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10" windowWidth="19420" windowHeight="10800"/>
  </bookViews>
  <sheets>
    <sheet name="About" sheetId="1" r:id="rId1"/>
    <sheet name="Country Selector" sheetId="20" r:id="rId2"/>
    <sheet name="Cement" sheetId="30" r:id="rId3"/>
    <sheet name="PERAC-MCAbMC-cement-CC" sheetId="29" r:id="rId4"/>
    <sheet name="PERAC-MCAbMC-mining-MR" sheetId="19" r:id="rId5"/>
    <sheet name="PERAC-MCAbMC-mining-MD" sheetId="21" r:id="rId6"/>
    <sheet name="PERAC-MCAbMC-chemicals-CP" sheetId="22" r:id="rId7"/>
    <sheet name="PERAC-MCAbMC-ngps-WT" sheetId="25" r:id="rId8"/>
    <sheet name="PERAC-MCAbMC-ngps-MR" sheetId="26" r:id="rId9"/>
    <sheet name="PERAC-MCAbMC-waste-MR" sheetId="23" r:id="rId10"/>
    <sheet name="PERAC-MCAbMC-waste-MD" sheetId="24" r:id="rId11"/>
    <sheet name="PERAC-MCAbMC-ag-CM" sheetId="40" r:id="rId12"/>
    <sheet name="PERAC-MCAbMC-ag-RC" sheetId="41" r:id="rId13"/>
    <sheet name="PERAC-MCAbMC-ag-LM" sheetId="42" r:id="rId14"/>
    <sheet name="PERAC-MCAbMC-other-WT" sheetId="27" r:id="rId15"/>
    <sheet name="PERAC-MCAbMC-other-CP" sheetId="28" r:id="rId16"/>
    <sheet name="Coal mining 2010" sheetId="4" r:id="rId17"/>
    <sheet name="Coal mining 2020" sheetId="5" r:id="rId18"/>
    <sheet name="Coal mining 2030" sheetId="6" r:id="rId19"/>
    <sheet name="Chemicals 2010" sheetId="7" r:id="rId20"/>
    <sheet name="Chemicals 2020" sheetId="8" r:id="rId21"/>
    <sheet name="Chemicals 2030" sheetId="9" r:id="rId22"/>
    <sheet name="NGPS 2010" sheetId="10" r:id="rId23"/>
    <sheet name="NGPS 2020" sheetId="11" r:id="rId24"/>
    <sheet name="NGPS 2030" sheetId="12" r:id="rId25"/>
    <sheet name="Waste 2010" sheetId="13" r:id="rId26"/>
    <sheet name="Waste 2020" sheetId="14" r:id="rId27"/>
    <sheet name="Waste 2030" sheetId="15" r:id="rId28"/>
    <sheet name="Other 2010" sheetId="16" r:id="rId29"/>
    <sheet name="Other 2020" sheetId="17" r:id="rId30"/>
    <sheet name="Other 2030" sheetId="18" r:id="rId31"/>
    <sheet name="Soil 2010" sheetId="31" r:id="rId32"/>
    <sheet name="Soil 2020" sheetId="32" r:id="rId33"/>
    <sheet name="Soil 2030" sheetId="33" r:id="rId34"/>
    <sheet name="Ric 2010" sheetId="34" r:id="rId35"/>
    <sheet name="Ric 2020" sheetId="35" r:id="rId36"/>
    <sheet name="Ric 2030" sheetId="36" r:id="rId37"/>
    <sheet name="Liv 2010" sheetId="37" r:id="rId38"/>
    <sheet name="Liv 2020" sheetId="38" r:id="rId39"/>
    <sheet name="Liv 2030" sheetId="39" r:id="rId40"/>
  </sheets>
  <definedNames>
    <definedName name="data_2010" localSheetId="16">'Coal mining 2010'!$B$9:$S$185</definedName>
    <definedName name="data_2010" localSheetId="22">'NGPS 2010'!$B$9:$S$185</definedName>
    <definedName name="data_2020" localSheetId="17">'Coal mining 2020'!$B$8:$S$184</definedName>
    <definedName name="data_2020" localSheetId="23">'NGPS 2020'!$B$9:$S$185</definedName>
    <definedName name="data_2030" localSheetId="18">'Coal mining 2030'!$B$9:$S$185</definedName>
    <definedName name="data_2030" localSheetId="24">'NGPS 2030'!$B$9:$S$185</definedName>
    <definedName name="Regions">'Country Selector'!$D$2:$D$18</definedName>
  </definedNames>
  <calcPr calcId="145621"/>
</workbook>
</file>

<file path=xl/calcChain.xml><?xml version="1.0" encoding="utf-8"?>
<calcChain xmlns="http://schemas.openxmlformats.org/spreadsheetml/2006/main">
  <c r="B3" i="24" l="1"/>
  <c r="C3" i="24" s="1"/>
  <c r="L3" i="24"/>
  <c r="M3" i="24" s="1"/>
  <c r="I3" i="24"/>
  <c r="V3" i="24"/>
  <c r="P3" i="24" s="1"/>
  <c r="N3" i="24"/>
  <c r="Q3" i="24"/>
  <c r="T3" i="24"/>
  <c r="B4" i="24"/>
  <c r="F4" i="24" s="1"/>
  <c r="L4" i="24"/>
  <c r="D4" i="24"/>
  <c r="H4" i="24"/>
  <c r="V4" i="24"/>
  <c r="M4" i="24" s="1"/>
  <c r="U4" i="24"/>
  <c r="B5" i="24"/>
  <c r="C5" i="24" s="1"/>
  <c r="L5" i="24"/>
  <c r="E5" i="24" s="1"/>
  <c r="D5" i="24"/>
  <c r="G5" i="24"/>
  <c r="J5" i="24"/>
  <c r="V5" i="24"/>
  <c r="N5" i="24" s="1"/>
  <c r="T5" i="24"/>
  <c r="B6" i="24"/>
  <c r="L6" i="24"/>
  <c r="C6" i="24" s="1"/>
  <c r="G6" i="24"/>
  <c r="K6" i="24"/>
  <c r="V6" i="24"/>
  <c r="N6" i="24"/>
  <c r="R6" i="24"/>
  <c r="B7" i="24"/>
  <c r="C7" i="24" s="1"/>
  <c r="L7" i="24"/>
  <c r="J7" i="24"/>
  <c r="V7" i="24"/>
  <c r="M7" i="24"/>
  <c r="N7" i="24"/>
  <c r="Q7" i="24"/>
  <c r="R7" i="24"/>
  <c r="U7" i="24"/>
  <c r="B8" i="24"/>
  <c r="E8" i="24" s="1"/>
  <c r="L8" i="24"/>
  <c r="I8" i="24" s="1"/>
  <c r="V8" i="24"/>
  <c r="M8" i="24"/>
  <c r="U8" i="24"/>
  <c r="B9" i="24"/>
  <c r="L9" i="24"/>
  <c r="E9" i="24" s="1"/>
  <c r="D9" i="24"/>
  <c r="G9" i="24"/>
  <c r="J9" i="24"/>
  <c r="V9" i="24"/>
  <c r="O9" i="24" s="1"/>
  <c r="T9" i="24"/>
  <c r="B10" i="24"/>
  <c r="L10" i="24"/>
  <c r="C10" i="24" s="1"/>
  <c r="F10" i="24"/>
  <c r="J10" i="24"/>
  <c r="V10" i="24"/>
  <c r="O10" i="24" s="1"/>
  <c r="S10" i="24"/>
  <c r="B11" i="24"/>
  <c r="L11" i="24"/>
  <c r="F11" i="24" s="1"/>
  <c r="V11" i="24"/>
  <c r="N11" i="24"/>
  <c r="B12" i="24"/>
  <c r="L12" i="24"/>
  <c r="E12" i="24" s="1"/>
  <c r="V12" i="24"/>
  <c r="P12" i="24" s="1"/>
  <c r="U12" i="24"/>
  <c r="B13" i="24"/>
  <c r="L13" i="24"/>
  <c r="E13" i="24" s="1"/>
  <c r="D13" i="24"/>
  <c r="G13" i="24"/>
  <c r="J13" i="24"/>
  <c r="V13" i="24"/>
  <c r="P13" i="24"/>
  <c r="T13" i="24"/>
  <c r="B14" i="24"/>
  <c r="J14" i="24" s="1"/>
  <c r="L14" i="24"/>
  <c r="V14" i="24"/>
  <c r="B15" i="24"/>
  <c r="L15" i="24"/>
  <c r="V15" i="24"/>
  <c r="B16" i="24"/>
  <c r="I16" i="24" s="1"/>
  <c r="L16" i="24"/>
  <c r="T16" i="24" s="1"/>
  <c r="H16" i="24"/>
  <c r="V16" i="24"/>
  <c r="M16" i="24" s="1"/>
  <c r="Q16" i="24"/>
  <c r="B17" i="24"/>
  <c r="G17" i="24" s="1"/>
  <c r="L17" i="24"/>
  <c r="C17" i="24"/>
  <c r="F17" i="24"/>
  <c r="H17" i="24"/>
  <c r="K17" i="24"/>
  <c r="V17" i="24"/>
  <c r="T17" i="24" s="1"/>
  <c r="B18" i="24"/>
  <c r="G18" i="24" s="1"/>
  <c r="L18" i="24"/>
  <c r="J18" i="24"/>
  <c r="V18" i="24"/>
  <c r="M18" i="24" s="1"/>
  <c r="N18" i="24"/>
  <c r="Q18" i="24"/>
  <c r="S18" i="24"/>
  <c r="B19" i="24"/>
  <c r="I19" i="24" s="1"/>
  <c r="L19" i="24"/>
  <c r="R19" i="24" s="1"/>
  <c r="D19" i="24"/>
  <c r="H19" i="24"/>
  <c r="J19" i="24"/>
  <c r="V19" i="24"/>
  <c r="M19" i="24"/>
  <c r="N19" i="24"/>
  <c r="P19" i="24"/>
  <c r="T19" i="24"/>
  <c r="U19" i="24"/>
  <c r="B20" i="24"/>
  <c r="C20" i="24" s="1"/>
  <c r="L20" i="24"/>
  <c r="E20" i="24"/>
  <c r="K20" i="24"/>
  <c r="V20" i="24"/>
  <c r="M20" i="24"/>
  <c r="O20" i="24"/>
  <c r="Q20" i="24"/>
  <c r="S20" i="24"/>
  <c r="T20" i="24"/>
  <c r="B21" i="24"/>
  <c r="G21" i="24" s="1"/>
  <c r="L21" i="24"/>
  <c r="V21" i="24"/>
  <c r="B22" i="24"/>
  <c r="L22" i="24"/>
  <c r="O22" i="24" s="1"/>
  <c r="V22" i="24"/>
  <c r="Q22" i="24"/>
  <c r="B23" i="24"/>
  <c r="D23" i="24" s="1"/>
  <c r="L23" i="24"/>
  <c r="E23" i="24" s="1"/>
  <c r="I23" i="24"/>
  <c r="V23" i="24"/>
  <c r="B24" i="24"/>
  <c r="C24" i="24" s="1"/>
  <c r="L24" i="24"/>
  <c r="F24" i="24"/>
  <c r="K24" i="24"/>
  <c r="V24" i="24"/>
  <c r="N24" i="24" s="1"/>
  <c r="O24" i="24"/>
  <c r="P24" i="24"/>
  <c r="S24" i="24"/>
  <c r="T24" i="24"/>
  <c r="B25" i="24"/>
  <c r="D25" i="24" s="1"/>
  <c r="L25" i="24"/>
  <c r="O25" i="24" s="1"/>
  <c r="F25" i="24"/>
  <c r="J25" i="24"/>
  <c r="V25" i="24"/>
  <c r="N25" i="24"/>
  <c r="S25" i="24"/>
  <c r="B26" i="24"/>
  <c r="I26" i="24" s="1"/>
  <c r="L26" i="24"/>
  <c r="R26" i="24" s="1"/>
  <c r="V26" i="24"/>
  <c r="N26" i="24"/>
  <c r="B27" i="24"/>
  <c r="L27" i="24"/>
  <c r="P27" i="24" s="1"/>
  <c r="V27" i="24"/>
  <c r="B28" i="24"/>
  <c r="L28" i="24"/>
  <c r="F28" i="24"/>
  <c r="V28" i="24"/>
  <c r="O28" i="24" s="1"/>
  <c r="P28" i="24"/>
  <c r="S28" i="24"/>
  <c r="T28" i="24"/>
  <c r="B29" i="24"/>
  <c r="L29" i="24"/>
  <c r="C29" i="24" s="1"/>
  <c r="J29" i="24"/>
  <c r="V29" i="24"/>
  <c r="Q29" i="24"/>
  <c r="B30" i="24"/>
  <c r="L30" i="24"/>
  <c r="F30" i="24"/>
  <c r="V30" i="24"/>
  <c r="B31" i="24"/>
  <c r="L31" i="24"/>
  <c r="E31" i="24"/>
  <c r="V31" i="24"/>
  <c r="O31" i="24"/>
  <c r="P31" i="24"/>
  <c r="Q31" i="24"/>
  <c r="T31" i="24"/>
  <c r="U31" i="24"/>
  <c r="B32" i="24"/>
  <c r="C32" i="24" s="1"/>
  <c r="L32" i="24"/>
  <c r="D32" i="24"/>
  <c r="G32" i="24"/>
  <c r="J32" i="24"/>
  <c r="V32" i="24"/>
  <c r="O32" i="24"/>
  <c r="R32" i="24"/>
  <c r="T32" i="24"/>
  <c r="B33" i="24"/>
  <c r="L33" i="24"/>
  <c r="E33" i="24"/>
  <c r="I33" i="24"/>
  <c r="V33" i="24"/>
  <c r="M33" i="24"/>
  <c r="O33" i="24"/>
  <c r="U33" i="24"/>
  <c r="B34" i="24"/>
  <c r="D34" i="24" s="1"/>
  <c r="L34" i="24"/>
  <c r="H34" i="24" s="1"/>
  <c r="V34" i="24"/>
  <c r="N34" i="24"/>
  <c r="T34" i="24"/>
  <c r="B35" i="24"/>
  <c r="L35" i="24"/>
  <c r="D35" i="24"/>
  <c r="G35" i="24"/>
  <c r="V35" i="24"/>
  <c r="N35" i="24" s="1"/>
  <c r="Q35" i="24"/>
  <c r="U35" i="24"/>
  <c r="B36" i="24"/>
  <c r="L36" i="24"/>
  <c r="V36" i="24"/>
  <c r="M36" i="24"/>
  <c r="U36" i="24"/>
  <c r="B37" i="24"/>
  <c r="C37" i="24" s="1"/>
  <c r="L37" i="24"/>
  <c r="D37" i="24" s="1"/>
  <c r="I37" i="24"/>
  <c r="V37" i="24"/>
  <c r="B38" i="24"/>
  <c r="L38" i="24"/>
  <c r="S38" i="24" s="1"/>
  <c r="C38" i="24"/>
  <c r="G38" i="24"/>
  <c r="K38" i="24"/>
  <c r="V38" i="24"/>
  <c r="N38" i="24"/>
  <c r="O38" i="24"/>
  <c r="R38" i="24"/>
  <c r="B39" i="24"/>
  <c r="L39" i="24"/>
  <c r="F39" i="24"/>
  <c r="V39" i="24"/>
  <c r="N39" i="24"/>
  <c r="R39" i="24"/>
  <c r="B40" i="24"/>
  <c r="I40" i="24" s="1"/>
  <c r="L40" i="24"/>
  <c r="V40" i="24"/>
  <c r="T40" i="24" s="1"/>
  <c r="P40" i="24"/>
  <c r="B41" i="24"/>
  <c r="L41" i="24"/>
  <c r="C41" i="24"/>
  <c r="H41" i="24"/>
  <c r="K41" i="24"/>
  <c r="V41" i="24"/>
  <c r="B42" i="24"/>
  <c r="L42" i="24"/>
  <c r="C42" i="24"/>
  <c r="G42" i="24"/>
  <c r="K42" i="24"/>
  <c r="V42" i="24"/>
  <c r="O42" i="24" s="1"/>
  <c r="N42" i="24"/>
  <c r="R42" i="24"/>
  <c r="S42" i="24"/>
  <c r="B43" i="24"/>
  <c r="L43" i="24"/>
  <c r="V43" i="24"/>
  <c r="N43" i="24" s="1"/>
  <c r="B44" i="24"/>
  <c r="L44" i="24"/>
  <c r="E44" i="24"/>
  <c r="V44" i="24"/>
  <c r="N44" i="24" s="1"/>
  <c r="M44" i="24"/>
  <c r="Q44" i="24"/>
  <c r="T44" i="24"/>
  <c r="U44" i="24"/>
  <c r="B45" i="24"/>
  <c r="L45" i="24"/>
  <c r="D45" i="24"/>
  <c r="G45" i="24"/>
  <c r="I45" i="24"/>
  <c r="V45" i="24"/>
  <c r="P45" i="24"/>
  <c r="B46" i="24"/>
  <c r="L46" i="24"/>
  <c r="G46" i="24" s="1"/>
  <c r="C46" i="24"/>
  <c r="K46" i="24"/>
  <c r="V46" i="24"/>
  <c r="R46" i="24" s="1"/>
  <c r="S46" i="24"/>
  <c r="B47" i="24"/>
  <c r="L47" i="24"/>
  <c r="M47" i="24" s="1"/>
  <c r="I47" i="24"/>
  <c r="V47" i="24"/>
  <c r="Q47" i="24" s="1"/>
  <c r="R47" i="24"/>
  <c r="B48" i="24"/>
  <c r="L48" i="24"/>
  <c r="U48" i="24" s="1"/>
  <c r="H48" i="24"/>
  <c r="V48" i="24"/>
  <c r="P48" i="24"/>
  <c r="T48" i="24"/>
  <c r="B49" i="24"/>
  <c r="L49" i="24"/>
  <c r="P49" i="24" s="1"/>
  <c r="C49" i="24"/>
  <c r="G49" i="24"/>
  <c r="H49" i="24"/>
  <c r="V49" i="24"/>
  <c r="O49" i="24"/>
  <c r="T49" i="24"/>
  <c r="B50" i="24"/>
  <c r="J50" i="24" s="1"/>
  <c r="L50" i="24"/>
  <c r="K50" i="24"/>
  <c r="V50" i="24"/>
  <c r="N50" i="24"/>
  <c r="O50" i="24"/>
  <c r="R50" i="24"/>
  <c r="B51" i="24"/>
  <c r="L51" i="24"/>
  <c r="E51" i="24"/>
  <c r="J51" i="24"/>
  <c r="V51" i="24"/>
  <c r="Q51" i="24"/>
  <c r="R51" i="24"/>
  <c r="B52" i="24"/>
  <c r="H52" i="24" s="1"/>
  <c r="L52" i="24"/>
  <c r="I52" i="24"/>
  <c r="V52" i="24"/>
  <c r="N52" i="24" s="1"/>
  <c r="R52" i="24"/>
  <c r="B53" i="24"/>
  <c r="E53" i="24" s="1"/>
  <c r="L53" i="24"/>
  <c r="K53" i="24" s="1"/>
  <c r="V53" i="24"/>
  <c r="B54" i="24"/>
  <c r="D54" i="24" s="1"/>
  <c r="L54" i="24"/>
  <c r="O54" i="24" s="1"/>
  <c r="C54" i="24"/>
  <c r="G54" i="24"/>
  <c r="H54" i="24"/>
  <c r="V54" i="24"/>
  <c r="N54" i="24"/>
  <c r="R54" i="24"/>
  <c r="S54" i="24"/>
  <c r="B55" i="24"/>
  <c r="K55" i="24" s="1"/>
  <c r="L55" i="24"/>
  <c r="O55" i="24" s="1"/>
  <c r="F55" i="24"/>
  <c r="V55" i="24"/>
  <c r="M55" i="24"/>
  <c r="N55" i="24"/>
  <c r="R55" i="24"/>
  <c r="S55" i="24"/>
  <c r="B56" i="24"/>
  <c r="E56" i="24" s="1"/>
  <c r="L56" i="24"/>
  <c r="R56" i="24" s="1"/>
  <c r="D56" i="24"/>
  <c r="I56" i="24"/>
  <c r="J56" i="24"/>
  <c r="V56" i="24"/>
  <c r="N56" i="24"/>
  <c r="P56" i="24"/>
  <c r="U56" i="24"/>
  <c r="B57" i="24"/>
  <c r="L57" i="24"/>
  <c r="E57" i="24"/>
  <c r="I57" i="24"/>
  <c r="K57" i="24"/>
  <c r="V57" i="24"/>
  <c r="M57" i="24"/>
  <c r="O57" i="24"/>
  <c r="Q57" i="24"/>
  <c r="S57" i="24"/>
  <c r="T57" i="24"/>
  <c r="B59" i="24"/>
  <c r="G59" i="24" s="1"/>
  <c r="L59" i="24"/>
  <c r="N59" i="24" s="1"/>
  <c r="V59" i="24"/>
  <c r="M59" i="24"/>
  <c r="R59" i="24"/>
  <c r="S59" i="24"/>
  <c r="B60" i="24"/>
  <c r="L60" i="24"/>
  <c r="O60" i="24" s="1"/>
  <c r="F60" i="24"/>
  <c r="V60" i="24"/>
  <c r="N60" i="24"/>
  <c r="R60" i="24"/>
  <c r="B61" i="24"/>
  <c r="L61" i="24"/>
  <c r="T61" i="24" s="1"/>
  <c r="E61" i="24"/>
  <c r="I61" i="24"/>
  <c r="V61" i="24"/>
  <c r="M61" i="24"/>
  <c r="P61" i="24"/>
  <c r="Q61" i="24"/>
  <c r="U61" i="24"/>
  <c r="B62" i="24"/>
  <c r="F62" i="24" s="1"/>
  <c r="L62" i="24"/>
  <c r="K62" i="24"/>
  <c r="V62" i="24"/>
  <c r="P62" i="24" s="1"/>
  <c r="B63" i="24"/>
  <c r="L63" i="24"/>
  <c r="J63" i="24" s="1"/>
  <c r="C63" i="24"/>
  <c r="V63" i="24"/>
  <c r="O63" i="24"/>
  <c r="B64" i="24"/>
  <c r="L64" i="24"/>
  <c r="J64" i="24"/>
  <c r="V64" i="24"/>
  <c r="B65" i="24"/>
  <c r="L65" i="24"/>
  <c r="P65" i="24" s="1"/>
  <c r="V65" i="24"/>
  <c r="B66" i="24"/>
  <c r="F66" i="24" s="1"/>
  <c r="L66" i="24"/>
  <c r="T66" i="24" s="1"/>
  <c r="V66" i="24"/>
  <c r="B67" i="24"/>
  <c r="L67" i="24"/>
  <c r="J67" i="24"/>
  <c r="V67" i="24"/>
  <c r="B68" i="24"/>
  <c r="L68" i="24"/>
  <c r="R68" i="24" s="1"/>
  <c r="V68" i="24"/>
  <c r="B69" i="24"/>
  <c r="L69" i="24"/>
  <c r="M69" i="24" s="1"/>
  <c r="H69" i="24"/>
  <c r="V69" i="24"/>
  <c r="P69" i="24" s="1"/>
  <c r="Q69" i="24"/>
  <c r="T69" i="24"/>
  <c r="B70" i="24"/>
  <c r="D70" i="24" s="1"/>
  <c r="L70" i="24"/>
  <c r="C70" i="24"/>
  <c r="G70" i="24"/>
  <c r="H70" i="24"/>
  <c r="V70" i="24"/>
  <c r="N70" i="24" s="1"/>
  <c r="P70" i="24"/>
  <c r="B71" i="24"/>
  <c r="L71" i="24"/>
  <c r="F71" i="24" s="1"/>
  <c r="V71" i="24"/>
  <c r="O71" i="24"/>
  <c r="Q71" i="24"/>
  <c r="B72" i="24"/>
  <c r="L72" i="24"/>
  <c r="P72" i="24" s="1"/>
  <c r="E72" i="24"/>
  <c r="V72" i="24"/>
  <c r="B73" i="24"/>
  <c r="I73" i="24" s="1"/>
  <c r="L73" i="24"/>
  <c r="P73" i="24" s="1"/>
  <c r="V73" i="24"/>
  <c r="O73" i="24"/>
  <c r="B74" i="24"/>
  <c r="L74" i="24"/>
  <c r="G74" i="24" s="1"/>
  <c r="C74" i="24"/>
  <c r="D74" i="24"/>
  <c r="H74" i="24"/>
  <c r="J74" i="24"/>
  <c r="V74" i="24"/>
  <c r="O74" i="24" s="1"/>
  <c r="R74" i="24"/>
  <c r="S74" i="24"/>
  <c r="B75" i="24"/>
  <c r="E75" i="24" s="1"/>
  <c r="L75" i="24"/>
  <c r="C75" i="24"/>
  <c r="I75" i="24"/>
  <c r="J75" i="24"/>
  <c r="V75" i="24"/>
  <c r="N75" i="24"/>
  <c r="Q75" i="24"/>
  <c r="B76" i="24"/>
  <c r="L76" i="24"/>
  <c r="V76" i="24"/>
  <c r="R76" i="24"/>
  <c r="B77" i="24"/>
  <c r="L77" i="24"/>
  <c r="E77" i="24"/>
  <c r="G77" i="24"/>
  <c r="V77" i="24"/>
  <c r="M77" i="24" s="1"/>
  <c r="B78" i="24"/>
  <c r="L78" i="24"/>
  <c r="G78" i="24" s="1"/>
  <c r="V78" i="24"/>
  <c r="B79" i="24"/>
  <c r="F79" i="24" s="1"/>
  <c r="L79" i="24"/>
  <c r="V79" i="24"/>
  <c r="O79" i="24" s="1"/>
  <c r="B80" i="24"/>
  <c r="L80" i="24"/>
  <c r="J80" i="24"/>
  <c r="V80" i="24"/>
  <c r="P80" i="24" s="1"/>
  <c r="B81" i="24"/>
  <c r="L81" i="24"/>
  <c r="M81" i="24" s="1"/>
  <c r="I81" i="24"/>
  <c r="V81" i="24"/>
  <c r="P81" i="24"/>
  <c r="Q81" i="24"/>
  <c r="U81" i="24"/>
  <c r="B82" i="24"/>
  <c r="L82" i="24"/>
  <c r="D82" i="24"/>
  <c r="G82" i="24"/>
  <c r="V82" i="24"/>
  <c r="O82" i="24" s="1"/>
  <c r="N82" i="24"/>
  <c r="R82" i="24"/>
  <c r="S82" i="24"/>
  <c r="T82" i="24"/>
  <c r="B83" i="24"/>
  <c r="L83" i="24"/>
  <c r="C83" i="24" s="1"/>
  <c r="J83" i="24"/>
  <c r="V83" i="24"/>
  <c r="R83" i="24"/>
  <c r="B84" i="24"/>
  <c r="L84" i="24"/>
  <c r="H84" i="24"/>
  <c r="I84" i="24"/>
  <c r="V84" i="24"/>
  <c r="N84" i="24" s="1"/>
  <c r="R84" i="24"/>
  <c r="T84" i="24"/>
  <c r="B85" i="24"/>
  <c r="H85" i="24" s="1"/>
  <c r="L85" i="24"/>
  <c r="C85" i="24"/>
  <c r="E85" i="24"/>
  <c r="G85" i="24"/>
  <c r="K85" i="24"/>
  <c r="V85" i="24"/>
  <c r="M85" i="24" s="1"/>
  <c r="B86" i="24"/>
  <c r="F86" i="24" s="1"/>
  <c r="L86" i="24"/>
  <c r="K86" i="24" s="1"/>
  <c r="V86" i="24"/>
  <c r="B87" i="24"/>
  <c r="F87" i="24" s="1"/>
  <c r="L87" i="24"/>
  <c r="K87" i="24" s="1"/>
  <c r="V87" i="24"/>
  <c r="B88" i="24"/>
  <c r="F88" i="24" s="1"/>
  <c r="L88" i="24"/>
  <c r="O88" i="24" s="1"/>
  <c r="J88" i="24"/>
  <c r="V88" i="24"/>
  <c r="P88" i="24" s="1"/>
  <c r="T88" i="24"/>
  <c r="B89" i="24"/>
  <c r="D89" i="24" s="1"/>
  <c r="L89" i="24"/>
  <c r="N89" i="24" s="1"/>
  <c r="J89" i="24"/>
  <c r="V89" i="24"/>
  <c r="O89" i="24"/>
  <c r="S89" i="24"/>
  <c r="B90" i="24"/>
  <c r="J90" i="24" s="1"/>
  <c r="L90" i="24"/>
  <c r="I90" i="24"/>
  <c r="V90" i="24"/>
  <c r="Q90" i="24" s="1"/>
  <c r="U90" i="24"/>
  <c r="B91" i="24"/>
  <c r="I91" i="24" s="1"/>
  <c r="L91" i="24"/>
  <c r="H91" i="24"/>
  <c r="V91" i="24"/>
  <c r="Q91" i="24" s="1"/>
  <c r="T91" i="24"/>
  <c r="B92" i="24"/>
  <c r="L92" i="24"/>
  <c r="E92" i="24" s="1"/>
  <c r="C92" i="24"/>
  <c r="G92" i="24"/>
  <c r="H92" i="24"/>
  <c r="V92" i="24"/>
  <c r="O92" i="24" s="1"/>
  <c r="P92" i="24"/>
  <c r="B93" i="24"/>
  <c r="C93" i="24" s="1"/>
  <c r="L93" i="24"/>
  <c r="F93" i="24" s="1"/>
  <c r="V93" i="24"/>
  <c r="B94" i="24"/>
  <c r="E94" i="24" s="1"/>
  <c r="L94" i="24"/>
  <c r="F94" i="24" s="1"/>
  <c r="V94" i="24"/>
  <c r="Q94" i="24"/>
  <c r="B95" i="24"/>
  <c r="L95" i="24"/>
  <c r="E95" i="24" s="1"/>
  <c r="D95" i="24"/>
  <c r="H95" i="24"/>
  <c r="I95" i="24"/>
  <c r="V95" i="24"/>
  <c r="M95" i="24"/>
  <c r="O95" i="24"/>
  <c r="S95" i="24"/>
  <c r="T95" i="24"/>
  <c r="B96" i="24"/>
  <c r="L96" i="24"/>
  <c r="D96" i="24" s="1"/>
  <c r="C96" i="24"/>
  <c r="V96" i="24"/>
  <c r="N96" i="24"/>
  <c r="B97" i="24"/>
  <c r="C97" i="24" s="1"/>
  <c r="L97" i="24"/>
  <c r="E97" i="24" s="1"/>
  <c r="V97" i="24"/>
  <c r="B98" i="24"/>
  <c r="L98" i="24"/>
  <c r="V98" i="24"/>
  <c r="R98" i="24"/>
  <c r="B99" i="24"/>
  <c r="C99" i="24" s="1"/>
  <c r="L99" i="24"/>
  <c r="Q99" i="24" s="1"/>
  <c r="K99" i="24"/>
  <c r="V99" i="24"/>
  <c r="B100" i="24"/>
  <c r="D100" i="24" s="1"/>
  <c r="L100" i="24"/>
  <c r="C100" i="24" s="1"/>
  <c r="J100" i="24"/>
  <c r="V100" i="24"/>
  <c r="P100" i="24"/>
  <c r="B101" i="24"/>
  <c r="J101" i="24" s="1"/>
  <c r="L101" i="24"/>
  <c r="M101" i="24" s="1"/>
  <c r="V101" i="24"/>
  <c r="O101" i="24"/>
  <c r="B102" i="24"/>
  <c r="H102" i="24" s="1"/>
  <c r="L102" i="24"/>
  <c r="N102" i="24" s="1"/>
  <c r="F102" i="24"/>
  <c r="V102" i="24"/>
  <c r="O102" i="24" s="1"/>
  <c r="P102" i="24"/>
  <c r="T102" i="24"/>
  <c r="B103" i="24"/>
  <c r="L103" i="24"/>
  <c r="E103" i="24" s="1"/>
  <c r="D103" i="24"/>
  <c r="I103" i="24"/>
  <c r="V103" i="24"/>
  <c r="M103" i="24" s="1"/>
  <c r="B104" i="24"/>
  <c r="L104" i="24"/>
  <c r="D104" i="24" s="1"/>
  <c r="C104" i="24"/>
  <c r="G104" i="24"/>
  <c r="H104" i="24"/>
  <c r="V104" i="24"/>
  <c r="O104" i="24"/>
  <c r="B105" i="24"/>
  <c r="G105" i="24" s="1"/>
  <c r="L105" i="24"/>
  <c r="C105" i="24" s="1"/>
  <c r="V105" i="24"/>
  <c r="N105" i="24"/>
  <c r="B106" i="24"/>
  <c r="L106" i="24"/>
  <c r="R106" i="24" s="1"/>
  <c r="I106" i="24"/>
  <c r="V106" i="24"/>
  <c r="Q106" i="24"/>
  <c r="B107" i="24"/>
  <c r="I107" i="24" s="1"/>
  <c r="L107" i="24"/>
  <c r="Q107" i="24" s="1"/>
  <c r="V107" i="24"/>
  <c r="P107" i="24" s="1"/>
  <c r="M107" i="24"/>
  <c r="T107" i="24"/>
  <c r="U107" i="24"/>
  <c r="B108" i="24"/>
  <c r="F108" i="24" s="1"/>
  <c r="L108" i="24"/>
  <c r="C108" i="24"/>
  <c r="D108" i="24"/>
  <c r="E108" i="24"/>
  <c r="H108" i="24"/>
  <c r="I108" i="24"/>
  <c r="K108" i="24"/>
  <c r="V108" i="24"/>
  <c r="O108" i="24" s="1"/>
  <c r="S108" i="24"/>
  <c r="T108" i="24"/>
  <c r="B109" i="24"/>
  <c r="K109" i="24" s="1"/>
  <c r="L109" i="24"/>
  <c r="C109" i="24"/>
  <c r="F109" i="24"/>
  <c r="J109" i="24"/>
  <c r="V109" i="24"/>
  <c r="R109" i="24" s="1"/>
  <c r="O109" i="24"/>
  <c r="B110" i="24"/>
  <c r="E110" i="24" s="1"/>
  <c r="L110" i="24"/>
  <c r="J110" i="24" s="1"/>
  <c r="V110" i="24"/>
  <c r="U110" i="24"/>
  <c r="B111" i="24"/>
  <c r="I111" i="24" s="1"/>
  <c r="L111" i="24"/>
  <c r="D111" i="24"/>
  <c r="E111" i="24"/>
  <c r="H111" i="24"/>
  <c r="V111" i="24"/>
  <c r="M111" i="24" s="1"/>
  <c r="T111" i="24"/>
  <c r="B112" i="24"/>
  <c r="F112" i="24" s="1"/>
  <c r="L112" i="24"/>
  <c r="C112" i="24"/>
  <c r="D112" i="24"/>
  <c r="E112" i="24"/>
  <c r="H112" i="24"/>
  <c r="I112" i="24"/>
  <c r="K112" i="24"/>
  <c r="V112" i="24"/>
  <c r="O112" i="24"/>
  <c r="P112" i="24"/>
  <c r="T112" i="24"/>
  <c r="B113" i="24"/>
  <c r="L113" i="24"/>
  <c r="C113" i="24" s="1"/>
  <c r="G113" i="24"/>
  <c r="V113" i="24"/>
  <c r="N113" i="24"/>
  <c r="O113" i="24"/>
  <c r="B114" i="24"/>
  <c r="J114" i="24" s="1"/>
  <c r="L114" i="24"/>
  <c r="I114" i="24"/>
  <c r="V114" i="24"/>
  <c r="N114" i="24" s="1"/>
  <c r="B115" i="24"/>
  <c r="H115" i="24" s="1"/>
  <c r="L115" i="24"/>
  <c r="O115" i="24" s="1"/>
  <c r="V115" i="24"/>
  <c r="P115" i="24"/>
  <c r="B116" i="24"/>
  <c r="F116" i="24" s="1"/>
  <c r="L116" i="24"/>
  <c r="S116" i="24" s="1"/>
  <c r="E116" i="24"/>
  <c r="K116" i="24"/>
  <c r="V116" i="24"/>
  <c r="O116" i="24" s="1"/>
  <c r="T116" i="24"/>
  <c r="B117" i="24"/>
  <c r="F117" i="24" s="1"/>
  <c r="L117" i="24"/>
  <c r="T117" i="24" s="1"/>
  <c r="J117" i="24"/>
  <c r="V117" i="24"/>
  <c r="O117" i="24"/>
  <c r="P117" i="24"/>
  <c r="R117" i="24"/>
  <c r="B118" i="24"/>
  <c r="L118" i="24"/>
  <c r="V118" i="24"/>
  <c r="O118" i="24"/>
  <c r="B119" i="24"/>
  <c r="L119" i="24"/>
  <c r="V119" i="24"/>
  <c r="M119" i="24" s="1"/>
  <c r="B120" i="24"/>
  <c r="I120" i="24" s="1"/>
  <c r="L120" i="24"/>
  <c r="Q120" i="24" s="1"/>
  <c r="V120" i="24"/>
  <c r="M120" i="24"/>
  <c r="O120" i="24"/>
  <c r="P120" i="24"/>
  <c r="S120" i="24"/>
  <c r="T120" i="24"/>
  <c r="U120" i="24"/>
  <c r="B121" i="24"/>
  <c r="L121" i="24"/>
  <c r="D121" i="24" s="1"/>
  <c r="C121" i="24"/>
  <c r="H121" i="24"/>
  <c r="J121" i="24"/>
  <c r="V121" i="24"/>
  <c r="O121" i="24"/>
  <c r="R121" i="24"/>
  <c r="B122" i="24"/>
  <c r="L122" i="24"/>
  <c r="I122" i="24" s="1"/>
  <c r="V122" i="24"/>
  <c r="B123" i="24"/>
  <c r="L123" i="24"/>
  <c r="V123" i="24"/>
  <c r="R123" i="24"/>
  <c r="B124" i="24"/>
  <c r="G124" i="24" s="1"/>
  <c r="L124" i="24"/>
  <c r="V124" i="24"/>
  <c r="Q124" i="24" s="1"/>
  <c r="B125" i="24"/>
  <c r="K125" i="24" s="1"/>
  <c r="L125" i="24"/>
  <c r="P125" i="24" s="1"/>
  <c r="V125" i="24"/>
  <c r="R125" i="24"/>
  <c r="B126" i="24"/>
  <c r="L126" i="24"/>
  <c r="V126" i="24"/>
  <c r="B127" i="24"/>
  <c r="J127" i="24" s="1"/>
  <c r="L127" i="24"/>
  <c r="V127" i="24"/>
  <c r="P127" i="24" s="1"/>
  <c r="B128" i="24"/>
  <c r="L128" i="24"/>
  <c r="Q128" i="24" s="1"/>
  <c r="I128" i="24"/>
  <c r="V128" i="24"/>
  <c r="O128" i="24"/>
  <c r="P128" i="24"/>
  <c r="T128" i="24"/>
  <c r="U128" i="24"/>
  <c r="B129" i="24"/>
  <c r="H129" i="24" s="1"/>
  <c r="L129" i="24"/>
  <c r="C129" i="24"/>
  <c r="D129" i="24"/>
  <c r="G129" i="24"/>
  <c r="J129" i="24"/>
  <c r="V129" i="24"/>
  <c r="P129" i="24"/>
  <c r="Q129" i="24"/>
  <c r="U129" i="24"/>
  <c r="B130" i="24"/>
  <c r="L130" i="24"/>
  <c r="H130" i="24"/>
  <c r="V130" i="24"/>
  <c r="Q130" i="24" s="1"/>
  <c r="B131" i="24"/>
  <c r="L131" i="24"/>
  <c r="C131" i="24" s="1"/>
  <c r="V131" i="24"/>
  <c r="B132" i="24"/>
  <c r="J132" i="24" s="1"/>
  <c r="L132" i="24"/>
  <c r="V132" i="24"/>
  <c r="O132" i="24" s="1"/>
  <c r="B133" i="24"/>
  <c r="L133" i="24"/>
  <c r="J133" i="24"/>
  <c r="V133" i="24"/>
  <c r="Q133" i="24" s="1"/>
  <c r="B134" i="24"/>
  <c r="L134" i="24"/>
  <c r="D134" i="24" s="1"/>
  <c r="V134" i="24"/>
  <c r="B135" i="24"/>
  <c r="L135" i="24"/>
  <c r="C135" i="24"/>
  <c r="G135" i="24"/>
  <c r="H135" i="24"/>
  <c r="V135" i="24"/>
  <c r="O135" i="24" s="1"/>
  <c r="T135" i="24"/>
  <c r="B136" i="24"/>
  <c r="D136" i="24" s="1"/>
  <c r="L136" i="24"/>
  <c r="C136" i="24"/>
  <c r="F136" i="24"/>
  <c r="G136" i="24"/>
  <c r="K136" i="24"/>
  <c r="V136" i="24"/>
  <c r="R136" i="24" s="1"/>
  <c r="S136" i="24"/>
  <c r="B137" i="24"/>
  <c r="J137" i="24" s="1"/>
  <c r="L137" i="24"/>
  <c r="F137" i="24"/>
  <c r="I137" i="24"/>
  <c r="V137" i="24"/>
  <c r="M137" i="24" s="1"/>
  <c r="N137" i="24"/>
  <c r="Q137" i="24"/>
  <c r="R137" i="24"/>
  <c r="B138" i="24"/>
  <c r="L138" i="24"/>
  <c r="V138" i="24"/>
  <c r="M138" i="24"/>
  <c r="U138" i="24"/>
  <c r="B139" i="24"/>
  <c r="L139" i="24"/>
  <c r="O139" i="24" s="1"/>
  <c r="D139" i="24"/>
  <c r="F139" i="24"/>
  <c r="J139" i="24"/>
  <c r="K139" i="24"/>
  <c r="V139" i="24"/>
  <c r="P139" i="24"/>
  <c r="S139" i="24"/>
  <c r="T139" i="24"/>
  <c r="B140" i="24"/>
  <c r="L140" i="24"/>
  <c r="J140" i="24" s="1"/>
  <c r="V140" i="24"/>
  <c r="B141" i="24"/>
  <c r="L141" i="24"/>
  <c r="E141" i="24" s="1"/>
  <c r="V141" i="24"/>
  <c r="B142" i="24"/>
  <c r="D142" i="24" s="1"/>
  <c r="L142" i="24"/>
  <c r="Q142" i="24" s="1"/>
  <c r="V142" i="24"/>
  <c r="M142" i="24" s="1"/>
  <c r="T142" i="24"/>
  <c r="B143" i="24"/>
  <c r="K143" i="24" s="1"/>
  <c r="L143" i="24"/>
  <c r="R143" i="24" s="1"/>
  <c r="D143" i="24"/>
  <c r="F143" i="24"/>
  <c r="J143" i="24"/>
  <c r="V143" i="24"/>
  <c r="N143" i="24" s="1"/>
  <c r="B144" i="24"/>
  <c r="G144" i="24" s="1"/>
  <c r="L144" i="24"/>
  <c r="V144" i="24"/>
  <c r="Q144" i="24"/>
  <c r="B145" i="24"/>
  <c r="L145" i="24"/>
  <c r="V145" i="24"/>
  <c r="M145" i="24" s="1"/>
  <c r="Q145" i="24"/>
  <c r="B146" i="24"/>
  <c r="G146" i="24" s="1"/>
  <c r="L146" i="24"/>
  <c r="E146" i="24"/>
  <c r="K146" i="24"/>
  <c r="V146" i="24"/>
  <c r="M146" i="24" s="1"/>
  <c r="Q146" i="24"/>
  <c r="U146" i="24"/>
  <c r="B147" i="24"/>
  <c r="G147" i="24" s="1"/>
  <c r="L147" i="24"/>
  <c r="C147" i="24"/>
  <c r="D147" i="24"/>
  <c r="F147" i="24"/>
  <c r="H147" i="24"/>
  <c r="J147" i="24"/>
  <c r="K147" i="24"/>
  <c r="V147" i="24"/>
  <c r="N147" i="24"/>
  <c r="O147" i="24"/>
  <c r="P147" i="24"/>
  <c r="R147" i="24"/>
  <c r="S147" i="24"/>
  <c r="T147" i="24"/>
  <c r="B148" i="24"/>
  <c r="G148" i="24" s="1"/>
  <c r="L148" i="24"/>
  <c r="E148" i="24"/>
  <c r="F148" i="24"/>
  <c r="J148" i="24"/>
  <c r="V148" i="24"/>
  <c r="Q148" i="24" s="1"/>
  <c r="M148" i="24"/>
  <c r="B149" i="24"/>
  <c r="H149" i="24" s="1"/>
  <c r="L149" i="24"/>
  <c r="N149" i="24" s="1"/>
  <c r="V149" i="24"/>
  <c r="M149" i="24"/>
  <c r="B150" i="24"/>
  <c r="G150" i="24" s="1"/>
  <c r="L150" i="24"/>
  <c r="C150" i="24"/>
  <c r="D150" i="24"/>
  <c r="E150" i="24"/>
  <c r="H150" i="24"/>
  <c r="I150" i="24"/>
  <c r="K150" i="24"/>
  <c r="V150" i="24"/>
  <c r="M150" i="24"/>
  <c r="O150" i="24"/>
  <c r="Q150" i="24"/>
  <c r="S150" i="24"/>
  <c r="T150" i="24"/>
  <c r="B151" i="24"/>
  <c r="G151" i="24" s="1"/>
  <c r="L151" i="24"/>
  <c r="V151" i="24"/>
  <c r="R151" i="24" s="1"/>
  <c r="B152" i="24"/>
  <c r="L152" i="24"/>
  <c r="G152" i="24"/>
  <c r="V152" i="24"/>
  <c r="U152" i="24" s="1"/>
  <c r="Q152" i="24"/>
  <c r="B153" i="24"/>
  <c r="D153" i="24" s="1"/>
  <c r="L153" i="24"/>
  <c r="T153" i="24" s="1"/>
  <c r="V153" i="24"/>
  <c r="M153" i="24" s="1"/>
  <c r="B154" i="24"/>
  <c r="L154" i="24"/>
  <c r="F154" i="24" s="1"/>
  <c r="D154" i="24"/>
  <c r="J154" i="24"/>
  <c r="K154" i="24"/>
  <c r="V154" i="24"/>
  <c r="S154" i="24"/>
  <c r="T154" i="24"/>
  <c r="B155" i="24"/>
  <c r="L155" i="24"/>
  <c r="C155" i="24" s="1"/>
  <c r="F155" i="24"/>
  <c r="J155" i="24"/>
  <c r="V155" i="24"/>
  <c r="N155" i="24"/>
  <c r="R155" i="24"/>
  <c r="B156" i="24"/>
  <c r="F156" i="24" s="1"/>
  <c r="L156" i="24"/>
  <c r="V156" i="24"/>
  <c r="N156" i="24" s="1"/>
  <c r="B157" i="24"/>
  <c r="D157" i="24" s="1"/>
  <c r="L157" i="24"/>
  <c r="T157" i="24" s="1"/>
  <c r="I157" i="24"/>
  <c r="V157" i="24"/>
  <c r="M157" i="24" s="1"/>
  <c r="B158" i="24"/>
  <c r="D158" i="24" s="1"/>
  <c r="L158" i="24"/>
  <c r="T158" i="24" s="1"/>
  <c r="J158" i="24"/>
  <c r="V158" i="24"/>
  <c r="S158" i="24"/>
  <c r="B159" i="24"/>
  <c r="L159" i="24"/>
  <c r="C159" i="24" s="1"/>
  <c r="F159" i="24"/>
  <c r="V159" i="24"/>
  <c r="N159" i="24"/>
  <c r="R159" i="24"/>
  <c r="B160" i="24"/>
  <c r="F160" i="24" s="1"/>
  <c r="L160" i="24"/>
  <c r="E160" i="24"/>
  <c r="I160" i="24"/>
  <c r="V160" i="24"/>
  <c r="N160" i="24" s="1"/>
  <c r="Q160" i="24"/>
  <c r="R160" i="24"/>
  <c r="B161" i="24"/>
  <c r="L161" i="24"/>
  <c r="D161" i="24"/>
  <c r="H161" i="24"/>
  <c r="I161" i="24"/>
  <c r="V161" i="24"/>
  <c r="M161" i="24" s="1"/>
  <c r="T161" i="24"/>
  <c r="B162" i="24"/>
  <c r="J162" i="24" s="1"/>
  <c r="L162" i="24"/>
  <c r="T162" i="24" s="1"/>
  <c r="G162" i="24"/>
  <c r="V162" i="24"/>
  <c r="N162" i="24" s="1"/>
  <c r="P162" i="24"/>
  <c r="B163" i="24"/>
  <c r="L163" i="24"/>
  <c r="C163" i="24" s="1"/>
  <c r="V163" i="24"/>
  <c r="N163" i="24"/>
  <c r="B164" i="24"/>
  <c r="F164" i="24" s="1"/>
  <c r="L164" i="24"/>
  <c r="E164" i="24"/>
  <c r="I164" i="24"/>
  <c r="V164" i="24"/>
  <c r="N164" i="24"/>
  <c r="Q164" i="24"/>
  <c r="R164" i="24"/>
  <c r="B165" i="24"/>
  <c r="L165" i="24"/>
  <c r="H165" i="24" s="1"/>
  <c r="D165" i="24"/>
  <c r="V165" i="24"/>
  <c r="M165" i="24" s="1"/>
  <c r="T165" i="24"/>
  <c r="B166" i="24"/>
  <c r="G166" i="24" s="1"/>
  <c r="L166" i="24"/>
  <c r="C166" i="24"/>
  <c r="D166" i="24"/>
  <c r="F166" i="24"/>
  <c r="H166" i="24"/>
  <c r="J166" i="24"/>
  <c r="K166" i="24"/>
  <c r="V166" i="24"/>
  <c r="N166" i="24" s="1"/>
  <c r="O166" i="24"/>
  <c r="P166" i="24"/>
  <c r="S166" i="24"/>
  <c r="T166" i="24"/>
  <c r="B167" i="24"/>
  <c r="J167" i="24" s="1"/>
  <c r="L167" i="24"/>
  <c r="F167" i="24" s="1"/>
  <c r="V167" i="24"/>
  <c r="B168" i="24"/>
  <c r="E168" i="24" s="1"/>
  <c r="L168" i="24"/>
  <c r="O168" i="24" s="1"/>
  <c r="V168" i="24"/>
  <c r="M168" i="24"/>
  <c r="N168" i="24"/>
  <c r="Q168" i="24"/>
  <c r="U168" i="24"/>
  <c r="B169" i="24"/>
  <c r="F169" i="24" s="1"/>
  <c r="L169" i="24"/>
  <c r="H169" i="24"/>
  <c r="V169" i="24"/>
  <c r="B170" i="24"/>
  <c r="C170" i="24" s="1"/>
  <c r="L170" i="24"/>
  <c r="E170" i="24" s="1"/>
  <c r="G170" i="24"/>
  <c r="V170" i="24"/>
  <c r="N170" i="24" s="1"/>
  <c r="T170" i="24"/>
  <c r="B171" i="24"/>
  <c r="L171" i="24"/>
  <c r="J171" i="24"/>
  <c r="V171" i="24"/>
  <c r="N171" i="24" s="1"/>
  <c r="B172" i="24"/>
  <c r="L172" i="24"/>
  <c r="M172" i="24" s="1"/>
  <c r="V172" i="24"/>
  <c r="Q172" i="24" s="1"/>
  <c r="R172" i="24"/>
  <c r="B173" i="24"/>
  <c r="L173" i="24"/>
  <c r="E173" i="24" s="1"/>
  <c r="D173" i="24"/>
  <c r="I173" i="24"/>
  <c r="V173" i="24"/>
  <c r="P173" i="24" s="1"/>
  <c r="B174" i="24"/>
  <c r="G174" i="24" s="1"/>
  <c r="L174" i="24"/>
  <c r="C174" i="24"/>
  <c r="D174" i="24"/>
  <c r="F174" i="24"/>
  <c r="H174" i="24"/>
  <c r="J174" i="24"/>
  <c r="K174" i="24"/>
  <c r="V174" i="24"/>
  <c r="O174" i="24" s="1"/>
  <c r="T174" i="24"/>
  <c r="B175" i="24"/>
  <c r="J175" i="24" s="1"/>
  <c r="L175" i="24"/>
  <c r="S175" i="24" s="1"/>
  <c r="V175" i="24"/>
  <c r="O175" i="24" s="1"/>
  <c r="B176" i="24"/>
  <c r="F176" i="24" s="1"/>
  <c r="L176" i="24"/>
  <c r="R176" i="24" s="1"/>
  <c r="V176" i="24"/>
  <c r="M176" i="24"/>
  <c r="B177" i="24"/>
  <c r="E177" i="24" s="1"/>
  <c r="L177" i="24"/>
  <c r="I177" i="24" s="1"/>
  <c r="V177" i="24"/>
  <c r="T177" i="24"/>
  <c r="B58" i="23"/>
  <c r="L58" i="23"/>
  <c r="P58" i="23" s="1"/>
  <c r="C58" i="23"/>
  <c r="I58" i="23"/>
  <c r="K58" i="23"/>
  <c r="V58" i="23"/>
  <c r="N58" i="23"/>
  <c r="O58" i="23"/>
  <c r="S58" i="23"/>
  <c r="U58" i="23"/>
  <c r="B43" i="26"/>
  <c r="C43" i="26" s="1"/>
  <c r="L43" i="26"/>
  <c r="E43" i="26"/>
  <c r="I43" i="26"/>
  <c r="V43" i="26"/>
  <c r="N43" i="26" s="1"/>
  <c r="O43" i="26"/>
  <c r="P43" i="26"/>
  <c r="Q43" i="26"/>
  <c r="T43" i="26"/>
  <c r="U43" i="26"/>
  <c r="B46" i="26"/>
  <c r="L46" i="26"/>
  <c r="V46" i="26"/>
  <c r="N46" i="26"/>
  <c r="B49" i="26"/>
  <c r="F49" i="26" s="1"/>
  <c r="L49" i="26"/>
  <c r="C49" i="26"/>
  <c r="E49" i="26"/>
  <c r="G49" i="26"/>
  <c r="K49" i="26"/>
  <c r="V49" i="26"/>
  <c r="O49" i="26" s="1"/>
  <c r="P49" i="26"/>
  <c r="T49" i="26"/>
  <c r="B50" i="26"/>
  <c r="L50" i="26"/>
  <c r="J50" i="26" s="1"/>
  <c r="F50" i="26"/>
  <c r="V50" i="26"/>
  <c r="R50" i="26"/>
  <c r="B51" i="26"/>
  <c r="I51" i="26" s="1"/>
  <c r="L51" i="26"/>
  <c r="O51" i="26" s="1"/>
  <c r="V51" i="26"/>
  <c r="N51" i="26" s="1"/>
  <c r="Q51" i="26"/>
  <c r="B59" i="26"/>
  <c r="I59" i="26" s="1"/>
  <c r="L59" i="26"/>
  <c r="M59" i="26" s="1"/>
  <c r="K59" i="26"/>
  <c r="V59" i="26"/>
  <c r="N59" i="26" s="1"/>
  <c r="O59" i="26"/>
  <c r="P59" i="26"/>
  <c r="Q59" i="26"/>
  <c r="T59" i="26"/>
  <c r="U59" i="26"/>
  <c r="B61" i="26"/>
  <c r="C61" i="26" s="1"/>
  <c r="L61" i="26"/>
  <c r="E61" i="26"/>
  <c r="G61" i="26"/>
  <c r="I61" i="26"/>
  <c r="V61" i="26"/>
  <c r="M61" i="26"/>
  <c r="N61" i="26"/>
  <c r="O61" i="26"/>
  <c r="P61" i="26"/>
  <c r="Q61" i="26"/>
  <c r="R61" i="26"/>
  <c r="S61" i="26"/>
  <c r="T61" i="26"/>
  <c r="U61" i="26"/>
  <c r="B64" i="26"/>
  <c r="C64" i="26" s="1"/>
  <c r="L64" i="26"/>
  <c r="R64" i="26" s="1"/>
  <c r="V64" i="26"/>
  <c r="N64" i="26" s="1"/>
  <c r="B67" i="26"/>
  <c r="C67" i="26" s="1"/>
  <c r="L67" i="26"/>
  <c r="P67" i="26" s="1"/>
  <c r="I67" i="26"/>
  <c r="V67" i="26"/>
  <c r="N67" i="26"/>
  <c r="S67" i="26"/>
  <c r="B78" i="26"/>
  <c r="L78" i="26"/>
  <c r="C78" i="26" s="1"/>
  <c r="D78" i="26"/>
  <c r="J78" i="26"/>
  <c r="V78" i="26"/>
  <c r="N78" i="26" s="1"/>
  <c r="B80" i="26"/>
  <c r="F80" i="26" s="1"/>
  <c r="L80" i="26"/>
  <c r="D80" i="26" s="1"/>
  <c r="V80" i="26"/>
  <c r="N80" i="26"/>
  <c r="B83" i="26"/>
  <c r="L83" i="26"/>
  <c r="P83" i="26" s="1"/>
  <c r="C83" i="26"/>
  <c r="I83" i="26"/>
  <c r="K83" i="26"/>
  <c r="V83" i="26"/>
  <c r="N83" i="26"/>
  <c r="O83" i="26"/>
  <c r="S83" i="26"/>
  <c r="U83" i="26"/>
  <c r="B104" i="26"/>
  <c r="C104" i="26" s="1"/>
  <c r="L104" i="26"/>
  <c r="F104" i="26"/>
  <c r="J104" i="26"/>
  <c r="V104" i="26"/>
  <c r="N104" i="26" s="1"/>
  <c r="R104" i="26"/>
  <c r="B105" i="26"/>
  <c r="C105" i="26" s="1"/>
  <c r="L105" i="26"/>
  <c r="O105" i="26" s="1"/>
  <c r="V105" i="26"/>
  <c r="N105" i="26" s="1"/>
  <c r="Q105" i="26"/>
  <c r="B156" i="26"/>
  <c r="J156" i="26" s="1"/>
  <c r="L156" i="26"/>
  <c r="R156" i="26" s="1"/>
  <c r="V156" i="26"/>
  <c r="N156" i="26" s="1"/>
  <c r="B159" i="26"/>
  <c r="C159" i="26" s="1"/>
  <c r="L159" i="26"/>
  <c r="G159" i="26" s="1"/>
  <c r="I159" i="26"/>
  <c r="V159" i="26"/>
  <c r="O159" i="26"/>
  <c r="T159" i="26"/>
  <c r="B164" i="26"/>
  <c r="L164" i="26"/>
  <c r="F164" i="26" s="1"/>
  <c r="J164" i="26"/>
  <c r="V164" i="26"/>
  <c r="B171" i="26"/>
  <c r="C171" i="26" s="1"/>
  <c r="L171" i="26"/>
  <c r="G171" i="26" s="1"/>
  <c r="I171" i="26"/>
  <c r="V171" i="26"/>
  <c r="O171" i="26"/>
  <c r="T171" i="26"/>
  <c r="B3" i="25"/>
  <c r="L3" i="25"/>
  <c r="F3" i="25" s="1"/>
  <c r="D3" i="25"/>
  <c r="J3" i="25"/>
  <c r="V3" i="25"/>
  <c r="T3" i="25" s="1"/>
  <c r="B4" i="25"/>
  <c r="L4" i="25"/>
  <c r="E4" i="25" s="1"/>
  <c r="C4" i="25"/>
  <c r="I4" i="25"/>
  <c r="K4" i="25"/>
  <c r="V4" i="25"/>
  <c r="O4" i="25"/>
  <c r="P4" i="25"/>
  <c r="T4" i="25"/>
  <c r="U4" i="25"/>
  <c r="B5" i="25"/>
  <c r="L5" i="25"/>
  <c r="V5" i="25"/>
  <c r="N5" i="25"/>
  <c r="B6" i="25"/>
  <c r="L6" i="25"/>
  <c r="E6" i="25"/>
  <c r="V6" i="25"/>
  <c r="O6" i="25" s="1"/>
  <c r="Q6" i="25"/>
  <c r="B7" i="25"/>
  <c r="C7" i="25" s="1"/>
  <c r="L7" i="25"/>
  <c r="H7" i="25"/>
  <c r="V7" i="25"/>
  <c r="P7" i="25" s="1"/>
  <c r="B8" i="25"/>
  <c r="C8" i="25" s="1"/>
  <c r="L8" i="25"/>
  <c r="G8" i="25" s="1"/>
  <c r="I8" i="25"/>
  <c r="V8" i="25"/>
  <c r="O8" i="25"/>
  <c r="T8" i="25"/>
  <c r="B9" i="25"/>
  <c r="J9" i="25" s="1"/>
  <c r="L9" i="25"/>
  <c r="F9" i="25"/>
  <c r="V9" i="25"/>
  <c r="N9" i="25"/>
  <c r="R9" i="25"/>
  <c r="B10" i="25"/>
  <c r="L10" i="25"/>
  <c r="I10" i="25"/>
  <c r="V10" i="25"/>
  <c r="O10" i="25" s="1"/>
  <c r="Q10" i="25"/>
  <c r="B11" i="25"/>
  <c r="C11" i="25" s="1"/>
  <c r="L11" i="25"/>
  <c r="H11" i="25"/>
  <c r="V11" i="25"/>
  <c r="P11" i="25"/>
  <c r="T11" i="25"/>
  <c r="B12" i="25"/>
  <c r="L12" i="25"/>
  <c r="G12" i="25" s="1"/>
  <c r="C12" i="25"/>
  <c r="E12" i="25"/>
  <c r="I12" i="25"/>
  <c r="K12" i="25"/>
  <c r="V12" i="25"/>
  <c r="Q12" i="25" s="1"/>
  <c r="B13" i="25"/>
  <c r="L13" i="25"/>
  <c r="V13" i="25"/>
  <c r="B14" i="25"/>
  <c r="L14" i="25"/>
  <c r="V14" i="25"/>
  <c r="B15" i="25"/>
  <c r="L15" i="25"/>
  <c r="D15" i="25" s="1"/>
  <c r="J15" i="25"/>
  <c r="V15" i="25"/>
  <c r="B16" i="25"/>
  <c r="C16" i="25" s="1"/>
  <c r="L16" i="25"/>
  <c r="V16" i="25"/>
  <c r="N16" i="25" s="1"/>
  <c r="B17" i="25"/>
  <c r="L17" i="25"/>
  <c r="V17" i="25"/>
  <c r="B18" i="25"/>
  <c r="L18" i="25"/>
  <c r="V18" i="25"/>
  <c r="M18" i="25"/>
  <c r="B19" i="25"/>
  <c r="E19" i="25" s="1"/>
  <c r="L19" i="25"/>
  <c r="V19" i="25"/>
  <c r="U19" i="25" s="1"/>
  <c r="B20" i="25"/>
  <c r="C20" i="25" s="1"/>
  <c r="L20" i="25"/>
  <c r="D20" i="25"/>
  <c r="E20" i="25"/>
  <c r="G20" i="25"/>
  <c r="I20" i="25"/>
  <c r="K20" i="25"/>
  <c r="V20" i="25"/>
  <c r="B21" i="25"/>
  <c r="L21" i="25"/>
  <c r="N21" i="25" s="1"/>
  <c r="F21" i="25"/>
  <c r="V21" i="25"/>
  <c r="O21" i="25"/>
  <c r="P21" i="25"/>
  <c r="R21" i="25"/>
  <c r="T21" i="25"/>
  <c r="B22" i="25"/>
  <c r="L22" i="25"/>
  <c r="Q22" i="25" s="1"/>
  <c r="I22" i="25"/>
  <c r="V22" i="25"/>
  <c r="M22" i="25"/>
  <c r="N22" i="25"/>
  <c r="O22" i="25"/>
  <c r="R22" i="25"/>
  <c r="S22" i="25"/>
  <c r="U22" i="25"/>
  <c r="B23" i="25"/>
  <c r="L23" i="25"/>
  <c r="D23" i="25" s="1"/>
  <c r="H23" i="25"/>
  <c r="V23" i="25"/>
  <c r="R23" i="25"/>
  <c r="B24" i="25"/>
  <c r="L24" i="25"/>
  <c r="P24" i="25" s="1"/>
  <c r="E24" i="25"/>
  <c r="V24" i="25"/>
  <c r="M24" i="25" s="1"/>
  <c r="T24" i="25"/>
  <c r="B25" i="25"/>
  <c r="G25" i="25" s="1"/>
  <c r="L25" i="25"/>
  <c r="P25" i="25" s="1"/>
  <c r="V25" i="25"/>
  <c r="M25" i="25"/>
  <c r="Q25" i="25"/>
  <c r="S25" i="25"/>
  <c r="B26" i="25"/>
  <c r="L26" i="25"/>
  <c r="N26" i="25" s="1"/>
  <c r="V26" i="25"/>
  <c r="B27" i="25"/>
  <c r="L27" i="25"/>
  <c r="E27" i="25" s="1"/>
  <c r="V27" i="25"/>
  <c r="N27" i="25"/>
  <c r="B28" i="25"/>
  <c r="L28" i="25"/>
  <c r="D28" i="25" s="1"/>
  <c r="V28" i="25"/>
  <c r="B29" i="25"/>
  <c r="G29" i="25" s="1"/>
  <c r="L29" i="25"/>
  <c r="S29" i="25" s="1"/>
  <c r="V29" i="25"/>
  <c r="M29" i="25"/>
  <c r="O29" i="25"/>
  <c r="T29" i="25"/>
  <c r="B30" i="25"/>
  <c r="L30" i="25"/>
  <c r="F30" i="25" s="1"/>
  <c r="V30" i="25"/>
  <c r="R30" i="25"/>
  <c r="B31" i="25"/>
  <c r="F31" i="25" s="1"/>
  <c r="L31" i="25"/>
  <c r="E31" i="25"/>
  <c r="I31" i="25"/>
  <c r="V31" i="25"/>
  <c r="M31" i="25" s="1"/>
  <c r="N31" i="25"/>
  <c r="O31" i="25"/>
  <c r="Q31" i="25"/>
  <c r="S31" i="25"/>
  <c r="U31" i="25"/>
  <c r="B32" i="25"/>
  <c r="C32" i="25" s="1"/>
  <c r="L32" i="25"/>
  <c r="D32" i="25"/>
  <c r="F32" i="25"/>
  <c r="H32" i="25"/>
  <c r="V32" i="25"/>
  <c r="P32" i="25" s="1"/>
  <c r="B33" i="25"/>
  <c r="L33" i="25"/>
  <c r="I33" i="25" s="1"/>
  <c r="C33" i="25"/>
  <c r="K33" i="25"/>
  <c r="V33" i="25"/>
  <c r="O33" i="25"/>
  <c r="T33" i="25"/>
  <c r="U33" i="25"/>
  <c r="B34" i="25"/>
  <c r="L34" i="25"/>
  <c r="F34" i="25"/>
  <c r="J34" i="25"/>
  <c r="V34" i="25"/>
  <c r="N34" i="25" s="1"/>
  <c r="R34" i="25"/>
  <c r="B35" i="25"/>
  <c r="I35" i="25" s="1"/>
  <c r="L35" i="25"/>
  <c r="N35" i="25" s="1"/>
  <c r="V35" i="25"/>
  <c r="O35" i="25"/>
  <c r="Q35" i="25"/>
  <c r="U35" i="25"/>
  <c r="B36" i="25"/>
  <c r="L36" i="25"/>
  <c r="F36" i="25"/>
  <c r="H36" i="25"/>
  <c r="V36" i="25"/>
  <c r="P36" i="25"/>
  <c r="T36" i="25"/>
  <c r="B37" i="25"/>
  <c r="D37" i="25" s="1"/>
  <c r="L37" i="25"/>
  <c r="C37" i="25"/>
  <c r="E37" i="25"/>
  <c r="G37" i="25"/>
  <c r="K37" i="25"/>
  <c r="V37" i="25"/>
  <c r="M37" i="25" s="1"/>
  <c r="S37" i="25"/>
  <c r="B38" i="25"/>
  <c r="F38" i="25" s="1"/>
  <c r="L38" i="25"/>
  <c r="J38" i="25"/>
  <c r="V38" i="25"/>
  <c r="N38" i="25"/>
  <c r="B39" i="25"/>
  <c r="L39" i="25"/>
  <c r="E39" i="25" s="1"/>
  <c r="V39" i="25"/>
  <c r="N39" i="25"/>
  <c r="B40" i="25"/>
  <c r="D40" i="25" s="1"/>
  <c r="L40" i="25"/>
  <c r="J40" i="25"/>
  <c r="V40" i="25"/>
  <c r="N40" i="25" s="1"/>
  <c r="T40" i="25"/>
  <c r="B41" i="25"/>
  <c r="L41" i="25"/>
  <c r="E41" i="25" s="1"/>
  <c r="V41" i="25"/>
  <c r="N41" i="25" s="1"/>
  <c r="Q41" i="25"/>
  <c r="B42" i="25"/>
  <c r="F42" i="25" s="1"/>
  <c r="L42" i="25"/>
  <c r="V42" i="25"/>
  <c r="N42" i="25" s="1"/>
  <c r="B44" i="25"/>
  <c r="L44" i="25"/>
  <c r="E44" i="25" s="1"/>
  <c r="J44" i="25"/>
  <c r="V44" i="25"/>
  <c r="B45" i="25"/>
  <c r="D45" i="25" s="1"/>
  <c r="L45" i="25"/>
  <c r="Q45" i="25" s="1"/>
  <c r="G45" i="25"/>
  <c r="V45" i="25"/>
  <c r="M45" i="25"/>
  <c r="O45" i="25"/>
  <c r="P45" i="25"/>
  <c r="S45" i="25"/>
  <c r="T45" i="25"/>
  <c r="U45" i="25"/>
  <c r="B47" i="25"/>
  <c r="L47" i="25"/>
  <c r="P47" i="25" s="1"/>
  <c r="V47" i="25"/>
  <c r="M47" i="25"/>
  <c r="R47" i="25"/>
  <c r="B48" i="25"/>
  <c r="L48" i="25"/>
  <c r="J48" i="25" s="1"/>
  <c r="V48" i="25"/>
  <c r="B52" i="25"/>
  <c r="L52" i="25"/>
  <c r="P52" i="25" s="1"/>
  <c r="H52" i="25"/>
  <c r="V52" i="25"/>
  <c r="N52" i="25" s="1"/>
  <c r="T52" i="25"/>
  <c r="B53" i="25"/>
  <c r="C53" i="25" s="1"/>
  <c r="L53" i="25"/>
  <c r="G53" i="25" s="1"/>
  <c r="E53" i="25"/>
  <c r="I53" i="25"/>
  <c r="V53" i="25"/>
  <c r="N53" i="25" s="1"/>
  <c r="B54" i="25"/>
  <c r="J54" i="25" s="1"/>
  <c r="L54" i="25"/>
  <c r="V54" i="25"/>
  <c r="N54" i="25" s="1"/>
  <c r="R54" i="25"/>
  <c r="B55" i="25"/>
  <c r="L55" i="25"/>
  <c r="I55" i="25" s="1"/>
  <c r="V55" i="25"/>
  <c r="O55" i="25"/>
  <c r="U55" i="25"/>
  <c r="B56" i="25"/>
  <c r="L56" i="25"/>
  <c r="F56" i="25" s="1"/>
  <c r="J56" i="25"/>
  <c r="V56" i="25"/>
  <c r="P56" i="25"/>
  <c r="B57" i="25"/>
  <c r="L57" i="25"/>
  <c r="Q57" i="25" s="1"/>
  <c r="C57" i="25"/>
  <c r="G57" i="25"/>
  <c r="K57" i="25"/>
  <c r="V57" i="25"/>
  <c r="M57" i="25"/>
  <c r="O57" i="25"/>
  <c r="P57" i="25"/>
  <c r="S57" i="25"/>
  <c r="T57" i="25"/>
  <c r="U57" i="25"/>
  <c r="B58" i="25"/>
  <c r="L58" i="25"/>
  <c r="J58" i="25" s="1"/>
  <c r="V58" i="25"/>
  <c r="B60" i="25"/>
  <c r="L60" i="25"/>
  <c r="V60" i="25"/>
  <c r="T60" i="25" s="1"/>
  <c r="B62" i="25"/>
  <c r="L62" i="25"/>
  <c r="J62" i="25"/>
  <c r="V62" i="25"/>
  <c r="N62" i="25"/>
  <c r="B63" i="25"/>
  <c r="E63" i="25" s="1"/>
  <c r="L63" i="25"/>
  <c r="V63" i="25"/>
  <c r="N63" i="25" s="1"/>
  <c r="Q63" i="25"/>
  <c r="B65" i="25"/>
  <c r="G65" i="25" s="1"/>
  <c r="L65" i="25"/>
  <c r="Q65" i="25" s="1"/>
  <c r="C65" i="25"/>
  <c r="K65" i="25"/>
  <c r="V65" i="25"/>
  <c r="M65" i="25"/>
  <c r="O65" i="25"/>
  <c r="P65" i="25"/>
  <c r="S65" i="25"/>
  <c r="T65" i="25"/>
  <c r="U65" i="25"/>
  <c r="B66" i="25"/>
  <c r="L66" i="25"/>
  <c r="J66" i="25"/>
  <c r="V66" i="25"/>
  <c r="N66" i="25"/>
  <c r="B68" i="25"/>
  <c r="D68" i="25" s="1"/>
  <c r="L68" i="25"/>
  <c r="H68" i="25"/>
  <c r="V68" i="25"/>
  <c r="T68" i="25"/>
  <c r="B69" i="25"/>
  <c r="L69" i="25"/>
  <c r="E69" i="25" s="1"/>
  <c r="I69" i="25"/>
  <c r="V69" i="25"/>
  <c r="O69" i="25"/>
  <c r="T69" i="25"/>
  <c r="B70" i="25"/>
  <c r="J70" i="25" s="1"/>
  <c r="L70" i="25"/>
  <c r="F70" i="25"/>
  <c r="V70" i="25"/>
  <c r="N70" i="25" s="1"/>
  <c r="B71" i="25"/>
  <c r="L71" i="25"/>
  <c r="U71" i="25" s="1"/>
  <c r="I71" i="25"/>
  <c r="V71" i="25"/>
  <c r="M71" i="25"/>
  <c r="O71" i="25"/>
  <c r="R71" i="25"/>
  <c r="B72" i="25"/>
  <c r="L72" i="25"/>
  <c r="J72" i="25" s="1"/>
  <c r="F72" i="25"/>
  <c r="V72" i="25"/>
  <c r="B73" i="25"/>
  <c r="C73" i="25" s="1"/>
  <c r="L73" i="25"/>
  <c r="G73" i="25"/>
  <c r="K73" i="25"/>
  <c r="V73" i="25"/>
  <c r="N73" i="25" s="1"/>
  <c r="M73" i="25"/>
  <c r="O73" i="25"/>
  <c r="P73" i="25"/>
  <c r="Q73" i="25"/>
  <c r="S73" i="25"/>
  <c r="T73" i="25"/>
  <c r="U73" i="25"/>
  <c r="B74" i="25"/>
  <c r="F74" i="25" s="1"/>
  <c r="L74" i="25"/>
  <c r="V74" i="25"/>
  <c r="R74" i="25" s="1"/>
  <c r="B75" i="25"/>
  <c r="E75" i="25" s="1"/>
  <c r="L75" i="25"/>
  <c r="I75" i="25"/>
  <c r="V75" i="25"/>
  <c r="M75" i="25"/>
  <c r="O75" i="25"/>
  <c r="R75" i="25"/>
  <c r="U75" i="25"/>
  <c r="B76" i="25"/>
  <c r="L76" i="25"/>
  <c r="F76" i="25"/>
  <c r="J76" i="25"/>
  <c r="V76" i="25"/>
  <c r="P76" i="25"/>
  <c r="B77" i="25"/>
  <c r="L77" i="25"/>
  <c r="I77" i="25" s="1"/>
  <c r="E77" i="25"/>
  <c r="V77" i="25"/>
  <c r="N77" i="25" s="1"/>
  <c r="Q77" i="25"/>
  <c r="B79" i="25"/>
  <c r="I79" i="25" s="1"/>
  <c r="L79" i="25"/>
  <c r="P79" i="25" s="1"/>
  <c r="E79" i="25"/>
  <c r="V79" i="25"/>
  <c r="M79" i="25"/>
  <c r="N79" i="25"/>
  <c r="O79" i="25"/>
  <c r="R79" i="25"/>
  <c r="S79" i="25"/>
  <c r="U79" i="25"/>
  <c r="B81" i="25"/>
  <c r="L81" i="25"/>
  <c r="C81" i="25"/>
  <c r="E81" i="25"/>
  <c r="I81" i="25"/>
  <c r="K81" i="25"/>
  <c r="V81" i="25"/>
  <c r="N81" i="25" s="1"/>
  <c r="P81" i="25"/>
  <c r="S81" i="25"/>
  <c r="U81" i="25"/>
  <c r="B82" i="25"/>
  <c r="L82" i="25"/>
  <c r="J82" i="25" s="1"/>
  <c r="V82" i="25"/>
  <c r="R82" i="25" s="1"/>
  <c r="B84" i="25"/>
  <c r="J84" i="25" s="1"/>
  <c r="L84" i="25"/>
  <c r="D84" i="25" s="1"/>
  <c r="V84" i="25"/>
  <c r="B85" i="25"/>
  <c r="I85" i="25" s="1"/>
  <c r="L85" i="25"/>
  <c r="K85" i="25"/>
  <c r="V85" i="25"/>
  <c r="N85" i="25" s="1"/>
  <c r="M85" i="25"/>
  <c r="O85" i="25"/>
  <c r="P85" i="25"/>
  <c r="Q85" i="25"/>
  <c r="S85" i="25"/>
  <c r="T85" i="25"/>
  <c r="U85" i="25"/>
  <c r="B86" i="25"/>
  <c r="L86" i="25"/>
  <c r="D86" i="25" s="1"/>
  <c r="J86" i="25"/>
  <c r="V86" i="25"/>
  <c r="N86" i="25"/>
  <c r="B87" i="25"/>
  <c r="I87" i="25" s="1"/>
  <c r="L87" i="25"/>
  <c r="P87" i="25" s="1"/>
  <c r="V87" i="25"/>
  <c r="M87" i="25"/>
  <c r="N87" i="25"/>
  <c r="O87" i="25"/>
  <c r="R87" i="25"/>
  <c r="S87" i="25"/>
  <c r="U87" i="25"/>
  <c r="B88" i="25"/>
  <c r="L88" i="25"/>
  <c r="D88" i="25" s="1"/>
  <c r="V88" i="25"/>
  <c r="B89" i="25"/>
  <c r="I89" i="25" s="1"/>
  <c r="L89" i="25"/>
  <c r="O89" i="25" s="1"/>
  <c r="K89" i="25"/>
  <c r="V89" i="25"/>
  <c r="N89" i="25" s="1"/>
  <c r="M89" i="25"/>
  <c r="P89" i="25"/>
  <c r="Q89" i="25"/>
  <c r="S89" i="25"/>
  <c r="U89" i="25"/>
  <c r="B90" i="25"/>
  <c r="F90" i="25" s="1"/>
  <c r="L90" i="25"/>
  <c r="D90" i="25" s="1"/>
  <c r="J90" i="25"/>
  <c r="V90" i="25"/>
  <c r="N90" i="25"/>
  <c r="B91" i="25"/>
  <c r="I91" i="25" s="1"/>
  <c r="L91" i="25"/>
  <c r="P91" i="25" s="1"/>
  <c r="V91" i="25"/>
  <c r="M91" i="25"/>
  <c r="N91" i="25"/>
  <c r="O91" i="25"/>
  <c r="R91" i="25"/>
  <c r="S91" i="25"/>
  <c r="U91" i="25"/>
  <c r="B92" i="25"/>
  <c r="L92" i="25"/>
  <c r="D92" i="25" s="1"/>
  <c r="V92" i="25"/>
  <c r="B93" i="25"/>
  <c r="I93" i="25" s="1"/>
  <c r="L93" i="25"/>
  <c r="O93" i="25" s="1"/>
  <c r="K93" i="25"/>
  <c r="V93" i="25"/>
  <c r="N93" i="25" s="1"/>
  <c r="M93" i="25"/>
  <c r="P93" i="25"/>
  <c r="Q93" i="25"/>
  <c r="S93" i="25"/>
  <c r="U93" i="25"/>
  <c r="B94" i="25"/>
  <c r="F94" i="25" s="1"/>
  <c r="L94" i="25"/>
  <c r="D94" i="25" s="1"/>
  <c r="J94" i="25"/>
  <c r="V94" i="25"/>
  <c r="N94" i="25"/>
  <c r="B95" i="25"/>
  <c r="I95" i="25" s="1"/>
  <c r="L95" i="25"/>
  <c r="P95" i="25" s="1"/>
  <c r="V95" i="25"/>
  <c r="M95" i="25"/>
  <c r="N95" i="25"/>
  <c r="O95" i="25"/>
  <c r="R95" i="25"/>
  <c r="S95" i="25"/>
  <c r="U95" i="25"/>
  <c r="B96" i="25"/>
  <c r="L96" i="25"/>
  <c r="D96" i="25" s="1"/>
  <c r="V96" i="25"/>
  <c r="B97" i="25"/>
  <c r="I97" i="25" s="1"/>
  <c r="L97" i="25"/>
  <c r="O97" i="25" s="1"/>
  <c r="K97" i="25"/>
  <c r="V97" i="25"/>
  <c r="N97" i="25" s="1"/>
  <c r="M97" i="25"/>
  <c r="P97" i="25"/>
  <c r="Q97" i="25"/>
  <c r="S97" i="25"/>
  <c r="U97" i="25"/>
  <c r="B98" i="25"/>
  <c r="F98" i="25" s="1"/>
  <c r="L98" i="25"/>
  <c r="D98" i="25" s="1"/>
  <c r="J98" i="25"/>
  <c r="V98" i="25"/>
  <c r="N98" i="25"/>
  <c r="B99" i="25"/>
  <c r="I99" i="25" s="1"/>
  <c r="L99" i="25"/>
  <c r="P99" i="25" s="1"/>
  <c r="V99" i="25"/>
  <c r="M99" i="25"/>
  <c r="N99" i="25"/>
  <c r="O99" i="25"/>
  <c r="R99" i="25"/>
  <c r="S99" i="25"/>
  <c r="U99" i="25"/>
  <c r="B100" i="25"/>
  <c r="L100" i="25"/>
  <c r="D100" i="25" s="1"/>
  <c r="V100" i="25"/>
  <c r="B101" i="25"/>
  <c r="I101" i="25" s="1"/>
  <c r="L101" i="25"/>
  <c r="O101" i="25" s="1"/>
  <c r="K101" i="25"/>
  <c r="V101" i="25"/>
  <c r="N101" i="25" s="1"/>
  <c r="M101" i="25"/>
  <c r="P101" i="25"/>
  <c r="Q101" i="25"/>
  <c r="S101" i="25"/>
  <c r="U101" i="25"/>
  <c r="B102" i="25"/>
  <c r="F102" i="25" s="1"/>
  <c r="L102" i="25"/>
  <c r="D102" i="25" s="1"/>
  <c r="J102" i="25"/>
  <c r="V102" i="25"/>
  <c r="N102" i="25"/>
  <c r="B103" i="25"/>
  <c r="I103" i="25" s="1"/>
  <c r="L103" i="25"/>
  <c r="P103" i="25" s="1"/>
  <c r="V103" i="25"/>
  <c r="M103" i="25"/>
  <c r="N103" i="25"/>
  <c r="O103" i="25"/>
  <c r="R103" i="25"/>
  <c r="S103" i="25"/>
  <c r="U103" i="25"/>
  <c r="B106" i="25"/>
  <c r="L106" i="25"/>
  <c r="F106" i="25" s="1"/>
  <c r="J106" i="25"/>
  <c r="V106" i="25"/>
  <c r="B107" i="25"/>
  <c r="C107" i="25" s="1"/>
  <c r="L107" i="25"/>
  <c r="I107" i="25"/>
  <c r="V107" i="25"/>
  <c r="M107" i="25"/>
  <c r="O107" i="25"/>
  <c r="Q107" i="25"/>
  <c r="R107" i="25"/>
  <c r="U107" i="25"/>
  <c r="B108" i="25"/>
  <c r="L108" i="25"/>
  <c r="F108" i="25" s="1"/>
  <c r="H108" i="25"/>
  <c r="V108" i="25"/>
  <c r="P108" i="25" s="1"/>
  <c r="B109" i="25"/>
  <c r="C109" i="25" s="1"/>
  <c r="L109" i="25"/>
  <c r="Q109" i="25" s="1"/>
  <c r="G109" i="25"/>
  <c r="V109" i="25"/>
  <c r="M109" i="25"/>
  <c r="O109" i="25"/>
  <c r="P109" i="25"/>
  <c r="S109" i="25"/>
  <c r="T109" i="25"/>
  <c r="U109" i="25"/>
  <c r="B110" i="25"/>
  <c r="L110" i="25"/>
  <c r="F110" i="25" s="1"/>
  <c r="J110" i="25"/>
  <c r="V110" i="25"/>
  <c r="B111" i="25"/>
  <c r="C111" i="25" s="1"/>
  <c r="L111" i="25"/>
  <c r="I111" i="25"/>
  <c r="V111" i="25"/>
  <c r="M111" i="25"/>
  <c r="O111" i="25"/>
  <c r="Q111" i="25"/>
  <c r="R111" i="25"/>
  <c r="U111" i="25"/>
  <c r="B112" i="25"/>
  <c r="L112" i="25"/>
  <c r="F112" i="25" s="1"/>
  <c r="H112" i="25"/>
  <c r="V112" i="25"/>
  <c r="P112" i="25" s="1"/>
  <c r="B113" i="25"/>
  <c r="L113" i="25"/>
  <c r="Q113" i="25" s="1"/>
  <c r="V113" i="25"/>
  <c r="M113" i="25"/>
  <c r="O113" i="25"/>
  <c r="P113" i="25"/>
  <c r="S113" i="25"/>
  <c r="T113" i="25"/>
  <c r="U113" i="25"/>
  <c r="B114" i="25"/>
  <c r="L114" i="25"/>
  <c r="J114" i="25"/>
  <c r="V114" i="25"/>
  <c r="B115" i="25"/>
  <c r="L115" i="25"/>
  <c r="I115" i="25"/>
  <c r="V115" i="25"/>
  <c r="M115" i="25"/>
  <c r="O115" i="25"/>
  <c r="Q115" i="25"/>
  <c r="R115" i="25"/>
  <c r="U115" i="25"/>
  <c r="B116" i="25"/>
  <c r="L116" i="25"/>
  <c r="F116" i="25" s="1"/>
  <c r="H116" i="25"/>
  <c r="V116" i="25"/>
  <c r="P116" i="25" s="1"/>
  <c r="T116" i="25"/>
  <c r="B117" i="25"/>
  <c r="C117" i="25" s="1"/>
  <c r="L117" i="25"/>
  <c r="E117" i="25"/>
  <c r="I117" i="25"/>
  <c r="V117" i="25"/>
  <c r="Q117" i="25" s="1"/>
  <c r="B118" i="25"/>
  <c r="L118" i="25"/>
  <c r="N118" i="25" s="1"/>
  <c r="H118" i="25"/>
  <c r="V118" i="25"/>
  <c r="R118" i="25" s="1"/>
  <c r="P118" i="25"/>
  <c r="B119" i="25"/>
  <c r="I119" i="25" s="1"/>
  <c r="L119" i="25"/>
  <c r="G119" i="25"/>
  <c r="V119" i="25"/>
  <c r="N119" i="25" s="1"/>
  <c r="M119" i="25"/>
  <c r="O119" i="25"/>
  <c r="Q119" i="25"/>
  <c r="R119" i="25"/>
  <c r="U119" i="25"/>
  <c r="B120" i="25"/>
  <c r="J120" i="25" s="1"/>
  <c r="L120" i="25"/>
  <c r="D120" i="25" s="1"/>
  <c r="V120" i="25"/>
  <c r="B121" i="25"/>
  <c r="I121" i="25" s="1"/>
  <c r="L121" i="25"/>
  <c r="C121" i="25"/>
  <c r="G121" i="25"/>
  <c r="K121" i="25"/>
  <c r="V121" i="25"/>
  <c r="N121" i="25" s="1"/>
  <c r="M121" i="25"/>
  <c r="P121" i="25"/>
  <c r="Q121" i="25"/>
  <c r="S121" i="25"/>
  <c r="U121" i="25"/>
  <c r="B122" i="25"/>
  <c r="D122" i="25" s="1"/>
  <c r="L122" i="25"/>
  <c r="J122" i="25" s="1"/>
  <c r="F122" i="25"/>
  <c r="V122" i="25"/>
  <c r="N122" i="25"/>
  <c r="T122" i="25"/>
  <c r="B123" i="25"/>
  <c r="L123" i="25"/>
  <c r="Q123" i="25" s="1"/>
  <c r="V123" i="25"/>
  <c r="N123" i="25"/>
  <c r="S123" i="25"/>
  <c r="B124" i="25"/>
  <c r="I124" i="25" s="1"/>
  <c r="L124" i="25"/>
  <c r="V124" i="25"/>
  <c r="T124" i="25" s="1"/>
  <c r="N124" i="25"/>
  <c r="B125" i="25"/>
  <c r="K125" i="25" s="1"/>
  <c r="L125" i="25"/>
  <c r="O125" i="25" s="1"/>
  <c r="H125" i="25"/>
  <c r="V125" i="25"/>
  <c r="P125" i="25" s="1"/>
  <c r="M125" i="25"/>
  <c r="Q125" i="25"/>
  <c r="S125" i="25"/>
  <c r="T125" i="25"/>
  <c r="B126" i="25"/>
  <c r="L126" i="25"/>
  <c r="V126" i="25"/>
  <c r="B127" i="25"/>
  <c r="E127" i="25" s="1"/>
  <c r="L127" i="25"/>
  <c r="G127" i="25"/>
  <c r="V127" i="25"/>
  <c r="Q127" i="25"/>
  <c r="B128" i="25"/>
  <c r="L128" i="25"/>
  <c r="V128" i="25"/>
  <c r="B129" i="25"/>
  <c r="L129" i="25"/>
  <c r="E129" i="25"/>
  <c r="V129" i="25"/>
  <c r="Q129" i="25"/>
  <c r="B130" i="25"/>
  <c r="C130" i="25" s="1"/>
  <c r="L130" i="25"/>
  <c r="F130" i="25"/>
  <c r="H130" i="25"/>
  <c r="K130" i="25"/>
  <c r="V130" i="25"/>
  <c r="N130" i="25"/>
  <c r="O130" i="25"/>
  <c r="P130" i="25"/>
  <c r="R130" i="25"/>
  <c r="S130" i="25"/>
  <c r="T130" i="25"/>
  <c r="B131" i="25"/>
  <c r="L131" i="25"/>
  <c r="V131" i="25"/>
  <c r="N131" i="25" s="1"/>
  <c r="B132" i="25"/>
  <c r="L132" i="25"/>
  <c r="J132" i="25"/>
  <c r="V132" i="25"/>
  <c r="M132" i="25"/>
  <c r="N132" i="25"/>
  <c r="P132" i="25"/>
  <c r="T132" i="25"/>
  <c r="U132" i="25"/>
  <c r="B133" i="25"/>
  <c r="C133" i="25" s="1"/>
  <c r="L133" i="25"/>
  <c r="E133" i="25"/>
  <c r="H133" i="25"/>
  <c r="K133" i="25"/>
  <c r="V133" i="25"/>
  <c r="P133" i="25" s="1"/>
  <c r="M133" i="25"/>
  <c r="O133" i="25"/>
  <c r="Q133" i="25"/>
  <c r="S133" i="25"/>
  <c r="T133" i="25"/>
  <c r="B134" i="25"/>
  <c r="L134" i="25"/>
  <c r="V134" i="25"/>
  <c r="B135" i="25"/>
  <c r="E135" i="25" s="1"/>
  <c r="L135" i="25"/>
  <c r="G135" i="25"/>
  <c r="V135" i="25"/>
  <c r="Q135" i="25"/>
  <c r="B136" i="25"/>
  <c r="L136" i="25"/>
  <c r="V136" i="25"/>
  <c r="B137" i="25"/>
  <c r="L137" i="25"/>
  <c r="U137" i="25" s="1"/>
  <c r="E137" i="25"/>
  <c r="V137" i="25"/>
  <c r="Q137" i="25"/>
  <c r="B138" i="25"/>
  <c r="C138" i="25" s="1"/>
  <c r="L138" i="25"/>
  <c r="O138" i="25" s="1"/>
  <c r="F138" i="25"/>
  <c r="H138" i="25"/>
  <c r="K138" i="25"/>
  <c r="V138" i="25"/>
  <c r="N138" i="25"/>
  <c r="P138" i="25"/>
  <c r="R138" i="25"/>
  <c r="S138" i="25"/>
  <c r="B139" i="25"/>
  <c r="J139" i="25" s="1"/>
  <c r="L139" i="25"/>
  <c r="E139" i="25"/>
  <c r="V139" i="25"/>
  <c r="N139" i="25" s="1"/>
  <c r="Q139" i="25"/>
  <c r="B140" i="25"/>
  <c r="H140" i="25" s="1"/>
  <c r="L140" i="25"/>
  <c r="D140" i="25"/>
  <c r="J140" i="25"/>
  <c r="V140" i="25"/>
  <c r="N140" i="25" s="1"/>
  <c r="M140" i="25"/>
  <c r="P140" i="25"/>
  <c r="R140" i="25"/>
  <c r="T140" i="25"/>
  <c r="B141" i="25"/>
  <c r="K141" i="25" s="1"/>
  <c r="L141" i="25"/>
  <c r="O141" i="25" s="1"/>
  <c r="H141" i="25"/>
  <c r="V141" i="25"/>
  <c r="P141" i="25" s="1"/>
  <c r="M141" i="25"/>
  <c r="Q141" i="25"/>
  <c r="S141" i="25"/>
  <c r="T141" i="25"/>
  <c r="B142" i="25"/>
  <c r="L142" i="25"/>
  <c r="V142" i="25"/>
  <c r="B143" i="25"/>
  <c r="E143" i="25" s="1"/>
  <c r="L143" i="25"/>
  <c r="G143" i="25"/>
  <c r="V143" i="25"/>
  <c r="Q143" i="25"/>
  <c r="B144" i="25"/>
  <c r="L144" i="25"/>
  <c r="N144" i="25" s="1"/>
  <c r="V144" i="25"/>
  <c r="B145" i="25"/>
  <c r="G145" i="25" s="1"/>
  <c r="L145" i="25"/>
  <c r="K145" i="25"/>
  <c r="V145" i="25"/>
  <c r="U145" i="25" s="1"/>
  <c r="Q145" i="25"/>
  <c r="B146" i="25"/>
  <c r="G146" i="25" s="1"/>
  <c r="L146" i="25"/>
  <c r="C146" i="25"/>
  <c r="F146" i="25"/>
  <c r="J146" i="25"/>
  <c r="V146" i="25"/>
  <c r="N146" i="25"/>
  <c r="O146" i="25"/>
  <c r="P146" i="25"/>
  <c r="R146" i="25"/>
  <c r="S146" i="25"/>
  <c r="T146" i="25"/>
  <c r="B147" i="25"/>
  <c r="L147" i="25"/>
  <c r="E147" i="25"/>
  <c r="F147" i="25"/>
  <c r="J147" i="25"/>
  <c r="V147" i="25"/>
  <c r="M147" i="25" s="1"/>
  <c r="N147" i="25"/>
  <c r="R147" i="25"/>
  <c r="B148" i="25"/>
  <c r="E148" i="25" s="1"/>
  <c r="L148" i="25"/>
  <c r="I148" i="25"/>
  <c r="V148" i="25"/>
  <c r="M148" i="25"/>
  <c r="N148" i="25"/>
  <c r="P148" i="25"/>
  <c r="T148" i="25"/>
  <c r="U148" i="25"/>
  <c r="B149" i="25"/>
  <c r="G149" i="25" s="1"/>
  <c r="L149" i="25"/>
  <c r="E149" i="25"/>
  <c r="V149" i="25"/>
  <c r="P149" i="25" s="1"/>
  <c r="M149" i="25"/>
  <c r="O149" i="25"/>
  <c r="Q149" i="25"/>
  <c r="S149" i="25"/>
  <c r="T149" i="25"/>
  <c r="B150" i="25"/>
  <c r="G150" i="25" s="1"/>
  <c r="L150" i="25"/>
  <c r="R150" i="25" s="1"/>
  <c r="V150" i="25"/>
  <c r="B151" i="25"/>
  <c r="E151" i="25" s="1"/>
  <c r="L151" i="25"/>
  <c r="G151" i="25"/>
  <c r="V151" i="25"/>
  <c r="Q151" i="25"/>
  <c r="B152" i="25"/>
  <c r="L152" i="25"/>
  <c r="F152" i="25" s="1"/>
  <c r="V152" i="25"/>
  <c r="B153" i="25"/>
  <c r="E153" i="25" s="1"/>
  <c r="L153" i="25"/>
  <c r="U153" i="25" s="1"/>
  <c r="V153" i="25"/>
  <c r="Q153" i="25"/>
  <c r="B154" i="25"/>
  <c r="L154" i="25"/>
  <c r="C154" i="25" s="1"/>
  <c r="F154" i="25"/>
  <c r="H154" i="25"/>
  <c r="V154" i="25"/>
  <c r="P154" i="25" s="1"/>
  <c r="S154" i="25"/>
  <c r="B155" i="25"/>
  <c r="L155" i="25"/>
  <c r="E155" i="25" s="1"/>
  <c r="J155" i="25"/>
  <c r="V155" i="25"/>
  <c r="O155" i="25"/>
  <c r="S155" i="25"/>
  <c r="B157" i="25"/>
  <c r="G157" i="25" s="1"/>
  <c r="L157" i="25"/>
  <c r="E157" i="25"/>
  <c r="V157" i="25"/>
  <c r="P157" i="25" s="1"/>
  <c r="M157" i="25"/>
  <c r="O157" i="25"/>
  <c r="Q157" i="25"/>
  <c r="S157" i="25"/>
  <c r="T157" i="25"/>
  <c r="B158" i="25"/>
  <c r="G158" i="25" s="1"/>
  <c r="L158" i="25"/>
  <c r="R158" i="25" s="1"/>
  <c r="V158" i="25"/>
  <c r="B160" i="25"/>
  <c r="E160" i="25" s="1"/>
  <c r="L160" i="25"/>
  <c r="H160" i="25"/>
  <c r="V160" i="25"/>
  <c r="R160" i="25" s="1"/>
  <c r="M160" i="25"/>
  <c r="B161" i="25"/>
  <c r="C161" i="25" s="1"/>
  <c r="L161" i="25"/>
  <c r="G161" i="25" s="1"/>
  <c r="K161" i="25"/>
  <c r="V161" i="25"/>
  <c r="B162" i="25"/>
  <c r="G162" i="25" s="1"/>
  <c r="L162" i="25"/>
  <c r="V162" i="25"/>
  <c r="R162" i="25"/>
  <c r="B163" i="25"/>
  <c r="L163" i="25"/>
  <c r="K163" i="25" s="1"/>
  <c r="V163" i="25"/>
  <c r="S163" i="25" s="1"/>
  <c r="B165" i="25"/>
  <c r="D165" i="25" s="1"/>
  <c r="L165" i="25"/>
  <c r="V165" i="25"/>
  <c r="N165" i="25" s="1"/>
  <c r="B166" i="25"/>
  <c r="L166" i="25"/>
  <c r="I166" i="25"/>
  <c r="V166" i="25"/>
  <c r="O166" i="25" s="1"/>
  <c r="T166" i="25"/>
  <c r="B167" i="25"/>
  <c r="D167" i="25" s="1"/>
  <c r="L167" i="25"/>
  <c r="E167" i="25" s="1"/>
  <c r="J167" i="25"/>
  <c r="V167" i="25"/>
  <c r="P167" i="25"/>
  <c r="B168" i="25"/>
  <c r="F168" i="25" s="1"/>
  <c r="L168" i="25"/>
  <c r="E168" i="25" s="1"/>
  <c r="V168" i="25"/>
  <c r="N168" i="25"/>
  <c r="B169" i="25"/>
  <c r="D169" i="25" s="1"/>
  <c r="L169" i="25"/>
  <c r="Q169" i="25" s="1"/>
  <c r="E169" i="25"/>
  <c r="V169" i="25"/>
  <c r="M169" i="25" s="1"/>
  <c r="N169" i="25"/>
  <c r="R169" i="25"/>
  <c r="B170" i="25"/>
  <c r="C170" i="25" s="1"/>
  <c r="L170" i="25"/>
  <c r="H170" i="25"/>
  <c r="V170" i="25"/>
  <c r="P170" i="25" s="1"/>
  <c r="B172" i="25"/>
  <c r="F172" i="25" s="1"/>
  <c r="L172" i="25"/>
  <c r="N172" i="25" s="1"/>
  <c r="V172" i="25"/>
  <c r="R172" i="25"/>
  <c r="B173" i="25"/>
  <c r="L173" i="25"/>
  <c r="P173" i="25" s="1"/>
  <c r="I173" i="25"/>
  <c r="V173" i="25"/>
  <c r="M173" i="25"/>
  <c r="Q173" i="25"/>
  <c r="U173" i="25"/>
  <c r="B174" i="25"/>
  <c r="D174" i="25" s="1"/>
  <c r="L174" i="25"/>
  <c r="E174" i="25" s="1"/>
  <c r="I174" i="25"/>
  <c r="V174" i="25"/>
  <c r="B175" i="25"/>
  <c r="C175" i="25" s="1"/>
  <c r="L175" i="25"/>
  <c r="F175" i="25"/>
  <c r="K175" i="25"/>
  <c r="V175" i="25"/>
  <c r="N175" i="25" s="1"/>
  <c r="O175" i="25"/>
  <c r="P175" i="25"/>
  <c r="S175" i="25"/>
  <c r="T175" i="25"/>
  <c r="B176" i="25"/>
  <c r="D176" i="25" s="1"/>
  <c r="L176" i="25"/>
  <c r="F176" i="25"/>
  <c r="V176" i="25"/>
  <c r="N176" i="25"/>
  <c r="R176" i="25"/>
  <c r="B177" i="25"/>
  <c r="E177" i="25" s="1"/>
  <c r="L177" i="25"/>
  <c r="V177" i="25"/>
  <c r="N177" i="25" s="1"/>
  <c r="R177" i="25"/>
  <c r="B3" i="21"/>
  <c r="D3" i="21" s="1"/>
  <c r="L3" i="21"/>
  <c r="F3" i="21"/>
  <c r="V3" i="21"/>
  <c r="N3" i="21" s="1"/>
  <c r="R3" i="21"/>
  <c r="B4" i="21"/>
  <c r="L4" i="21"/>
  <c r="O4" i="21" s="1"/>
  <c r="I4" i="21"/>
  <c r="V4" i="21"/>
  <c r="M4" i="21"/>
  <c r="Q4" i="21"/>
  <c r="T4" i="21"/>
  <c r="B5" i="21"/>
  <c r="F5" i="21" s="1"/>
  <c r="L5" i="21"/>
  <c r="T5" i="21" s="1"/>
  <c r="E5" i="21"/>
  <c r="K5" i="21"/>
  <c r="V5" i="21"/>
  <c r="N5" i="21" s="1"/>
  <c r="P5" i="21"/>
  <c r="B6" i="21"/>
  <c r="C6" i="21" s="1"/>
  <c r="L6" i="21"/>
  <c r="G6" i="21"/>
  <c r="V6" i="21"/>
  <c r="N6" i="21"/>
  <c r="O6" i="21"/>
  <c r="P6" i="21"/>
  <c r="S6" i="21"/>
  <c r="T6" i="21"/>
  <c r="B7" i="21"/>
  <c r="D7" i="21" s="1"/>
  <c r="L7" i="21"/>
  <c r="F7" i="21"/>
  <c r="V7" i="21"/>
  <c r="N7" i="21" s="1"/>
  <c r="R7" i="21"/>
  <c r="B8" i="21"/>
  <c r="L8" i="21"/>
  <c r="O8" i="21" s="1"/>
  <c r="I8" i="21"/>
  <c r="V8" i="21"/>
  <c r="M8" i="21"/>
  <c r="Q8" i="21"/>
  <c r="U8" i="21"/>
  <c r="B9" i="21"/>
  <c r="L9" i="21"/>
  <c r="D9" i="21" s="1"/>
  <c r="G9" i="21"/>
  <c r="V9" i="21"/>
  <c r="N9" i="21" s="1"/>
  <c r="B10" i="21"/>
  <c r="L10" i="21"/>
  <c r="E10" i="21" s="1"/>
  <c r="J10" i="21"/>
  <c r="V10" i="21"/>
  <c r="O10" i="21"/>
  <c r="B11" i="21"/>
  <c r="L11" i="21"/>
  <c r="P11" i="21" s="1"/>
  <c r="V11" i="21"/>
  <c r="N11" i="21"/>
  <c r="B12" i="21"/>
  <c r="C12" i="21" s="1"/>
  <c r="L12" i="21"/>
  <c r="E12" i="21"/>
  <c r="V12" i="21"/>
  <c r="N12" i="21" s="1"/>
  <c r="P12" i="21"/>
  <c r="T12" i="21"/>
  <c r="B13" i="21"/>
  <c r="F13" i="21" s="1"/>
  <c r="L13" i="21"/>
  <c r="T13" i="21" s="1"/>
  <c r="E13" i="21"/>
  <c r="K13" i="21"/>
  <c r="V13" i="21"/>
  <c r="N13" i="21" s="1"/>
  <c r="P13" i="21"/>
  <c r="B14" i="21"/>
  <c r="C14" i="21" s="1"/>
  <c r="L14" i="21"/>
  <c r="G14" i="21"/>
  <c r="V14" i="21"/>
  <c r="N14" i="21"/>
  <c r="O14" i="21"/>
  <c r="R14" i="21"/>
  <c r="B15" i="21"/>
  <c r="D15" i="21" s="1"/>
  <c r="L15" i="21"/>
  <c r="V15" i="21"/>
  <c r="R15" i="21" s="1"/>
  <c r="B16" i="21"/>
  <c r="L16" i="21"/>
  <c r="O16" i="21" s="1"/>
  <c r="V16" i="21"/>
  <c r="M16" i="21"/>
  <c r="U16" i="21"/>
  <c r="B17" i="21"/>
  <c r="L17" i="21"/>
  <c r="P17" i="21" s="1"/>
  <c r="D17" i="21"/>
  <c r="G17" i="21"/>
  <c r="I17" i="21"/>
  <c r="V17" i="21"/>
  <c r="N17" i="21" s="1"/>
  <c r="T17" i="21"/>
  <c r="B18" i="21"/>
  <c r="C18" i="21" s="1"/>
  <c r="L18" i="21"/>
  <c r="E18" i="21" s="1"/>
  <c r="F18" i="21"/>
  <c r="J18" i="21"/>
  <c r="V18" i="21"/>
  <c r="O18" i="21" s="1"/>
  <c r="S18" i="21"/>
  <c r="B19" i="21"/>
  <c r="L19" i="21"/>
  <c r="P19" i="21" s="1"/>
  <c r="J19" i="21"/>
  <c r="V19" i="21"/>
  <c r="N19" i="21"/>
  <c r="B20" i="21"/>
  <c r="C20" i="21" s="1"/>
  <c r="L20" i="21"/>
  <c r="V20" i="21"/>
  <c r="N20" i="21" s="1"/>
  <c r="T20" i="21"/>
  <c r="B21" i="21"/>
  <c r="F21" i="21" s="1"/>
  <c r="L21" i="21"/>
  <c r="C21" i="21"/>
  <c r="E21" i="21"/>
  <c r="H21" i="21"/>
  <c r="K21" i="21"/>
  <c r="V21" i="21"/>
  <c r="N21" i="21" s="1"/>
  <c r="P21" i="21"/>
  <c r="T21" i="21"/>
  <c r="B22" i="21"/>
  <c r="J22" i="21" s="1"/>
  <c r="L22" i="21"/>
  <c r="C22" i="21"/>
  <c r="G22" i="21"/>
  <c r="K22" i="21"/>
  <c r="V22" i="21"/>
  <c r="O22" i="21" s="1"/>
  <c r="N22" i="21"/>
  <c r="R22" i="21"/>
  <c r="S22" i="21"/>
  <c r="B23" i="21"/>
  <c r="D23" i="21" s="1"/>
  <c r="L23" i="21"/>
  <c r="F23" i="21"/>
  <c r="V23" i="21"/>
  <c r="N23" i="21" s="1"/>
  <c r="R23" i="21"/>
  <c r="B24" i="21"/>
  <c r="L24" i="21"/>
  <c r="O24" i="21" s="1"/>
  <c r="I24" i="21"/>
  <c r="V24" i="21"/>
  <c r="M24" i="21"/>
  <c r="Q24" i="21"/>
  <c r="U24" i="21"/>
  <c r="B25" i="21"/>
  <c r="L25" i="21"/>
  <c r="D25" i="21" s="1"/>
  <c r="G25" i="21"/>
  <c r="V25" i="21"/>
  <c r="N25" i="21" s="1"/>
  <c r="B26" i="21"/>
  <c r="L26" i="21"/>
  <c r="E26" i="21" s="1"/>
  <c r="J26" i="21"/>
  <c r="V26" i="21"/>
  <c r="O26" i="21"/>
  <c r="B27" i="21"/>
  <c r="L27" i="21"/>
  <c r="P27" i="21" s="1"/>
  <c r="V27" i="21"/>
  <c r="N27" i="21"/>
  <c r="B28" i="21"/>
  <c r="C28" i="21" s="1"/>
  <c r="L28" i="21"/>
  <c r="E28" i="21"/>
  <c r="V28" i="21"/>
  <c r="N28" i="21" s="1"/>
  <c r="P28" i="21"/>
  <c r="T28" i="21"/>
  <c r="B29" i="21"/>
  <c r="F29" i="21" s="1"/>
  <c r="L29" i="21"/>
  <c r="T29" i="21" s="1"/>
  <c r="E29" i="21"/>
  <c r="K29" i="21"/>
  <c r="V29" i="21"/>
  <c r="N29" i="21" s="1"/>
  <c r="P29" i="21"/>
  <c r="B30" i="21"/>
  <c r="C30" i="21" s="1"/>
  <c r="L30" i="21"/>
  <c r="G30" i="21"/>
  <c r="V30" i="21"/>
  <c r="N30" i="21"/>
  <c r="O30" i="21"/>
  <c r="R30" i="21"/>
  <c r="B31" i="21"/>
  <c r="D31" i="21" s="1"/>
  <c r="L31" i="21"/>
  <c r="V31" i="21"/>
  <c r="R31" i="21" s="1"/>
  <c r="B32" i="21"/>
  <c r="L32" i="21"/>
  <c r="O32" i="21" s="1"/>
  <c r="V32" i="21"/>
  <c r="M32" i="21"/>
  <c r="U32" i="21"/>
  <c r="B33" i="21"/>
  <c r="L33" i="21"/>
  <c r="P33" i="21" s="1"/>
  <c r="D33" i="21"/>
  <c r="G33" i="21"/>
  <c r="I33" i="21"/>
  <c r="V33" i="21"/>
  <c r="N33" i="21" s="1"/>
  <c r="T33" i="21"/>
  <c r="B34" i="21"/>
  <c r="C34" i="21" s="1"/>
  <c r="L34" i="21"/>
  <c r="E34" i="21" s="1"/>
  <c r="F34" i="21"/>
  <c r="J34" i="21"/>
  <c r="V34" i="21"/>
  <c r="O34" i="21" s="1"/>
  <c r="S34" i="21"/>
  <c r="B35" i="21"/>
  <c r="L35" i="21"/>
  <c r="P35" i="21" s="1"/>
  <c r="J35" i="21"/>
  <c r="V35" i="21"/>
  <c r="N35" i="21"/>
  <c r="B36" i="21"/>
  <c r="C36" i="21" s="1"/>
  <c r="L36" i="21"/>
  <c r="V36" i="21"/>
  <c r="N36" i="21" s="1"/>
  <c r="T36" i="21"/>
  <c r="B37" i="21"/>
  <c r="F37" i="21" s="1"/>
  <c r="L37" i="21"/>
  <c r="C37" i="21"/>
  <c r="E37" i="21"/>
  <c r="H37" i="21"/>
  <c r="K37" i="21"/>
  <c r="V37" i="21"/>
  <c r="N37" i="21" s="1"/>
  <c r="P37" i="21"/>
  <c r="T37" i="21"/>
  <c r="B38" i="21"/>
  <c r="J38" i="21" s="1"/>
  <c r="L38" i="21"/>
  <c r="C38" i="21"/>
  <c r="G38" i="21"/>
  <c r="K38" i="21"/>
  <c r="V38" i="21"/>
  <c r="O38" i="21" s="1"/>
  <c r="N38" i="21"/>
  <c r="R38" i="21"/>
  <c r="S38" i="21"/>
  <c r="B39" i="21"/>
  <c r="D39" i="21" s="1"/>
  <c r="L39" i="21"/>
  <c r="F39" i="21"/>
  <c r="V39" i="21"/>
  <c r="N39" i="21" s="1"/>
  <c r="R39" i="21"/>
  <c r="B40" i="21"/>
  <c r="L40" i="21"/>
  <c r="O40" i="21" s="1"/>
  <c r="I40" i="21"/>
  <c r="V40" i="21"/>
  <c r="M40" i="21"/>
  <c r="Q40" i="21"/>
  <c r="U40" i="21"/>
  <c r="B41" i="21"/>
  <c r="L41" i="21"/>
  <c r="D41" i="21" s="1"/>
  <c r="G41" i="21"/>
  <c r="V41" i="21"/>
  <c r="N41" i="21" s="1"/>
  <c r="B42" i="21"/>
  <c r="L42" i="21"/>
  <c r="E42" i="21" s="1"/>
  <c r="J42" i="21"/>
  <c r="V42" i="21"/>
  <c r="O42" i="21"/>
  <c r="B43" i="21"/>
  <c r="L43" i="21"/>
  <c r="P43" i="21" s="1"/>
  <c r="V43" i="21"/>
  <c r="N43" i="21"/>
  <c r="B44" i="21"/>
  <c r="C44" i="21" s="1"/>
  <c r="L44" i="21"/>
  <c r="E44" i="21"/>
  <c r="V44" i="21"/>
  <c r="N44" i="21" s="1"/>
  <c r="P44" i="21"/>
  <c r="T44" i="21"/>
  <c r="B45" i="21"/>
  <c r="F45" i="21" s="1"/>
  <c r="L45" i="21"/>
  <c r="T45" i="21" s="1"/>
  <c r="E45" i="21"/>
  <c r="K45" i="21"/>
  <c r="V45" i="21"/>
  <c r="P45" i="21"/>
  <c r="B46" i="21"/>
  <c r="C46" i="21" s="1"/>
  <c r="L46" i="21"/>
  <c r="G46" i="21"/>
  <c r="V46" i="21"/>
  <c r="N46" i="21"/>
  <c r="O46" i="21"/>
  <c r="R46" i="21"/>
  <c r="B47" i="21"/>
  <c r="F47" i="21" s="1"/>
  <c r="L47" i="21"/>
  <c r="V47" i="21"/>
  <c r="N47" i="21"/>
  <c r="R47" i="21"/>
  <c r="B48" i="21"/>
  <c r="I48" i="21" s="1"/>
  <c r="L48" i="21"/>
  <c r="E48" i="21"/>
  <c r="V48" i="21"/>
  <c r="N48" i="21" s="1"/>
  <c r="P48" i="21"/>
  <c r="T48" i="21"/>
  <c r="B49" i="21"/>
  <c r="F49" i="21" s="1"/>
  <c r="L49" i="21"/>
  <c r="E49" i="21"/>
  <c r="K49" i="21"/>
  <c r="V49" i="21"/>
  <c r="P49" i="21" s="1"/>
  <c r="B50" i="21"/>
  <c r="J50" i="21" s="1"/>
  <c r="L50" i="21"/>
  <c r="C50" i="21"/>
  <c r="G50" i="21"/>
  <c r="K50" i="21"/>
  <c r="V50" i="21"/>
  <c r="O50" i="21" s="1"/>
  <c r="N50" i="21"/>
  <c r="R50" i="21"/>
  <c r="S50" i="21"/>
  <c r="B51" i="21"/>
  <c r="L51" i="21"/>
  <c r="V51" i="21"/>
  <c r="N51" i="21" s="1"/>
  <c r="B52" i="21"/>
  <c r="I52" i="21" s="1"/>
  <c r="L52" i="21"/>
  <c r="E52" i="21"/>
  <c r="V52" i="21"/>
  <c r="N52" i="21" s="1"/>
  <c r="P52" i="21"/>
  <c r="T52" i="21"/>
  <c r="B53" i="19"/>
  <c r="D53" i="19" s="1"/>
  <c r="L53" i="19"/>
  <c r="V53" i="19"/>
  <c r="R53" i="19" s="1"/>
  <c r="B54" i="19"/>
  <c r="L54" i="19"/>
  <c r="O54" i="19" s="1"/>
  <c r="V54" i="19"/>
  <c r="M54" i="19"/>
  <c r="U54" i="19"/>
  <c r="B55" i="19"/>
  <c r="L55" i="19"/>
  <c r="P55" i="19" s="1"/>
  <c r="D55" i="19"/>
  <c r="G55" i="19"/>
  <c r="I55" i="19"/>
  <c r="V55" i="19"/>
  <c r="N55" i="19" s="1"/>
  <c r="T55" i="19"/>
  <c r="B56" i="19"/>
  <c r="C56" i="19" s="1"/>
  <c r="L56" i="19"/>
  <c r="E56" i="19" s="1"/>
  <c r="F56" i="19"/>
  <c r="J56" i="19"/>
  <c r="V56" i="19"/>
  <c r="O56" i="19" s="1"/>
  <c r="S56" i="19"/>
  <c r="B57" i="19"/>
  <c r="L57" i="19"/>
  <c r="P57" i="19" s="1"/>
  <c r="J57" i="19"/>
  <c r="V57" i="19"/>
  <c r="N57" i="19"/>
  <c r="B58" i="19"/>
  <c r="C58" i="19" s="1"/>
  <c r="L58" i="19"/>
  <c r="V58" i="19"/>
  <c r="N58" i="19" s="1"/>
  <c r="T58" i="19"/>
  <c r="B59" i="19"/>
  <c r="F59" i="19" s="1"/>
  <c r="L59" i="19"/>
  <c r="C59" i="19"/>
  <c r="E59" i="19"/>
  <c r="H59" i="19"/>
  <c r="K59" i="19"/>
  <c r="V59" i="19"/>
  <c r="N59" i="19" s="1"/>
  <c r="P59" i="19"/>
  <c r="T59" i="19"/>
  <c r="B60" i="19"/>
  <c r="J60" i="19" s="1"/>
  <c r="L60" i="19"/>
  <c r="C60" i="19"/>
  <c r="G60" i="19"/>
  <c r="K60" i="19"/>
  <c r="V60" i="19"/>
  <c r="O60" i="19" s="1"/>
  <c r="N60" i="19"/>
  <c r="R60" i="19"/>
  <c r="S60" i="19"/>
  <c r="B61" i="19"/>
  <c r="D61" i="19" s="1"/>
  <c r="L61" i="19"/>
  <c r="F61" i="19"/>
  <c r="V61" i="19"/>
  <c r="N61" i="19" s="1"/>
  <c r="R61" i="19"/>
  <c r="B62" i="19"/>
  <c r="L62" i="19"/>
  <c r="O62" i="19" s="1"/>
  <c r="I62" i="19"/>
  <c r="V62" i="19"/>
  <c r="M62" i="19"/>
  <c r="Q62" i="19"/>
  <c r="U62" i="19"/>
  <c r="B63" i="19"/>
  <c r="L63" i="19"/>
  <c r="D63" i="19" s="1"/>
  <c r="G63" i="19"/>
  <c r="V63" i="19"/>
  <c r="N63" i="19" s="1"/>
  <c r="B64" i="19"/>
  <c r="L64" i="19"/>
  <c r="E64" i="19" s="1"/>
  <c r="J64" i="19"/>
  <c r="V64" i="19"/>
  <c r="O64" i="19"/>
  <c r="B65" i="19"/>
  <c r="L65" i="19"/>
  <c r="N65" i="19" s="1"/>
  <c r="V65" i="19"/>
  <c r="B66" i="19"/>
  <c r="C66" i="19" s="1"/>
  <c r="L66" i="19"/>
  <c r="E66" i="19"/>
  <c r="V66" i="19"/>
  <c r="N66" i="19" s="1"/>
  <c r="P66" i="19"/>
  <c r="T66" i="19"/>
  <c r="B67" i="19"/>
  <c r="L67" i="19"/>
  <c r="V67" i="19"/>
  <c r="N67" i="19" s="1"/>
  <c r="P67" i="19"/>
  <c r="B68" i="19"/>
  <c r="L68" i="19"/>
  <c r="G68" i="19"/>
  <c r="V68" i="19"/>
  <c r="N68" i="19"/>
  <c r="O68" i="19"/>
  <c r="R68" i="19"/>
  <c r="B69" i="19"/>
  <c r="L69" i="19"/>
  <c r="V69" i="19"/>
  <c r="B70" i="19"/>
  <c r="L70" i="19"/>
  <c r="V70" i="19"/>
  <c r="M70" i="19"/>
  <c r="U70" i="19"/>
  <c r="B71" i="19"/>
  <c r="L71" i="19"/>
  <c r="P71" i="19" s="1"/>
  <c r="D71" i="19"/>
  <c r="G71" i="19"/>
  <c r="I71" i="19"/>
  <c r="V71" i="19"/>
  <c r="N71" i="19" s="1"/>
  <c r="T71" i="19"/>
  <c r="B72" i="19"/>
  <c r="C72" i="19" s="1"/>
  <c r="L72" i="19"/>
  <c r="E72" i="19" s="1"/>
  <c r="F72" i="19"/>
  <c r="J72" i="19"/>
  <c r="V72" i="19"/>
  <c r="O72" i="19" s="1"/>
  <c r="B73" i="19"/>
  <c r="L73" i="19"/>
  <c r="P73" i="19" s="1"/>
  <c r="J73" i="19"/>
  <c r="V73" i="19"/>
  <c r="N73" i="19"/>
  <c r="B74" i="19"/>
  <c r="L74" i="19"/>
  <c r="V74" i="19"/>
  <c r="T74" i="19"/>
  <c r="B75" i="19"/>
  <c r="F75" i="19" s="1"/>
  <c r="L75" i="19"/>
  <c r="C75" i="19"/>
  <c r="E75" i="19"/>
  <c r="H75" i="19"/>
  <c r="K75" i="19"/>
  <c r="V75" i="19"/>
  <c r="N75" i="19" s="1"/>
  <c r="P75" i="19"/>
  <c r="T75" i="19"/>
  <c r="B76" i="19"/>
  <c r="J76" i="19" s="1"/>
  <c r="L76" i="19"/>
  <c r="C76" i="19"/>
  <c r="G76" i="19"/>
  <c r="K76" i="19"/>
  <c r="V76" i="19"/>
  <c r="O76" i="19" s="1"/>
  <c r="N76" i="19"/>
  <c r="R76" i="19"/>
  <c r="S76" i="19"/>
  <c r="B77" i="19"/>
  <c r="D77" i="19" s="1"/>
  <c r="L77" i="19"/>
  <c r="F77" i="19"/>
  <c r="V77" i="19"/>
  <c r="N77" i="19" s="1"/>
  <c r="R77" i="19"/>
  <c r="B78" i="19"/>
  <c r="L78" i="19"/>
  <c r="O78" i="19" s="1"/>
  <c r="I78" i="19"/>
  <c r="V78" i="19"/>
  <c r="M78" i="19"/>
  <c r="Q78" i="19"/>
  <c r="U78" i="19"/>
  <c r="B79" i="19"/>
  <c r="L79" i="19"/>
  <c r="G79" i="19" s="1"/>
  <c r="V79" i="19"/>
  <c r="N79" i="19" s="1"/>
  <c r="B80" i="19"/>
  <c r="L80" i="19"/>
  <c r="J80" i="19" s="1"/>
  <c r="V80" i="19"/>
  <c r="B81" i="19"/>
  <c r="F81" i="19" s="1"/>
  <c r="L81" i="19"/>
  <c r="N81" i="19" s="1"/>
  <c r="V81" i="19"/>
  <c r="B82" i="19"/>
  <c r="C82" i="19" s="1"/>
  <c r="L82" i="19"/>
  <c r="Q82" i="19" s="1"/>
  <c r="E82" i="19"/>
  <c r="V82" i="19"/>
  <c r="N82" i="19" s="1"/>
  <c r="P82" i="19"/>
  <c r="T82" i="19"/>
  <c r="B83" i="19"/>
  <c r="L83" i="19"/>
  <c r="V83" i="19"/>
  <c r="N83" i="19" s="1"/>
  <c r="P83" i="19"/>
  <c r="T83" i="19"/>
  <c r="B84" i="19"/>
  <c r="G84" i="19" s="1"/>
  <c r="L84" i="19"/>
  <c r="V84" i="19"/>
  <c r="O84" i="19" s="1"/>
  <c r="N84" i="19"/>
  <c r="R84" i="19"/>
  <c r="S84" i="19"/>
  <c r="B85" i="19"/>
  <c r="L85" i="19"/>
  <c r="V85" i="19"/>
  <c r="B86" i="19"/>
  <c r="L86" i="19"/>
  <c r="I86" i="19" s="1"/>
  <c r="V86" i="19"/>
  <c r="Q86" i="19"/>
  <c r="B87" i="19"/>
  <c r="L87" i="19"/>
  <c r="D87" i="19"/>
  <c r="G87" i="19"/>
  <c r="I87" i="19"/>
  <c r="V87" i="19"/>
  <c r="N87" i="19" s="1"/>
  <c r="T87" i="19"/>
  <c r="B88" i="19"/>
  <c r="L88" i="19"/>
  <c r="F88" i="19" s="1"/>
  <c r="V88" i="19"/>
  <c r="O88" i="19"/>
  <c r="B89" i="19"/>
  <c r="L89" i="19"/>
  <c r="J89" i="19"/>
  <c r="V89" i="19"/>
  <c r="N89" i="19"/>
  <c r="B90" i="19"/>
  <c r="E90" i="19" s="1"/>
  <c r="L90" i="19"/>
  <c r="V90" i="19"/>
  <c r="P90" i="19" s="1"/>
  <c r="T90" i="19"/>
  <c r="B91" i="19"/>
  <c r="L91" i="19"/>
  <c r="C91" i="19"/>
  <c r="E91" i="19"/>
  <c r="H91" i="19"/>
  <c r="K91" i="19"/>
  <c r="V91" i="19"/>
  <c r="N91" i="19" s="1"/>
  <c r="P91" i="19"/>
  <c r="T91" i="19"/>
  <c r="B92" i="19"/>
  <c r="G92" i="19" s="1"/>
  <c r="L92" i="19"/>
  <c r="C92" i="19"/>
  <c r="K92" i="19"/>
  <c r="V92" i="19"/>
  <c r="O92" i="19" s="1"/>
  <c r="N92" i="19"/>
  <c r="R92" i="19"/>
  <c r="S92" i="19"/>
  <c r="B93" i="19"/>
  <c r="F93" i="19" s="1"/>
  <c r="L93" i="19"/>
  <c r="V93" i="19"/>
  <c r="N93" i="19" s="1"/>
  <c r="B94" i="19"/>
  <c r="L94" i="19"/>
  <c r="I94" i="19"/>
  <c r="V94" i="19"/>
  <c r="M94" i="19"/>
  <c r="Q94" i="19"/>
  <c r="U94" i="19"/>
  <c r="B95" i="19"/>
  <c r="L95" i="19"/>
  <c r="D95" i="19" s="1"/>
  <c r="V95" i="19"/>
  <c r="N95" i="19" s="1"/>
  <c r="B96" i="19"/>
  <c r="L96" i="19"/>
  <c r="J96" i="19" s="1"/>
  <c r="F96" i="19"/>
  <c r="V96" i="19"/>
  <c r="O96" i="19" s="1"/>
  <c r="S96" i="19"/>
  <c r="B97" i="19"/>
  <c r="L97" i="19"/>
  <c r="J97" i="19" s="1"/>
  <c r="V97" i="19"/>
  <c r="B98" i="19"/>
  <c r="L98" i="19"/>
  <c r="E98" i="19"/>
  <c r="V98" i="19"/>
  <c r="P98" i="19"/>
  <c r="T98" i="19"/>
  <c r="B99" i="19"/>
  <c r="K99" i="19" s="1"/>
  <c r="L99" i="19"/>
  <c r="H99" i="19"/>
  <c r="V99" i="19"/>
  <c r="N99" i="19" s="1"/>
  <c r="P99" i="19"/>
  <c r="T99" i="19"/>
  <c r="B100" i="19"/>
  <c r="L100" i="19"/>
  <c r="C100" i="19"/>
  <c r="G100" i="19"/>
  <c r="K100" i="19"/>
  <c r="V100" i="19"/>
  <c r="N100" i="19"/>
  <c r="O100" i="19"/>
  <c r="R100" i="19"/>
  <c r="S100" i="19"/>
  <c r="B101" i="19"/>
  <c r="F101" i="19" s="1"/>
  <c r="L101" i="19"/>
  <c r="V101" i="19"/>
  <c r="N101" i="19" s="1"/>
  <c r="B102" i="19"/>
  <c r="L102" i="19"/>
  <c r="I102" i="19"/>
  <c r="V102" i="19"/>
  <c r="M102" i="19"/>
  <c r="Q102" i="19"/>
  <c r="U102" i="19"/>
  <c r="B103" i="19"/>
  <c r="L103" i="19"/>
  <c r="D103" i="19" s="1"/>
  <c r="V103" i="19"/>
  <c r="N103" i="19" s="1"/>
  <c r="B104" i="19"/>
  <c r="C104" i="19" s="1"/>
  <c r="L104" i="19"/>
  <c r="J104" i="19" s="1"/>
  <c r="F104" i="19"/>
  <c r="V104" i="19"/>
  <c r="O104" i="19" s="1"/>
  <c r="S104" i="19"/>
  <c r="B105" i="19"/>
  <c r="L105" i="19"/>
  <c r="J105" i="19" s="1"/>
  <c r="V105" i="19"/>
  <c r="B106" i="19"/>
  <c r="L106" i="19"/>
  <c r="E106" i="19"/>
  <c r="V106" i="19"/>
  <c r="P106" i="19"/>
  <c r="T106" i="19"/>
  <c r="B107" i="19"/>
  <c r="K107" i="19" s="1"/>
  <c r="L107" i="19"/>
  <c r="H107" i="19"/>
  <c r="V107" i="19"/>
  <c r="N107" i="19" s="1"/>
  <c r="P107" i="19"/>
  <c r="T107" i="19"/>
  <c r="B108" i="19"/>
  <c r="L108" i="19"/>
  <c r="C108" i="19"/>
  <c r="G108" i="19"/>
  <c r="K108" i="19"/>
  <c r="V108" i="19"/>
  <c r="O108" i="19" s="1"/>
  <c r="N108" i="19"/>
  <c r="R108" i="19"/>
  <c r="S108" i="19"/>
  <c r="B109" i="19"/>
  <c r="L109" i="19"/>
  <c r="F109" i="19"/>
  <c r="V109" i="19"/>
  <c r="N109" i="19" s="1"/>
  <c r="R109" i="19"/>
  <c r="B110" i="19"/>
  <c r="L110" i="19"/>
  <c r="I110" i="19" s="1"/>
  <c r="V110" i="19"/>
  <c r="Q110" i="19"/>
  <c r="B111" i="19"/>
  <c r="L111" i="19"/>
  <c r="G111" i="19" s="1"/>
  <c r="D111" i="19"/>
  <c r="I111" i="19"/>
  <c r="V111" i="19"/>
  <c r="N111" i="19" s="1"/>
  <c r="T111" i="19"/>
  <c r="B112" i="19"/>
  <c r="L112" i="19"/>
  <c r="F112" i="19" s="1"/>
  <c r="J112" i="19"/>
  <c r="V112" i="19"/>
  <c r="O112" i="19"/>
  <c r="B113" i="19"/>
  <c r="L113" i="19"/>
  <c r="J113" i="19"/>
  <c r="V113" i="19"/>
  <c r="N113" i="19"/>
  <c r="B114" i="19"/>
  <c r="L114" i="19"/>
  <c r="E114" i="19"/>
  <c r="V114" i="19"/>
  <c r="P114" i="19" s="1"/>
  <c r="B115" i="19"/>
  <c r="C115" i="19" s="1"/>
  <c r="L115" i="19"/>
  <c r="T115" i="19" s="1"/>
  <c r="E115" i="19"/>
  <c r="H115" i="19"/>
  <c r="K115" i="19"/>
  <c r="V115" i="19"/>
  <c r="N115" i="19" s="1"/>
  <c r="P115" i="19"/>
  <c r="B116" i="19"/>
  <c r="C116" i="19" s="1"/>
  <c r="L116" i="19"/>
  <c r="G116" i="19"/>
  <c r="K116" i="19"/>
  <c r="V116" i="19"/>
  <c r="N116" i="19"/>
  <c r="O116" i="19"/>
  <c r="R116" i="19"/>
  <c r="B117" i="19"/>
  <c r="L117" i="19"/>
  <c r="V117" i="19"/>
  <c r="N117" i="19" s="1"/>
  <c r="R117" i="19"/>
  <c r="B118" i="19"/>
  <c r="L118" i="19"/>
  <c r="I118" i="19" s="1"/>
  <c r="V118" i="19"/>
  <c r="Q118" i="19"/>
  <c r="B119" i="19"/>
  <c r="L119" i="19"/>
  <c r="D119" i="19"/>
  <c r="G119" i="19"/>
  <c r="I119" i="19"/>
  <c r="V119" i="19"/>
  <c r="N119" i="19" s="1"/>
  <c r="T119" i="19"/>
  <c r="B120" i="19"/>
  <c r="L120" i="19"/>
  <c r="F120" i="19" s="1"/>
  <c r="V120" i="19"/>
  <c r="O120" i="19"/>
  <c r="B121" i="19"/>
  <c r="L121" i="19"/>
  <c r="J121" i="19"/>
  <c r="V121" i="19"/>
  <c r="N121" i="19"/>
  <c r="B122" i="19"/>
  <c r="E122" i="19" s="1"/>
  <c r="L122" i="19"/>
  <c r="V122" i="19"/>
  <c r="P122" i="19" s="1"/>
  <c r="T122" i="19"/>
  <c r="B123" i="19"/>
  <c r="L123" i="19"/>
  <c r="C123" i="19"/>
  <c r="E123" i="19"/>
  <c r="H123" i="19"/>
  <c r="K123" i="19"/>
  <c r="V123" i="19"/>
  <c r="N123" i="19" s="1"/>
  <c r="P123" i="19"/>
  <c r="T123" i="19"/>
  <c r="B124" i="19"/>
  <c r="G124" i="19" s="1"/>
  <c r="L124" i="19"/>
  <c r="C124" i="19"/>
  <c r="K124" i="19"/>
  <c r="V124" i="19"/>
  <c r="O124" i="19" s="1"/>
  <c r="N124" i="19"/>
  <c r="R124" i="19"/>
  <c r="S124" i="19"/>
  <c r="B125" i="19"/>
  <c r="F125" i="19" s="1"/>
  <c r="L125" i="19"/>
  <c r="V125" i="19"/>
  <c r="N125" i="19" s="1"/>
  <c r="B126" i="19"/>
  <c r="L126" i="19"/>
  <c r="I126" i="19"/>
  <c r="V126" i="19"/>
  <c r="M126" i="19"/>
  <c r="Q126" i="19"/>
  <c r="U126" i="19"/>
  <c r="B127" i="19"/>
  <c r="L127" i="19"/>
  <c r="D127" i="19" s="1"/>
  <c r="V127" i="19"/>
  <c r="N127" i="19" s="1"/>
  <c r="B128" i="19"/>
  <c r="L128" i="19"/>
  <c r="J128" i="19" s="1"/>
  <c r="F128" i="19"/>
  <c r="V128" i="19"/>
  <c r="O128" i="19" s="1"/>
  <c r="S128" i="19"/>
  <c r="B129" i="19"/>
  <c r="L129" i="19"/>
  <c r="J129" i="19" s="1"/>
  <c r="V129" i="19"/>
  <c r="B130" i="19"/>
  <c r="L130" i="19"/>
  <c r="E130" i="19"/>
  <c r="V130" i="19"/>
  <c r="P130" i="19"/>
  <c r="T130" i="19"/>
  <c r="B131" i="19"/>
  <c r="H131" i="19" s="1"/>
  <c r="L131" i="19"/>
  <c r="G131" i="19"/>
  <c r="V131" i="19"/>
  <c r="N131" i="19" s="1"/>
  <c r="P131" i="19"/>
  <c r="B132" i="19"/>
  <c r="L132" i="19"/>
  <c r="E132" i="19" s="1"/>
  <c r="G132" i="19"/>
  <c r="K132" i="19"/>
  <c r="V132" i="19"/>
  <c r="N132" i="19"/>
  <c r="R132" i="19"/>
  <c r="B133" i="19"/>
  <c r="D133" i="19" s="1"/>
  <c r="L133" i="19"/>
  <c r="V133" i="19"/>
  <c r="R133" i="19" s="1"/>
  <c r="B134" i="19"/>
  <c r="E134" i="19" s="1"/>
  <c r="L134" i="19"/>
  <c r="O134" i="19" s="1"/>
  <c r="V134" i="19"/>
  <c r="M134" i="19"/>
  <c r="U134" i="19"/>
  <c r="B135" i="19"/>
  <c r="L135" i="19"/>
  <c r="C135" i="19" s="1"/>
  <c r="D135" i="19"/>
  <c r="G135" i="19"/>
  <c r="I135" i="19"/>
  <c r="V135" i="19"/>
  <c r="N135" i="19" s="1"/>
  <c r="T135" i="19"/>
  <c r="B136" i="19"/>
  <c r="L136" i="19"/>
  <c r="E136" i="19" s="1"/>
  <c r="F136" i="19"/>
  <c r="J136" i="19"/>
  <c r="V136" i="19"/>
  <c r="O136" i="19" s="1"/>
  <c r="S136" i="19"/>
  <c r="B137" i="19"/>
  <c r="L137" i="19"/>
  <c r="F137" i="19" s="1"/>
  <c r="V137" i="19"/>
  <c r="N137" i="19"/>
  <c r="B138" i="19"/>
  <c r="I138" i="19" s="1"/>
  <c r="L138" i="19"/>
  <c r="Q138" i="19" s="1"/>
  <c r="E138" i="19"/>
  <c r="V138" i="19"/>
  <c r="N138" i="19" s="1"/>
  <c r="P138" i="19"/>
  <c r="T138" i="19"/>
  <c r="B139" i="19"/>
  <c r="F139" i="19" s="1"/>
  <c r="L139" i="19"/>
  <c r="E139" i="19"/>
  <c r="K139" i="19"/>
  <c r="V139" i="19"/>
  <c r="B140" i="19"/>
  <c r="J140" i="19" s="1"/>
  <c r="L140" i="19"/>
  <c r="S140" i="19" s="1"/>
  <c r="C140" i="19"/>
  <c r="G140" i="19"/>
  <c r="K140" i="19"/>
  <c r="V140" i="19"/>
  <c r="N140" i="19"/>
  <c r="O140" i="19"/>
  <c r="R140" i="19"/>
  <c r="B141" i="19"/>
  <c r="L141" i="19"/>
  <c r="N141" i="19" s="1"/>
  <c r="V141" i="19"/>
  <c r="B142" i="19"/>
  <c r="L142" i="19"/>
  <c r="O142" i="19" s="1"/>
  <c r="E142" i="19"/>
  <c r="V142" i="19"/>
  <c r="M142" i="19"/>
  <c r="P142" i="19"/>
  <c r="Q142" i="19"/>
  <c r="U142" i="19"/>
  <c r="B143" i="19"/>
  <c r="C143" i="19" s="1"/>
  <c r="L143" i="19"/>
  <c r="D143" i="19" s="1"/>
  <c r="G143" i="19"/>
  <c r="V143" i="19"/>
  <c r="B144" i="19"/>
  <c r="C144" i="19" s="1"/>
  <c r="L144" i="19"/>
  <c r="E144" i="19" s="1"/>
  <c r="J144" i="19"/>
  <c r="V144" i="19"/>
  <c r="O144" i="19"/>
  <c r="B145" i="19"/>
  <c r="F145" i="19" s="1"/>
  <c r="L145" i="19"/>
  <c r="J145" i="19" s="1"/>
  <c r="V145" i="19"/>
  <c r="N145" i="19"/>
  <c r="B146" i="19"/>
  <c r="L146" i="19"/>
  <c r="O146" i="19" s="1"/>
  <c r="I146" i="19"/>
  <c r="V146" i="19"/>
  <c r="M146" i="19"/>
  <c r="P146" i="19"/>
  <c r="Q146" i="19"/>
  <c r="U146" i="19"/>
  <c r="B147" i="19"/>
  <c r="C147" i="19" s="1"/>
  <c r="L147" i="19"/>
  <c r="D147" i="19" s="1"/>
  <c r="G147" i="19"/>
  <c r="V147" i="19"/>
  <c r="P147" i="19" s="1"/>
  <c r="B148" i="19"/>
  <c r="J148" i="19" s="1"/>
  <c r="L148" i="19"/>
  <c r="S148" i="19" s="1"/>
  <c r="C148" i="19"/>
  <c r="G148" i="19"/>
  <c r="K148" i="19"/>
  <c r="V148" i="19"/>
  <c r="N148" i="19"/>
  <c r="O148" i="19"/>
  <c r="R148" i="19"/>
  <c r="B149" i="19"/>
  <c r="L149" i="19"/>
  <c r="J149" i="19"/>
  <c r="V149" i="19"/>
  <c r="N149" i="19"/>
  <c r="B150" i="19"/>
  <c r="L150" i="19"/>
  <c r="O150" i="19" s="1"/>
  <c r="V150" i="19"/>
  <c r="Q150" i="19"/>
  <c r="B151" i="19"/>
  <c r="C151" i="19" s="1"/>
  <c r="L151" i="19"/>
  <c r="D151" i="19" s="1"/>
  <c r="G151" i="19"/>
  <c r="V151" i="19"/>
  <c r="B152" i="19"/>
  <c r="J152" i="19" s="1"/>
  <c r="L152" i="19"/>
  <c r="S152" i="19" s="1"/>
  <c r="C152" i="19"/>
  <c r="G152" i="19"/>
  <c r="K152" i="19"/>
  <c r="V152" i="19"/>
  <c r="N152" i="19"/>
  <c r="O152" i="19"/>
  <c r="R152" i="19"/>
  <c r="B153" i="19"/>
  <c r="D153" i="19" s="1"/>
  <c r="L153" i="19"/>
  <c r="F153" i="19"/>
  <c r="V153" i="19"/>
  <c r="N153" i="19"/>
  <c r="R153" i="19"/>
  <c r="B154" i="19"/>
  <c r="E154" i="19" s="1"/>
  <c r="L154" i="19"/>
  <c r="V154" i="19"/>
  <c r="N154" i="19" s="1"/>
  <c r="T154" i="19"/>
  <c r="B155" i="19"/>
  <c r="F155" i="19" s="1"/>
  <c r="L155" i="19"/>
  <c r="C155" i="19"/>
  <c r="E155" i="19"/>
  <c r="H155" i="19"/>
  <c r="K155" i="19"/>
  <c r="V155" i="19"/>
  <c r="B156" i="19"/>
  <c r="C156" i="19" s="1"/>
  <c r="L156" i="19"/>
  <c r="G156" i="19"/>
  <c r="V156" i="19"/>
  <c r="O156" i="19" s="1"/>
  <c r="N156" i="19"/>
  <c r="R156" i="19"/>
  <c r="S156" i="19"/>
  <c r="B157" i="19"/>
  <c r="L157" i="19"/>
  <c r="V157" i="19"/>
  <c r="N157" i="19" s="1"/>
  <c r="B158" i="19"/>
  <c r="E158" i="19" s="1"/>
  <c r="L158" i="19"/>
  <c r="V158" i="19"/>
  <c r="N158" i="19" s="1"/>
  <c r="M158" i="19"/>
  <c r="Q158" i="19"/>
  <c r="T158" i="19"/>
  <c r="U158" i="19"/>
  <c r="B159" i="19"/>
  <c r="L159" i="19"/>
  <c r="C159" i="19" s="1"/>
  <c r="D159" i="19"/>
  <c r="G159" i="19"/>
  <c r="I159" i="19"/>
  <c r="V159" i="19"/>
  <c r="T159" i="19"/>
  <c r="B160" i="19"/>
  <c r="L160" i="19"/>
  <c r="E160" i="19" s="1"/>
  <c r="F160" i="19"/>
  <c r="J160" i="19"/>
  <c r="V160" i="19"/>
  <c r="O160" i="19" s="1"/>
  <c r="S160" i="19"/>
  <c r="B161" i="19"/>
  <c r="L161" i="19"/>
  <c r="F161" i="19" s="1"/>
  <c r="J161" i="19"/>
  <c r="V161" i="19"/>
  <c r="N161" i="19"/>
  <c r="B162" i="19"/>
  <c r="I162" i="19" s="1"/>
  <c r="L162" i="19"/>
  <c r="V162" i="19"/>
  <c r="N162" i="19" s="1"/>
  <c r="M162" i="19"/>
  <c r="Q162" i="19"/>
  <c r="T162" i="19"/>
  <c r="U162" i="19"/>
  <c r="B163" i="19"/>
  <c r="L163" i="19"/>
  <c r="C163" i="19" s="1"/>
  <c r="D163" i="19"/>
  <c r="G163" i="19"/>
  <c r="I163" i="19"/>
  <c r="V163" i="19"/>
  <c r="P163" i="19" s="1"/>
  <c r="B164" i="19"/>
  <c r="C164" i="19" s="1"/>
  <c r="L164" i="19"/>
  <c r="G164" i="19"/>
  <c r="V164" i="19"/>
  <c r="O164" i="19" s="1"/>
  <c r="N164" i="19"/>
  <c r="R164" i="19"/>
  <c r="S164" i="19"/>
  <c r="B165" i="19"/>
  <c r="J165" i="19" s="1"/>
  <c r="L165" i="19"/>
  <c r="V165" i="19"/>
  <c r="N165" i="19"/>
  <c r="B166" i="19"/>
  <c r="L166" i="19"/>
  <c r="O166" i="19" s="1"/>
  <c r="V166" i="19"/>
  <c r="M166" i="19"/>
  <c r="Q166" i="19"/>
  <c r="U166" i="19"/>
  <c r="B167" i="19"/>
  <c r="L167" i="19"/>
  <c r="C167" i="19" s="1"/>
  <c r="D167" i="19"/>
  <c r="G167" i="19"/>
  <c r="I167" i="19"/>
  <c r="V167" i="19"/>
  <c r="B168" i="19"/>
  <c r="C168" i="19" s="1"/>
  <c r="L168" i="19"/>
  <c r="G168" i="19"/>
  <c r="V168" i="19"/>
  <c r="O168" i="19" s="1"/>
  <c r="N168" i="19"/>
  <c r="R168" i="19"/>
  <c r="S168" i="19"/>
  <c r="B169" i="19"/>
  <c r="D169" i="19" s="1"/>
  <c r="L169" i="19"/>
  <c r="V169" i="19"/>
  <c r="R169" i="19" s="1"/>
  <c r="N169" i="19"/>
  <c r="B170" i="19"/>
  <c r="I170" i="19" s="1"/>
  <c r="L170" i="19"/>
  <c r="Q170" i="19" s="1"/>
  <c r="E170" i="19"/>
  <c r="V170" i="19"/>
  <c r="N170" i="19" s="1"/>
  <c r="P170" i="19"/>
  <c r="T170" i="19"/>
  <c r="B171" i="19"/>
  <c r="F171" i="19" s="1"/>
  <c r="L171" i="19"/>
  <c r="E171" i="19"/>
  <c r="K171" i="19"/>
  <c r="V171" i="19"/>
  <c r="B172" i="19"/>
  <c r="J172" i="19" s="1"/>
  <c r="L172" i="19"/>
  <c r="S172" i="19" s="1"/>
  <c r="C172" i="19"/>
  <c r="G172" i="19"/>
  <c r="K172" i="19"/>
  <c r="V172" i="19"/>
  <c r="N172" i="19"/>
  <c r="O172" i="19"/>
  <c r="R172" i="19"/>
  <c r="B173" i="19"/>
  <c r="L173" i="19"/>
  <c r="N173" i="19" s="1"/>
  <c r="V173" i="19"/>
  <c r="B174" i="19"/>
  <c r="L174" i="19"/>
  <c r="O174" i="19" s="1"/>
  <c r="E174" i="19"/>
  <c r="V174" i="19"/>
  <c r="M174" i="19"/>
  <c r="P174" i="19"/>
  <c r="Q174" i="19"/>
  <c r="U174" i="19"/>
  <c r="B175" i="19"/>
  <c r="C175" i="19" s="1"/>
  <c r="L175" i="19"/>
  <c r="D175" i="19" s="1"/>
  <c r="G175" i="19"/>
  <c r="V175" i="19"/>
  <c r="B176" i="19"/>
  <c r="C176" i="19" s="1"/>
  <c r="L176" i="19"/>
  <c r="E176" i="19" s="1"/>
  <c r="J176" i="19"/>
  <c r="V176" i="19"/>
  <c r="O176" i="19"/>
  <c r="B177" i="19"/>
  <c r="F177" i="19" s="1"/>
  <c r="L177" i="19"/>
  <c r="J177" i="19" s="1"/>
  <c r="V177" i="19"/>
  <c r="N177" i="19"/>
  <c r="L2" i="21"/>
  <c r="T2" i="21" s="1"/>
  <c r="V2" i="21"/>
  <c r="R2" i="21"/>
  <c r="L2" i="25"/>
  <c r="V2" i="25"/>
  <c r="U2" i="25" s="1"/>
  <c r="T2" i="25"/>
  <c r="Q2" i="25"/>
  <c r="O2" i="25"/>
  <c r="L2" i="24"/>
  <c r="N2" i="24" s="1"/>
  <c r="V2" i="24"/>
  <c r="U2" i="24"/>
  <c r="Q2" i="24"/>
  <c r="M2" i="24"/>
  <c r="B2" i="21"/>
  <c r="K2" i="21"/>
  <c r="G2" i="21"/>
  <c r="C2" i="21"/>
  <c r="B2" i="25"/>
  <c r="I2" i="25" s="1"/>
  <c r="K2" i="25"/>
  <c r="G2" i="25"/>
  <c r="D2" i="25"/>
  <c r="C2" i="25"/>
  <c r="B2" i="24"/>
  <c r="J2" i="24"/>
  <c r="H2" i="24"/>
  <c r="E2" i="24"/>
  <c r="B3" i="27"/>
  <c r="J3" i="27" s="1"/>
  <c r="L3" i="27"/>
  <c r="V3" i="27"/>
  <c r="N3" i="27"/>
  <c r="B4" i="27"/>
  <c r="L4" i="27"/>
  <c r="O4" i="27" s="1"/>
  <c r="V4" i="27"/>
  <c r="M4" i="27"/>
  <c r="Q4" i="27"/>
  <c r="U4" i="27"/>
  <c r="B5" i="27"/>
  <c r="L5" i="27"/>
  <c r="C5" i="27" s="1"/>
  <c r="D5" i="27"/>
  <c r="G5" i="27"/>
  <c r="I5" i="27"/>
  <c r="V5" i="27"/>
  <c r="T5" i="27"/>
  <c r="B6" i="27"/>
  <c r="L6" i="27"/>
  <c r="E6" i="27" s="1"/>
  <c r="F6" i="27"/>
  <c r="J6" i="27"/>
  <c r="V6" i="27"/>
  <c r="O6" i="27" s="1"/>
  <c r="S6" i="27"/>
  <c r="B7" i="27"/>
  <c r="L7" i="27"/>
  <c r="F7" i="27" s="1"/>
  <c r="J7" i="27"/>
  <c r="V7" i="27"/>
  <c r="N7" i="27"/>
  <c r="B8" i="27"/>
  <c r="I8" i="27" s="1"/>
  <c r="L8" i="27"/>
  <c r="V8" i="27"/>
  <c r="N8" i="27" s="1"/>
  <c r="M8" i="27"/>
  <c r="Q8" i="27"/>
  <c r="T8" i="27"/>
  <c r="U8" i="27"/>
  <c r="B9" i="27"/>
  <c r="L9" i="27"/>
  <c r="C9" i="27" s="1"/>
  <c r="D9" i="27"/>
  <c r="G9" i="27"/>
  <c r="I9" i="27"/>
  <c r="V9" i="27"/>
  <c r="P9" i="27" s="1"/>
  <c r="B10" i="27"/>
  <c r="C10" i="27" s="1"/>
  <c r="L10" i="27"/>
  <c r="E10" i="27" s="1"/>
  <c r="J10" i="27"/>
  <c r="V10" i="27"/>
  <c r="O10" i="27"/>
  <c r="B11" i="27"/>
  <c r="L11" i="27"/>
  <c r="F11" i="27" s="1"/>
  <c r="V11" i="27"/>
  <c r="B12" i="27"/>
  <c r="E12" i="27" s="1"/>
  <c r="L12" i="27"/>
  <c r="O12" i="27" s="1"/>
  <c r="V12" i="27"/>
  <c r="P12" i="27"/>
  <c r="B13" i="27"/>
  <c r="F13" i="27" s="1"/>
  <c r="L13" i="27"/>
  <c r="E13" i="27"/>
  <c r="K13" i="27"/>
  <c r="V13" i="27"/>
  <c r="O13" i="27"/>
  <c r="S13" i="27"/>
  <c r="T13" i="27"/>
  <c r="B14" i="27"/>
  <c r="L14" i="27"/>
  <c r="C14" i="27" s="1"/>
  <c r="F14" i="27"/>
  <c r="J14" i="27"/>
  <c r="V14" i="27"/>
  <c r="O14" i="27" s="1"/>
  <c r="S14" i="27"/>
  <c r="B15" i="27"/>
  <c r="L15" i="27"/>
  <c r="E15" i="27" s="1"/>
  <c r="I15" i="27"/>
  <c r="V15" i="27"/>
  <c r="M15" i="27"/>
  <c r="Q15" i="27"/>
  <c r="U15" i="27"/>
  <c r="B16" i="27"/>
  <c r="D16" i="27" s="1"/>
  <c r="L16" i="27"/>
  <c r="H16" i="27" s="1"/>
  <c r="V16" i="27"/>
  <c r="T16" i="27"/>
  <c r="B17" i="27"/>
  <c r="L17" i="27"/>
  <c r="C17" i="27" s="1"/>
  <c r="D17" i="27"/>
  <c r="G17" i="27"/>
  <c r="I17" i="27"/>
  <c r="V17" i="27"/>
  <c r="P17" i="27"/>
  <c r="T17" i="27"/>
  <c r="B18" i="27"/>
  <c r="C18" i="27" s="1"/>
  <c r="L18" i="27"/>
  <c r="G18" i="27" s="1"/>
  <c r="K18" i="27"/>
  <c r="V18" i="27"/>
  <c r="R18" i="27"/>
  <c r="B19" i="27"/>
  <c r="L19" i="27"/>
  <c r="I19" i="27" s="1"/>
  <c r="V19" i="27"/>
  <c r="Q19" i="27" s="1"/>
  <c r="B20" i="27"/>
  <c r="I20" i="27" s="1"/>
  <c r="L20" i="27"/>
  <c r="V20" i="27"/>
  <c r="T20" i="27" s="1"/>
  <c r="P20" i="27"/>
  <c r="B21" i="27"/>
  <c r="F21" i="27" s="1"/>
  <c r="L21" i="27"/>
  <c r="S21" i="27" s="1"/>
  <c r="C21" i="27"/>
  <c r="E21" i="27"/>
  <c r="H21" i="27"/>
  <c r="K21" i="27"/>
  <c r="V21" i="27"/>
  <c r="O21" i="27"/>
  <c r="T21" i="27"/>
  <c r="B22" i="27"/>
  <c r="C22" i="27" s="1"/>
  <c r="L22" i="27"/>
  <c r="F22" i="27" s="1"/>
  <c r="J22" i="27"/>
  <c r="V22" i="27"/>
  <c r="O22" i="27"/>
  <c r="B23" i="27"/>
  <c r="E23" i="27" s="1"/>
  <c r="L23" i="27"/>
  <c r="I23" i="27" s="1"/>
  <c r="V23" i="27"/>
  <c r="M23" i="27"/>
  <c r="U23" i="27"/>
  <c r="B24" i="27"/>
  <c r="L24" i="27"/>
  <c r="D24" i="27" s="1"/>
  <c r="H24" i="27"/>
  <c r="V24" i="27"/>
  <c r="T24" i="27"/>
  <c r="B25" i="27"/>
  <c r="C25" i="27" s="1"/>
  <c r="L25" i="27"/>
  <c r="D25" i="27" s="1"/>
  <c r="G25" i="27"/>
  <c r="V25" i="27"/>
  <c r="T25" i="27"/>
  <c r="B26" i="27"/>
  <c r="L26" i="27"/>
  <c r="C26" i="27" s="1"/>
  <c r="G26" i="27"/>
  <c r="K26" i="27"/>
  <c r="V26" i="27"/>
  <c r="N26" i="27"/>
  <c r="R26" i="27"/>
  <c r="B27" i="27"/>
  <c r="I27" i="27" s="1"/>
  <c r="L27" i="27"/>
  <c r="N27" i="27" s="1"/>
  <c r="V27" i="27"/>
  <c r="Q27" i="27"/>
  <c r="B28" i="27"/>
  <c r="I28" i="27" s="1"/>
  <c r="L28" i="27"/>
  <c r="H28" i="27"/>
  <c r="V28" i="27"/>
  <c r="P28" i="27"/>
  <c r="T28" i="27"/>
  <c r="B29" i="27"/>
  <c r="F29" i="27" s="1"/>
  <c r="L29" i="27"/>
  <c r="E29" i="27"/>
  <c r="K29" i="27"/>
  <c r="V29" i="27"/>
  <c r="O29" i="27"/>
  <c r="S29" i="27"/>
  <c r="T29" i="27"/>
  <c r="B30" i="27"/>
  <c r="L30" i="27"/>
  <c r="C30" i="27" s="1"/>
  <c r="F30" i="27"/>
  <c r="J30" i="27"/>
  <c r="V30" i="27"/>
  <c r="O30" i="27" s="1"/>
  <c r="S30" i="27"/>
  <c r="B31" i="27"/>
  <c r="L31" i="27"/>
  <c r="E31" i="27" s="1"/>
  <c r="I31" i="27"/>
  <c r="V31" i="27"/>
  <c r="M31" i="27"/>
  <c r="Q31" i="27"/>
  <c r="U31" i="27"/>
  <c r="B32" i="27"/>
  <c r="D32" i="27" s="1"/>
  <c r="L32" i="27"/>
  <c r="H32" i="27" s="1"/>
  <c r="V32" i="27"/>
  <c r="T32" i="27"/>
  <c r="B33" i="27"/>
  <c r="L33" i="27"/>
  <c r="C33" i="27" s="1"/>
  <c r="D33" i="27"/>
  <c r="G33" i="27"/>
  <c r="I33" i="27"/>
  <c r="V33" i="27"/>
  <c r="P33" i="27"/>
  <c r="T33" i="27"/>
  <c r="B34" i="27"/>
  <c r="C34" i="27" s="1"/>
  <c r="L34" i="27"/>
  <c r="G34" i="27" s="1"/>
  <c r="K34" i="27"/>
  <c r="V34" i="27"/>
  <c r="R34" i="27"/>
  <c r="B35" i="27"/>
  <c r="L35" i="27"/>
  <c r="I35" i="27" s="1"/>
  <c r="V35" i="27"/>
  <c r="Q35" i="27" s="1"/>
  <c r="B36" i="27"/>
  <c r="I36" i="27" s="1"/>
  <c r="L36" i="27"/>
  <c r="V36" i="27"/>
  <c r="T36" i="27" s="1"/>
  <c r="P36" i="27"/>
  <c r="B37" i="27"/>
  <c r="F37" i="27" s="1"/>
  <c r="L37" i="27"/>
  <c r="S37" i="27" s="1"/>
  <c r="C37" i="27"/>
  <c r="E37" i="27"/>
  <c r="H37" i="27"/>
  <c r="K37" i="27"/>
  <c r="V37" i="27"/>
  <c r="O37" i="27"/>
  <c r="T37" i="27"/>
  <c r="B38" i="27"/>
  <c r="C38" i="27" s="1"/>
  <c r="L38" i="27"/>
  <c r="F38" i="27" s="1"/>
  <c r="J38" i="27"/>
  <c r="V38" i="27"/>
  <c r="O38" i="27"/>
  <c r="B39" i="27"/>
  <c r="E39" i="27" s="1"/>
  <c r="L39" i="27"/>
  <c r="I39" i="27" s="1"/>
  <c r="V39" i="27"/>
  <c r="M39" i="27"/>
  <c r="U39" i="27"/>
  <c r="B40" i="27"/>
  <c r="L40" i="27"/>
  <c r="D40" i="27" s="1"/>
  <c r="H40" i="27"/>
  <c r="V40" i="27"/>
  <c r="T40" i="27"/>
  <c r="B41" i="27"/>
  <c r="C41" i="27" s="1"/>
  <c r="L41" i="27"/>
  <c r="D41" i="27" s="1"/>
  <c r="G41" i="27"/>
  <c r="V41" i="27"/>
  <c r="T41" i="27"/>
  <c r="B42" i="27"/>
  <c r="L42" i="27"/>
  <c r="C42" i="27" s="1"/>
  <c r="G42" i="27"/>
  <c r="K42" i="27"/>
  <c r="V42" i="27"/>
  <c r="N42" i="27"/>
  <c r="R42" i="27"/>
  <c r="B43" i="27"/>
  <c r="I43" i="27" s="1"/>
  <c r="L43" i="27"/>
  <c r="V43" i="27"/>
  <c r="Q43" i="27"/>
  <c r="B44" i="27"/>
  <c r="I44" i="27" s="1"/>
  <c r="L44" i="27"/>
  <c r="H44" i="27"/>
  <c r="V44" i="27"/>
  <c r="P44" i="27"/>
  <c r="T44" i="27"/>
  <c r="B45" i="27"/>
  <c r="L45" i="27"/>
  <c r="V45" i="27"/>
  <c r="O45" i="27"/>
  <c r="S45" i="27"/>
  <c r="T45" i="27"/>
  <c r="B46" i="27"/>
  <c r="L46" i="27"/>
  <c r="C46" i="27" s="1"/>
  <c r="F46" i="27"/>
  <c r="J46" i="27"/>
  <c r="V46" i="27"/>
  <c r="O46" i="27" s="1"/>
  <c r="B47" i="27"/>
  <c r="L47" i="27"/>
  <c r="E47" i="27" s="1"/>
  <c r="I47" i="27"/>
  <c r="V47" i="27"/>
  <c r="M47" i="27"/>
  <c r="Q47" i="27"/>
  <c r="U47" i="27"/>
  <c r="B48" i="27"/>
  <c r="L48" i="27"/>
  <c r="H48" i="27" s="1"/>
  <c r="V48" i="27"/>
  <c r="T48" i="27"/>
  <c r="B49" i="27"/>
  <c r="L49" i="27"/>
  <c r="C49" i="27" s="1"/>
  <c r="D49" i="27"/>
  <c r="G49" i="27"/>
  <c r="I49" i="27"/>
  <c r="V49" i="27"/>
  <c r="P49" i="27"/>
  <c r="T49" i="27"/>
  <c r="B50" i="27"/>
  <c r="L50" i="27"/>
  <c r="K50" i="27" s="1"/>
  <c r="V50" i="27"/>
  <c r="B51" i="27"/>
  <c r="L51" i="27"/>
  <c r="I51" i="27" s="1"/>
  <c r="V51" i="27"/>
  <c r="Q51" i="27" s="1"/>
  <c r="B53" i="27"/>
  <c r="L53" i="27"/>
  <c r="K53" i="27"/>
  <c r="V53" i="27"/>
  <c r="O53" i="27" s="1"/>
  <c r="T53" i="27"/>
  <c r="B54" i="27"/>
  <c r="L54" i="27"/>
  <c r="V54" i="27"/>
  <c r="B55" i="27"/>
  <c r="J55" i="27" s="1"/>
  <c r="L55" i="27"/>
  <c r="U55" i="27" s="1"/>
  <c r="F55" i="27"/>
  <c r="V55" i="27"/>
  <c r="M55" i="27" s="1"/>
  <c r="Q55" i="27"/>
  <c r="B56" i="27"/>
  <c r="H56" i="27" s="1"/>
  <c r="L56" i="27"/>
  <c r="P56" i="27" s="1"/>
  <c r="E56" i="27"/>
  <c r="I56" i="27"/>
  <c r="V56" i="27"/>
  <c r="M56" i="27"/>
  <c r="Q56" i="27"/>
  <c r="T56" i="27"/>
  <c r="U56" i="27"/>
  <c r="B57" i="27"/>
  <c r="L57" i="27"/>
  <c r="C57" i="27" s="1"/>
  <c r="D57" i="27"/>
  <c r="G57" i="27"/>
  <c r="I57" i="27"/>
  <c r="V57" i="27"/>
  <c r="T57" i="27"/>
  <c r="B58" i="27"/>
  <c r="L58" i="27"/>
  <c r="C58" i="27" s="1"/>
  <c r="V58" i="27"/>
  <c r="B59" i="27"/>
  <c r="L59" i="27"/>
  <c r="J59" i="27"/>
  <c r="V59" i="27"/>
  <c r="Q59" i="27"/>
  <c r="B60" i="27"/>
  <c r="D60" i="27" s="1"/>
  <c r="L60" i="27"/>
  <c r="I60" i="27"/>
  <c r="V60" i="27"/>
  <c r="T60" i="27"/>
  <c r="B61" i="27"/>
  <c r="F61" i="27" s="1"/>
  <c r="L61" i="27"/>
  <c r="C61" i="27"/>
  <c r="E61" i="27"/>
  <c r="H61" i="27"/>
  <c r="K61" i="27"/>
  <c r="V61" i="27"/>
  <c r="O61" i="27" s="1"/>
  <c r="T61" i="27"/>
  <c r="B62" i="27"/>
  <c r="L62" i="27"/>
  <c r="F62" i="27" s="1"/>
  <c r="J62" i="27"/>
  <c r="V62" i="27"/>
  <c r="O62" i="27"/>
  <c r="B63" i="27"/>
  <c r="L63" i="27"/>
  <c r="V63" i="27"/>
  <c r="B64" i="27"/>
  <c r="L64" i="27"/>
  <c r="V64" i="27"/>
  <c r="M64" i="27"/>
  <c r="P64" i="27"/>
  <c r="Q64" i="27"/>
  <c r="T64" i="27"/>
  <c r="U64" i="27"/>
  <c r="B65" i="27"/>
  <c r="C65" i="27" s="1"/>
  <c r="L65" i="27"/>
  <c r="G65" i="27" s="1"/>
  <c r="D65" i="27"/>
  <c r="I65" i="27"/>
  <c r="V65" i="27"/>
  <c r="T65" i="27"/>
  <c r="B66" i="27"/>
  <c r="L66" i="27"/>
  <c r="V66" i="27"/>
  <c r="B67" i="27"/>
  <c r="J67" i="27" s="1"/>
  <c r="L67" i="27"/>
  <c r="V67" i="27"/>
  <c r="Q67" i="27"/>
  <c r="B68" i="27"/>
  <c r="L68" i="27"/>
  <c r="E68" i="27" s="1"/>
  <c r="I68" i="27"/>
  <c r="V68" i="27"/>
  <c r="M68" i="27"/>
  <c r="B69" i="27"/>
  <c r="K69" i="27" s="1"/>
  <c r="L69" i="27"/>
  <c r="H69" i="27"/>
  <c r="V69" i="27"/>
  <c r="O69" i="27" s="1"/>
  <c r="T69" i="27"/>
  <c r="B70" i="27"/>
  <c r="F70" i="27" s="1"/>
  <c r="L70" i="27"/>
  <c r="S70" i="27" s="1"/>
  <c r="J70" i="27"/>
  <c r="V70" i="27"/>
  <c r="O70" i="27"/>
  <c r="B71" i="27"/>
  <c r="J71" i="27" s="1"/>
  <c r="L71" i="27"/>
  <c r="F71" i="27"/>
  <c r="V71" i="27"/>
  <c r="M71" i="27" s="1"/>
  <c r="B72" i="27"/>
  <c r="H72" i="27" s="1"/>
  <c r="L72" i="27"/>
  <c r="P72" i="27" s="1"/>
  <c r="E72" i="27"/>
  <c r="V72" i="27"/>
  <c r="M72" i="27"/>
  <c r="Q72" i="27"/>
  <c r="T72" i="27"/>
  <c r="U72" i="27"/>
  <c r="B73" i="27"/>
  <c r="L73" i="27"/>
  <c r="D73" i="27" s="1"/>
  <c r="V73" i="27"/>
  <c r="B74" i="27"/>
  <c r="L74" i="27"/>
  <c r="V74" i="27"/>
  <c r="B75" i="27"/>
  <c r="L75" i="27"/>
  <c r="J75" i="27"/>
  <c r="V75" i="27"/>
  <c r="Q75" i="27"/>
  <c r="B76" i="27"/>
  <c r="D76" i="27" s="1"/>
  <c r="L76" i="27"/>
  <c r="I76" i="27" s="1"/>
  <c r="E76" i="27"/>
  <c r="V76" i="27"/>
  <c r="M76" i="27"/>
  <c r="Q76" i="27"/>
  <c r="B77" i="27"/>
  <c r="D77" i="27" s="1"/>
  <c r="L77" i="27"/>
  <c r="I77" i="27" s="1"/>
  <c r="E77" i="27"/>
  <c r="V77" i="27"/>
  <c r="Q77" i="27" s="1"/>
  <c r="B78" i="27"/>
  <c r="K78" i="27" s="1"/>
  <c r="L78" i="27"/>
  <c r="O78" i="27" s="1"/>
  <c r="H78" i="27"/>
  <c r="V78" i="27"/>
  <c r="N78" i="27"/>
  <c r="P78" i="27"/>
  <c r="R78" i="27"/>
  <c r="S78" i="27"/>
  <c r="B79" i="27"/>
  <c r="C79" i="27" s="1"/>
  <c r="L79" i="27"/>
  <c r="M79" i="27" s="1"/>
  <c r="I79" i="27"/>
  <c r="V79" i="27"/>
  <c r="Q79" i="27" s="1"/>
  <c r="N79" i="27"/>
  <c r="S79" i="27"/>
  <c r="B80" i="27"/>
  <c r="H80" i="27" s="1"/>
  <c r="L80" i="27"/>
  <c r="V80" i="27"/>
  <c r="R80" i="27" s="1"/>
  <c r="M80" i="27"/>
  <c r="B81" i="27"/>
  <c r="K81" i="27" s="1"/>
  <c r="L81" i="27"/>
  <c r="H81" i="27"/>
  <c r="V81" i="27"/>
  <c r="M81" i="27" s="1"/>
  <c r="Q81" i="27"/>
  <c r="B82" i="27"/>
  <c r="L82" i="27"/>
  <c r="F82" i="27"/>
  <c r="H82" i="27"/>
  <c r="V82" i="27"/>
  <c r="S82" i="27" s="1"/>
  <c r="B83" i="27"/>
  <c r="L83" i="27"/>
  <c r="K83" i="27" s="1"/>
  <c r="V83" i="27"/>
  <c r="Q83" i="27"/>
  <c r="B84" i="27"/>
  <c r="E84" i="27" s="1"/>
  <c r="L84" i="27"/>
  <c r="H84" i="27"/>
  <c r="V84" i="27"/>
  <c r="P84" i="27"/>
  <c r="U84" i="27"/>
  <c r="B85" i="27"/>
  <c r="L85" i="27"/>
  <c r="E85" i="27"/>
  <c r="I85" i="27"/>
  <c r="V85" i="27"/>
  <c r="Q85" i="27" s="1"/>
  <c r="B86" i="27"/>
  <c r="K86" i="27" s="1"/>
  <c r="L86" i="27"/>
  <c r="C86" i="27"/>
  <c r="H86" i="27"/>
  <c r="V86" i="27"/>
  <c r="N86" i="27"/>
  <c r="O86" i="27"/>
  <c r="P86" i="27"/>
  <c r="R86" i="27"/>
  <c r="S86" i="27"/>
  <c r="T86" i="27"/>
  <c r="B87" i="27"/>
  <c r="C87" i="27" s="1"/>
  <c r="L87" i="27"/>
  <c r="I87" i="27"/>
  <c r="V87" i="27"/>
  <c r="Q87" i="27" s="1"/>
  <c r="N87" i="27"/>
  <c r="S87" i="27"/>
  <c r="B88" i="27"/>
  <c r="H88" i="27" s="1"/>
  <c r="L88" i="27"/>
  <c r="V88" i="27"/>
  <c r="M88" i="27"/>
  <c r="R88" i="27"/>
  <c r="B89" i="27"/>
  <c r="L89" i="27"/>
  <c r="C89" i="27"/>
  <c r="E89" i="27"/>
  <c r="H89" i="27"/>
  <c r="K89" i="27"/>
  <c r="V89" i="27"/>
  <c r="M89" i="27" s="1"/>
  <c r="Q89" i="27"/>
  <c r="B90" i="27"/>
  <c r="L90" i="27"/>
  <c r="F90" i="27" s="1"/>
  <c r="H90" i="27"/>
  <c r="V90" i="27"/>
  <c r="P90" i="27"/>
  <c r="B91" i="27"/>
  <c r="F91" i="27" s="1"/>
  <c r="L91" i="27"/>
  <c r="K91" i="27"/>
  <c r="V91" i="27"/>
  <c r="M91" i="27"/>
  <c r="Q91" i="27"/>
  <c r="U91" i="27"/>
  <c r="B92" i="27"/>
  <c r="L92" i="27"/>
  <c r="H92" i="27" s="1"/>
  <c r="V92" i="27"/>
  <c r="U92" i="27"/>
  <c r="B93" i="27"/>
  <c r="L93" i="27"/>
  <c r="E93" i="27" s="1"/>
  <c r="I93" i="27"/>
  <c r="V93" i="27"/>
  <c r="Q93" i="27"/>
  <c r="B94" i="27"/>
  <c r="C94" i="27" s="1"/>
  <c r="L94" i="27"/>
  <c r="O94" i="27" s="1"/>
  <c r="F94" i="27"/>
  <c r="H94" i="27"/>
  <c r="K94" i="27"/>
  <c r="V94" i="27"/>
  <c r="N94" i="27"/>
  <c r="P94" i="27"/>
  <c r="R94" i="27"/>
  <c r="S94" i="27"/>
  <c r="B95" i="27"/>
  <c r="I95" i="27" s="1"/>
  <c r="L95" i="27"/>
  <c r="C95" i="27"/>
  <c r="V95" i="27"/>
  <c r="N95" i="27" s="1"/>
  <c r="Q95" i="27"/>
  <c r="B96" i="27"/>
  <c r="L96" i="27"/>
  <c r="H96" i="27"/>
  <c r="V96" i="27"/>
  <c r="R96" i="27" s="1"/>
  <c r="M96" i="27"/>
  <c r="B97" i="27"/>
  <c r="C97" i="27" s="1"/>
  <c r="L97" i="27"/>
  <c r="E97" i="27"/>
  <c r="H97" i="27"/>
  <c r="K97" i="27"/>
  <c r="V97" i="27"/>
  <c r="M97" i="27" s="1"/>
  <c r="Q97" i="27"/>
  <c r="B98" i="27"/>
  <c r="L98" i="27"/>
  <c r="F98" i="27" s="1"/>
  <c r="V98" i="27"/>
  <c r="P98" i="27"/>
  <c r="B99" i="27"/>
  <c r="L99" i="27"/>
  <c r="K99" i="27"/>
  <c r="V99" i="27"/>
  <c r="M99" i="27"/>
  <c r="Q99" i="27"/>
  <c r="U99" i="27"/>
  <c r="B100" i="27"/>
  <c r="L100" i="27"/>
  <c r="H100" i="27" s="1"/>
  <c r="V100" i="27"/>
  <c r="U100" i="27" s="1"/>
  <c r="B101" i="27"/>
  <c r="L101" i="27"/>
  <c r="E101" i="27" s="1"/>
  <c r="V101" i="27"/>
  <c r="Q101" i="27"/>
  <c r="B102" i="27"/>
  <c r="L102" i="27"/>
  <c r="C102" i="27"/>
  <c r="F102" i="27"/>
  <c r="H102" i="27"/>
  <c r="K102" i="27"/>
  <c r="V102" i="27"/>
  <c r="N102" i="27"/>
  <c r="O102" i="27"/>
  <c r="P102" i="27"/>
  <c r="R102" i="27"/>
  <c r="S102" i="27"/>
  <c r="T102" i="27"/>
  <c r="B103" i="27"/>
  <c r="I103" i="27" s="1"/>
  <c r="L103" i="27"/>
  <c r="C103" i="27"/>
  <c r="V103" i="27"/>
  <c r="N103" i="27" s="1"/>
  <c r="Q103" i="27"/>
  <c r="B104" i="27"/>
  <c r="L104" i="27"/>
  <c r="H104" i="27"/>
  <c r="V104" i="27"/>
  <c r="M104" i="27"/>
  <c r="R104" i="27"/>
  <c r="B105" i="27"/>
  <c r="K105" i="27" s="1"/>
  <c r="L105" i="27"/>
  <c r="H105" i="27"/>
  <c r="V105" i="27"/>
  <c r="M105" i="27" s="1"/>
  <c r="Q105" i="27"/>
  <c r="B106" i="27"/>
  <c r="C106" i="27" s="1"/>
  <c r="L106" i="27"/>
  <c r="F106" i="27"/>
  <c r="H106" i="27"/>
  <c r="V106" i="27"/>
  <c r="P106" i="27" s="1"/>
  <c r="B107" i="27"/>
  <c r="L107" i="27"/>
  <c r="V107" i="27"/>
  <c r="Q107" i="27" s="1"/>
  <c r="M107" i="27"/>
  <c r="R107" i="27"/>
  <c r="U107" i="27"/>
  <c r="B108" i="27"/>
  <c r="E108" i="27" s="1"/>
  <c r="L108" i="27"/>
  <c r="J108" i="27"/>
  <c r="V108" i="27"/>
  <c r="M108" i="27"/>
  <c r="P108" i="27"/>
  <c r="R108" i="27"/>
  <c r="U108" i="27"/>
  <c r="B109" i="27"/>
  <c r="I109" i="27" s="1"/>
  <c r="L109" i="27"/>
  <c r="D109" i="27"/>
  <c r="G109" i="27"/>
  <c r="K109" i="27"/>
  <c r="V109" i="27"/>
  <c r="O109" i="27"/>
  <c r="Q109" i="27"/>
  <c r="T109" i="27"/>
  <c r="B110" i="27"/>
  <c r="L110" i="27"/>
  <c r="C110" i="27" s="1"/>
  <c r="D110" i="27"/>
  <c r="G110" i="27"/>
  <c r="J110" i="27"/>
  <c r="V110" i="27"/>
  <c r="O110" i="27"/>
  <c r="R110" i="27"/>
  <c r="T110" i="27"/>
  <c r="B111" i="27"/>
  <c r="L111" i="27"/>
  <c r="C111" i="27" s="1"/>
  <c r="F111" i="27"/>
  <c r="K111" i="27"/>
  <c r="V111" i="27"/>
  <c r="M111" i="27"/>
  <c r="O111" i="27"/>
  <c r="R111" i="27"/>
  <c r="U111" i="27"/>
  <c r="B112" i="27"/>
  <c r="H112" i="27" s="1"/>
  <c r="L112" i="27"/>
  <c r="D112" i="27" s="1"/>
  <c r="V112" i="27"/>
  <c r="R112" i="27"/>
  <c r="B113" i="27"/>
  <c r="L113" i="27"/>
  <c r="C113" i="27" s="1"/>
  <c r="D113" i="27"/>
  <c r="G113" i="27"/>
  <c r="I113" i="27"/>
  <c r="V113" i="27"/>
  <c r="M113" i="27" s="1"/>
  <c r="B114" i="27"/>
  <c r="C114" i="27" s="1"/>
  <c r="L114" i="27"/>
  <c r="G114" i="27"/>
  <c r="V114" i="27"/>
  <c r="P114" i="27" s="1"/>
  <c r="N114" i="27"/>
  <c r="R114" i="27"/>
  <c r="S114" i="27"/>
  <c r="B115" i="27"/>
  <c r="G115" i="27" s="1"/>
  <c r="L115" i="27"/>
  <c r="V115" i="27"/>
  <c r="O115" i="27" s="1"/>
  <c r="R115" i="27"/>
  <c r="B116" i="27"/>
  <c r="H116" i="27" s="1"/>
  <c r="L116" i="27"/>
  <c r="P116" i="27" s="1"/>
  <c r="E116" i="27"/>
  <c r="J116" i="27"/>
  <c r="V116" i="27"/>
  <c r="M116" i="27"/>
  <c r="R116" i="27"/>
  <c r="U116" i="27"/>
  <c r="B117" i="27"/>
  <c r="D117" i="27" s="1"/>
  <c r="L117" i="27"/>
  <c r="G117" i="27"/>
  <c r="V117" i="27"/>
  <c r="Q117" i="27" s="1"/>
  <c r="O117" i="27"/>
  <c r="T117" i="27"/>
  <c r="B118" i="27"/>
  <c r="C118" i="27" s="1"/>
  <c r="L118" i="27"/>
  <c r="D118" i="27" s="1"/>
  <c r="G118" i="27"/>
  <c r="V118" i="27"/>
  <c r="R118" i="27"/>
  <c r="B119" i="27"/>
  <c r="C119" i="27" s="1"/>
  <c r="L119" i="27"/>
  <c r="F119" i="27" s="1"/>
  <c r="K119" i="27"/>
  <c r="V119" i="27"/>
  <c r="O119" i="27"/>
  <c r="U119" i="27"/>
  <c r="B120" i="27"/>
  <c r="L120" i="27"/>
  <c r="D120" i="27" s="1"/>
  <c r="V120" i="27"/>
  <c r="R120" i="27" s="1"/>
  <c r="B121" i="27"/>
  <c r="C121" i="27" s="1"/>
  <c r="L121" i="27"/>
  <c r="D121" i="27" s="1"/>
  <c r="G121" i="27"/>
  <c r="V121" i="27"/>
  <c r="M121" i="27" s="1"/>
  <c r="B122" i="27"/>
  <c r="H122" i="27" s="1"/>
  <c r="L122" i="27"/>
  <c r="S122" i="27" s="1"/>
  <c r="C122" i="27"/>
  <c r="G122" i="27"/>
  <c r="K122" i="27"/>
  <c r="V122" i="27"/>
  <c r="N122" i="27"/>
  <c r="P122" i="27"/>
  <c r="R122" i="27"/>
  <c r="B123" i="27"/>
  <c r="G123" i="27" s="1"/>
  <c r="L123" i="27"/>
  <c r="Q123" i="27" s="1"/>
  <c r="F123" i="27"/>
  <c r="V123" i="27"/>
  <c r="M123" i="27" s="1"/>
  <c r="O123" i="27"/>
  <c r="R123" i="27"/>
  <c r="B124" i="27"/>
  <c r="E124" i="27" s="1"/>
  <c r="L124" i="27"/>
  <c r="J124" i="27"/>
  <c r="V124" i="27"/>
  <c r="M124" i="27"/>
  <c r="P124" i="27"/>
  <c r="R124" i="27"/>
  <c r="U124" i="27"/>
  <c r="B125" i="27"/>
  <c r="I125" i="27" s="1"/>
  <c r="L125" i="27"/>
  <c r="D125" i="27"/>
  <c r="G125" i="27"/>
  <c r="K125" i="27"/>
  <c r="V125" i="27"/>
  <c r="O125" i="27"/>
  <c r="Q125" i="27"/>
  <c r="T125" i="27"/>
  <c r="B126" i="27"/>
  <c r="L126" i="27"/>
  <c r="C126" i="27" s="1"/>
  <c r="D126" i="27"/>
  <c r="G126" i="27"/>
  <c r="J126" i="27"/>
  <c r="V126" i="27"/>
  <c r="O126" i="27"/>
  <c r="R126" i="27"/>
  <c r="T126" i="27"/>
  <c r="B127" i="27"/>
  <c r="L127" i="27"/>
  <c r="C127" i="27" s="1"/>
  <c r="F127" i="27"/>
  <c r="K127" i="27"/>
  <c r="V127" i="27"/>
  <c r="M127" i="27"/>
  <c r="O127" i="27"/>
  <c r="R127" i="27"/>
  <c r="U127" i="27"/>
  <c r="B128" i="27"/>
  <c r="H128" i="27" s="1"/>
  <c r="L128" i="27"/>
  <c r="D128" i="27" s="1"/>
  <c r="V128" i="27"/>
  <c r="R128" i="27"/>
  <c r="B129" i="27"/>
  <c r="L129" i="27"/>
  <c r="C129" i="27" s="1"/>
  <c r="D129" i="27"/>
  <c r="G129" i="27"/>
  <c r="I129" i="27"/>
  <c r="V129" i="27"/>
  <c r="M129" i="27" s="1"/>
  <c r="B130" i="27"/>
  <c r="C130" i="27" s="1"/>
  <c r="L130" i="27"/>
  <c r="G130" i="27"/>
  <c r="V130" i="27"/>
  <c r="P130" i="27" s="1"/>
  <c r="N130" i="27"/>
  <c r="R130" i="27"/>
  <c r="S130" i="27"/>
  <c r="B131" i="27"/>
  <c r="G131" i="27" s="1"/>
  <c r="L131" i="27"/>
  <c r="V131" i="27"/>
  <c r="O131" i="27" s="1"/>
  <c r="R131" i="27"/>
  <c r="B132" i="27"/>
  <c r="H132" i="27" s="1"/>
  <c r="L132" i="27"/>
  <c r="P132" i="27" s="1"/>
  <c r="E132" i="27"/>
  <c r="J132" i="27"/>
  <c r="V132" i="27"/>
  <c r="M132" i="27"/>
  <c r="R132" i="27"/>
  <c r="U132" i="27"/>
  <c r="B133" i="27"/>
  <c r="D133" i="27" s="1"/>
  <c r="L133" i="27"/>
  <c r="G133" i="27"/>
  <c r="V133" i="27"/>
  <c r="Q133" i="27" s="1"/>
  <c r="O133" i="27"/>
  <c r="T133" i="27"/>
  <c r="B134" i="27"/>
  <c r="C134" i="27" s="1"/>
  <c r="L134" i="27"/>
  <c r="D134" i="27" s="1"/>
  <c r="G134" i="27"/>
  <c r="V134" i="27"/>
  <c r="R134" i="27"/>
  <c r="B135" i="27"/>
  <c r="C135" i="27" s="1"/>
  <c r="L135" i="27"/>
  <c r="F135" i="27" s="1"/>
  <c r="V135" i="27"/>
  <c r="B136" i="27"/>
  <c r="L136" i="27"/>
  <c r="D136" i="27" s="1"/>
  <c r="V136" i="27"/>
  <c r="R136" i="27" s="1"/>
  <c r="B137" i="27"/>
  <c r="C137" i="27" s="1"/>
  <c r="L137" i="27"/>
  <c r="D137" i="27" s="1"/>
  <c r="G137" i="27"/>
  <c r="V137" i="27"/>
  <c r="M137" i="27" s="1"/>
  <c r="B138" i="27"/>
  <c r="H138" i="27" s="1"/>
  <c r="L138" i="27"/>
  <c r="S138" i="27" s="1"/>
  <c r="C138" i="27"/>
  <c r="G138" i="27"/>
  <c r="K138" i="27"/>
  <c r="V138" i="27"/>
  <c r="N138" i="27"/>
  <c r="P138" i="27"/>
  <c r="R138" i="27"/>
  <c r="B139" i="27"/>
  <c r="G139" i="27" s="1"/>
  <c r="L139" i="27"/>
  <c r="Q139" i="27" s="1"/>
  <c r="F139" i="27"/>
  <c r="V139" i="27"/>
  <c r="M139" i="27" s="1"/>
  <c r="O139" i="27"/>
  <c r="R139" i="27"/>
  <c r="B140" i="27"/>
  <c r="E140" i="27" s="1"/>
  <c r="L140" i="27"/>
  <c r="V140" i="27"/>
  <c r="M140" i="27"/>
  <c r="P140" i="27"/>
  <c r="R140" i="27"/>
  <c r="U140" i="27"/>
  <c r="B141" i="27"/>
  <c r="I141" i="27" s="1"/>
  <c r="L141" i="27"/>
  <c r="D141" i="27"/>
  <c r="G141" i="27"/>
  <c r="K141" i="27"/>
  <c r="V141" i="27"/>
  <c r="O141" i="27"/>
  <c r="Q141" i="27"/>
  <c r="T141" i="27"/>
  <c r="B142" i="27"/>
  <c r="L142" i="27"/>
  <c r="C142" i="27" s="1"/>
  <c r="D142" i="27"/>
  <c r="G142" i="27"/>
  <c r="J142" i="27"/>
  <c r="V142" i="27"/>
  <c r="O142" i="27"/>
  <c r="R142" i="27"/>
  <c r="T142" i="27"/>
  <c r="B143" i="27"/>
  <c r="L143" i="27"/>
  <c r="C143" i="27" s="1"/>
  <c r="F143" i="27"/>
  <c r="K143" i="27"/>
  <c r="V143" i="27"/>
  <c r="M143" i="27"/>
  <c r="O143" i="27"/>
  <c r="R143" i="27"/>
  <c r="U143" i="27"/>
  <c r="B144" i="27"/>
  <c r="H144" i="27" s="1"/>
  <c r="L144" i="27"/>
  <c r="D144" i="27" s="1"/>
  <c r="V144" i="27"/>
  <c r="B145" i="27"/>
  <c r="L145" i="27"/>
  <c r="C145" i="27" s="1"/>
  <c r="D145" i="27"/>
  <c r="G145" i="27"/>
  <c r="I145" i="27"/>
  <c r="V145" i="27"/>
  <c r="M145" i="27" s="1"/>
  <c r="B146" i="27"/>
  <c r="C146" i="27" s="1"/>
  <c r="L146" i="27"/>
  <c r="G146" i="27"/>
  <c r="V146" i="27"/>
  <c r="P146" i="27" s="1"/>
  <c r="N146" i="27"/>
  <c r="R146" i="27"/>
  <c r="S146" i="27"/>
  <c r="B147" i="27"/>
  <c r="G147" i="27" s="1"/>
  <c r="L147" i="27"/>
  <c r="V147" i="27"/>
  <c r="O147" i="27" s="1"/>
  <c r="R147" i="27"/>
  <c r="B148" i="27"/>
  <c r="H148" i="27" s="1"/>
  <c r="L148" i="27"/>
  <c r="P148" i="27" s="1"/>
  <c r="E148" i="27"/>
  <c r="J148" i="27"/>
  <c r="V148" i="27"/>
  <c r="M148" i="27"/>
  <c r="R148" i="27"/>
  <c r="U148" i="27"/>
  <c r="B149" i="27"/>
  <c r="K149" i="27" s="1"/>
  <c r="L149" i="27"/>
  <c r="G149" i="27"/>
  <c r="V149" i="27"/>
  <c r="Q149" i="27" s="1"/>
  <c r="O149" i="27"/>
  <c r="T149" i="27"/>
  <c r="B150" i="27"/>
  <c r="C150" i="27" s="1"/>
  <c r="L150" i="27"/>
  <c r="D150" i="27" s="1"/>
  <c r="G150" i="27"/>
  <c r="V150" i="27"/>
  <c r="R150" i="27"/>
  <c r="B151" i="27"/>
  <c r="C151" i="27" s="1"/>
  <c r="L151" i="27"/>
  <c r="F151" i="27" s="1"/>
  <c r="K151" i="27"/>
  <c r="V151" i="27"/>
  <c r="O151" i="27"/>
  <c r="U151" i="27"/>
  <c r="B152" i="27"/>
  <c r="L152" i="27"/>
  <c r="D152" i="27" s="1"/>
  <c r="V152" i="27"/>
  <c r="B153" i="27"/>
  <c r="C153" i="27" s="1"/>
  <c r="L153" i="27"/>
  <c r="E153" i="27" s="1"/>
  <c r="V153" i="27"/>
  <c r="M153" i="27" s="1"/>
  <c r="B154" i="27"/>
  <c r="H154" i="27" s="1"/>
  <c r="L154" i="27"/>
  <c r="S154" i="27" s="1"/>
  <c r="C154" i="27"/>
  <c r="K154" i="27"/>
  <c r="V154" i="27"/>
  <c r="N154" i="27"/>
  <c r="P154" i="27"/>
  <c r="R154" i="27"/>
  <c r="B155" i="27"/>
  <c r="G155" i="27" s="1"/>
  <c r="L155" i="27"/>
  <c r="Q155" i="27" s="1"/>
  <c r="F155" i="27"/>
  <c r="V155" i="27"/>
  <c r="M155" i="27" s="1"/>
  <c r="O155" i="27"/>
  <c r="R155" i="27"/>
  <c r="B156" i="27"/>
  <c r="E156" i="27" s="1"/>
  <c r="L156" i="27"/>
  <c r="V156" i="27"/>
  <c r="M156" i="27"/>
  <c r="P156" i="27"/>
  <c r="R156" i="27"/>
  <c r="U156" i="27"/>
  <c r="B157" i="27"/>
  <c r="I157" i="27" s="1"/>
  <c r="L157" i="27"/>
  <c r="D157" i="27"/>
  <c r="G157" i="27"/>
  <c r="K157" i="27"/>
  <c r="V157" i="27"/>
  <c r="O157" i="27"/>
  <c r="Q157" i="27"/>
  <c r="T157" i="27"/>
  <c r="B158" i="27"/>
  <c r="L158" i="27"/>
  <c r="C158" i="27" s="1"/>
  <c r="D158" i="27"/>
  <c r="J158" i="27"/>
  <c r="V158" i="27"/>
  <c r="R158" i="27" s="1"/>
  <c r="O158" i="27"/>
  <c r="T158" i="27"/>
  <c r="B159" i="27"/>
  <c r="L159" i="27"/>
  <c r="K159" i="27" s="1"/>
  <c r="F159" i="27"/>
  <c r="V159" i="27"/>
  <c r="M159" i="27"/>
  <c r="O159" i="27"/>
  <c r="R159" i="27"/>
  <c r="U159" i="27"/>
  <c r="B160" i="27"/>
  <c r="H160" i="27" s="1"/>
  <c r="L160" i="27"/>
  <c r="D160" i="27" s="1"/>
  <c r="V160" i="27"/>
  <c r="B161" i="27"/>
  <c r="L161" i="27"/>
  <c r="C161" i="27" s="1"/>
  <c r="D161" i="27"/>
  <c r="G161" i="27"/>
  <c r="I161" i="27"/>
  <c r="V161" i="27"/>
  <c r="M161" i="27" s="1"/>
  <c r="B162" i="27"/>
  <c r="C162" i="27" s="1"/>
  <c r="L162" i="27"/>
  <c r="G162" i="27"/>
  <c r="V162" i="27"/>
  <c r="P162" i="27" s="1"/>
  <c r="N162" i="27"/>
  <c r="R162" i="27"/>
  <c r="S162" i="27"/>
  <c r="B163" i="27"/>
  <c r="G163" i="27" s="1"/>
  <c r="L163" i="27"/>
  <c r="V163" i="27"/>
  <c r="O163" i="27" s="1"/>
  <c r="R163" i="27"/>
  <c r="B164" i="27"/>
  <c r="J164" i="27" s="1"/>
  <c r="L164" i="27"/>
  <c r="P164" i="27" s="1"/>
  <c r="E164" i="27"/>
  <c r="V164" i="27"/>
  <c r="M164" i="27"/>
  <c r="R164" i="27"/>
  <c r="U164" i="27"/>
  <c r="B165" i="27"/>
  <c r="K165" i="27" s="1"/>
  <c r="L165" i="27"/>
  <c r="V165" i="27"/>
  <c r="N165" i="27" s="1"/>
  <c r="O165" i="27"/>
  <c r="S165" i="27"/>
  <c r="U165" i="27"/>
  <c r="B166" i="27"/>
  <c r="F166" i="27" s="1"/>
  <c r="L166" i="27"/>
  <c r="V166" i="27"/>
  <c r="R166" i="27" s="1"/>
  <c r="B167" i="27"/>
  <c r="E167" i="27" s="1"/>
  <c r="L167" i="27"/>
  <c r="P167" i="27" s="1"/>
  <c r="V167" i="27"/>
  <c r="B168" i="27"/>
  <c r="D168" i="27" s="1"/>
  <c r="L168" i="27"/>
  <c r="O168" i="27" s="1"/>
  <c r="V168" i="27"/>
  <c r="B169" i="27"/>
  <c r="F169" i="27" s="1"/>
  <c r="L169" i="27"/>
  <c r="G169" i="27"/>
  <c r="V169" i="27"/>
  <c r="N169" i="27" s="1"/>
  <c r="M169" i="27"/>
  <c r="P169" i="27"/>
  <c r="Q169" i="27"/>
  <c r="S169" i="27"/>
  <c r="U169" i="27"/>
  <c r="B170" i="27"/>
  <c r="F170" i="27" s="1"/>
  <c r="L170" i="27"/>
  <c r="E170" i="27" s="1"/>
  <c r="V170" i="27"/>
  <c r="N170" i="27"/>
  <c r="B171" i="27"/>
  <c r="D171" i="27" s="1"/>
  <c r="L171" i="27"/>
  <c r="O171" i="27" s="1"/>
  <c r="E171" i="27"/>
  <c r="V171" i="27"/>
  <c r="M171" i="27" s="1"/>
  <c r="N171" i="27"/>
  <c r="Q171" i="27"/>
  <c r="S171" i="27"/>
  <c r="B172" i="27"/>
  <c r="C172" i="27" s="1"/>
  <c r="L172" i="27"/>
  <c r="P172" i="27" s="1"/>
  <c r="D172" i="27"/>
  <c r="V172" i="27"/>
  <c r="N172" i="27" s="1"/>
  <c r="B173" i="27"/>
  <c r="C173" i="27" s="1"/>
  <c r="L173" i="27"/>
  <c r="E173" i="27" s="1"/>
  <c r="I173" i="27"/>
  <c r="V173" i="27"/>
  <c r="O173" i="27"/>
  <c r="T173" i="27"/>
  <c r="B174" i="27"/>
  <c r="J174" i="27" s="1"/>
  <c r="L174" i="27"/>
  <c r="F174" i="27"/>
  <c r="V174" i="27"/>
  <c r="N174" i="27" s="1"/>
  <c r="R174" i="27"/>
  <c r="B175" i="27"/>
  <c r="L175" i="27"/>
  <c r="P175" i="27" s="1"/>
  <c r="I175" i="27"/>
  <c r="V175" i="27"/>
  <c r="M175" i="27"/>
  <c r="O175" i="27"/>
  <c r="R175" i="27"/>
  <c r="U175" i="27"/>
  <c r="B176" i="27"/>
  <c r="L176" i="27"/>
  <c r="O176" i="27" s="1"/>
  <c r="F176" i="27"/>
  <c r="J176" i="27"/>
  <c r="V176" i="27"/>
  <c r="P176" i="27"/>
  <c r="B177" i="27"/>
  <c r="L177" i="27"/>
  <c r="C177" i="27" s="1"/>
  <c r="E177" i="27"/>
  <c r="V177" i="27"/>
  <c r="N177" i="27" s="1"/>
  <c r="B52" i="28"/>
  <c r="I52" i="28" s="1"/>
  <c r="L52" i="28"/>
  <c r="V52" i="28"/>
  <c r="S52" i="28" s="1"/>
  <c r="L2" i="27"/>
  <c r="R2" i="27" s="1"/>
  <c r="V2" i="27"/>
  <c r="M2" i="27"/>
  <c r="B2" i="27"/>
  <c r="J2" i="27" s="1"/>
  <c r="I2" i="27"/>
  <c r="C2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/>
  <c r="B3" i="20"/>
  <c r="B58" i="24"/>
  <c r="L58" i="24"/>
  <c r="V58" i="24"/>
  <c r="B3" i="23"/>
  <c r="V4" i="23"/>
  <c r="L6" i="23"/>
  <c r="B7" i="23"/>
  <c r="V8" i="23"/>
  <c r="L10" i="23"/>
  <c r="B11" i="23"/>
  <c r="V12" i="23"/>
  <c r="L14" i="23"/>
  <c r="B15" i="23"/>
  <c r="V16" i="23"/>
  <c r="L18" i="23"/>
  <c r="B19" i="23"/>
  <c r="V20" i="23"/>
  <c r="L22" i="23"/>
  <c r="B23" i="23"/>
  <c r="V24" i="23"/>
  <c r="L26" i="23"/>
  <c r="B27" i="23"/>
  <c r="V28" i="23"/>
  <c r="L30" i="23"/>
  <c r="B31" i="23"/>
  <c r="V32" i="23"/>
  <c r="L34" i="23"/>
  <c r="B35" i="23"/>
  <c r="V36" i="23"/>
  <c r="L3" i="23"/>
  <c r="B4" i="23"/>
  <c r="V5" i="23"/>
  <c r="L7" i="23"/>
  <c r="B8" i="23"/>
  <c r="V9" i="23"/>
  <c r="L11" i="23"/>
  <c r="B12" i="23"/>
  <c r="V13" i="23"/>
  <c r="L15" i="23"/>
  <c r="B16" i="23"/>
  <c r="V17" i="23"/>
  <c r="L19" i="23"/>
  <c r="B20" i="23"/>
  <c r="V21" i="23"/>
  <c r="L23" i="23"/>
  <c r="B24" i="23"/>
  <c r="V25" i="23"/>
  <c r="L27" i="23"/>
  <c r="B28" i="23"/>
  <c r="V29" i="23"/>
  <c r="L31" i="23"/>
  <c r="B32" i="23"/>
  <c r="V33" i="23"/>
  <c r="L35" i="23"/>
  <c r="B36" i="23"/>
  <c r="B6" i="23"/>
  <c r="V7" i="23"/>
  <c r="L9" i="23"/>
  <c r="B14" i="23"/>
  <c r="V15" i="23"/>
  <c r="L17" i="23"/>
  <c r="B22" i="23"/>
  <c r="B5" i="23"/>
  <c r="V6" i="23"/>
  <c r="L8" i="23"/>
  <c r="B13" i="23"/>
  <c r="V14" i="23"/>
  <c r="L16" i="23"/>
  <c r="B21" i="23"/>
  <c r="V22" i="23"/>
  <c r="L24" i="23"/>
  <c r="B29" i="23"/>
  <c r="V30" i="23"/>
  <c r="L32" i="23"/>
  <c r="V38" i="23"/>
  <c r="L40" i="23"/>
  <c r="B41" i="23"/>
  <c r="V42" i="23"/>
  <c r="L44" i="23"/>
  <c r="B45" i="23"/>
  <c r="V46" i="23"/>
  <c r="L48" i="23"/>
  <c r="B49" i="23"/>
  <c r="V50" i="23"/>
  <c r="V3" i="23"/>
  <c r="L5" i="23"/>
  <c r="B10" i="23"/>
  <c r="V11" i="23"/>
  <c r="L13" i="23"/>
  <c r="B18" i="23"/>
  <c r="V19" i="23"/>
  <c r="L21" i="23"/>
  <c r="L4" i="23"/>
  <c r="B9" i="23"/>
  <c r="V10" i="23"/>
  <c r="L12" i="23"/>
  <c r="B17" i="23"/>
  <c r="V18" i="23"/>
  <c r="L20" i="23"/>
  <c r="B25" i="23"/>
  <c r="V26" i="23"/>
  <c r="L28" i="23"/>
  <c r="B33" i="23"/>
  <c r="V34" i="23"/>
  <c r="L36" i="23"/>
  <c r="L37" i="23"/>
  <c r="L38" i="23"/>
  <c r="B39" i="23"/>
  <c r="V40" i="23"/>
  <c r="L42" i="23"/>
  <c r="B43" i="23"/>
  <c r="V44" i="23"/>
  <c r="L46" i="23"/>
  <c r="B47" i="23"/>
  <c r="V48" i="23"/>
  <c r="L50" i="23"/>
  <c r="B51" i="23"/>
  <c r="V52" i="23"/>
  <c r="L54" i="23"/>
  <c r="V23" i="23"/>
  <c r="L25" i="23"/>
  <c r="L39" i="23"/>
  <c r="B44" i="23"/>
  <c r="V45" i="23"/>
  <c r="L47" i="23"/>
  <c r="V55" i="23"/>
  <c r="L57" i="23"/>
  <c r="V59" i="23"/>
  <c r="L61" i="23"/>
  <c r="B62" i="23"/>
  <c r="V63" i="23"/>
  <c r="L65" i="23"/>
  <c r="B66" i="23"/>
  <c r="V67" i="23"/>
  <c r="L69" i="23"/>
  <c r="B70" i="23"/>
  <c r="V71" i="23"/>
  <c r="L73" i="23"/>
  <c r="B74" i="23"/>
  <c r="V75" i="23"/>
  <c r="L77" i="23"/>
  <c r="B78" i="23"/>
  <c r="V79" i="23"/>
  <c r="L81" i="23"/>
  <c r="B82" i="23"/>
  <c r="V83" i="23"/>
  <c r="L85" i="23"/>
  <c r="B86" i="23"/>
  <c r="V87" i="23"/>
  <c r="L89" i="23"/>
  <c r="B90" i="23"/>
  <c r="V91" i="23"/>
  <c r="L93" i="23"/>
  <c r="B94" i="23"/>
  <c r="V95" i="23"/>
  <c r="L97" i="23"/>
  <c r="B98" i="23"/>
  <c r="V99" i="23"/>
  <c r="L101" i="23"/>
  <c r="B102" i="23"/>
  <c r="V103" i="23"/>
  <c r="B26" i="23"/>
  <c r="V27" i="23"/>
  <c r="L29" i="23"/>
  <c r="B37" i="23"/>
  <c r="V37" i="23"/>
  <c r="B38" i="23"/>
  <c r="V39" i="23"/>
  <c r="L41" i="23"/>
  <c r="B46" i="23"/>
  <c r="V47" i="23"/>
  <c r="L49" i="23"/>
  <c r="B52" i="23"/>
  <c r="B53" i="23"/>
  <c r="V53" i="23"/>
  <c r="B54" i="23"/>
  <c r="B55" i="23"/>
  <c r="V56" i="23"/>
  <c r="B59" i="23"/>
  <c r="V60" i="23"/>
  <c r="L62" i="23"/>
  <c r="B63" i="23"/>
  <c r="V64" i="23"/>
  <c r="L66" i="23"/>
  <c r="B67" i="23"/>
  <c r="V68" i="23"/>
  <c r="L70" i="23"/>
  <c r="B71" i="23"/>
  <c r="V72" i="23"/>
  <c r="L74" i="23"/>
  <c r="B75" i="23"/>
  <c r="V76" i="23"/>
  <c r="L78" i="23"/>
  <c r="B79" i="23"/>
  <c r="V80" i="23"/>
  <c r="L82" i="23"/>
  <c r="B83" i="23"/>
  <c r="V84" i="23"/>
  <c r="L86" i="23"/>
  <c r="B87" i="23"/>
  <c r="V88" i="23"/>
  <c r="L90" i="23"/>
  <c r="B91" i="23"/>
  <c r="V92" i="23"/>
  <c r="L94" i="23"/>
  <c r="B95" i="23"/>
  <c r="V96" i="23"/>
  <c r="L98" i="23"/>
  <c r="B99" i="23"/>
  <c r="V100" i="23"/>
  <c r="L102" i="23"/>
  <c r="B103" i="23"/>
  <c r="V104" i="23"/>
  <c r="L106" i="23"/>
  <c r="B107" i="23"/>
  <c r="B30" i="23"/>
  <c r="V31" i="23"/>
  <c r="L33" i="23"/>
  <c r="B40" i="23"/>
  <c r="V41" i="23"/>
  <c r="L43" i="23"/>
  <c r="B48" i="23"/>
  <c r="V49" i="23"/>
  <c r="L51" i="23"/>
  <c r="L52" i="23"/>
  <c r="L53" i="23"/>
  <c r="L55" i="23"/>
  <c r="B56" i="23"/>
  <c r="V57" i="23"/>
  <c r="L59" i="23"/>
  <c r="B60" i="23"/>
  <c r="V61" i="23"/>
  <c r="L63" i="23"/>
  <c r="B64" i="23"/>
  <c r="V65" i="23"/>
  <c r="L67" i="23"/>
  <c r="B68" i="23"/>
  <c r="V69" i="23"/>
  <c r="L71" i="23"/>
  <c r="B72" i="23"/>
  <c r="V73" i="23"/>
  <c r="L75" i="23"/>
  <c r="B76" i="23"/>
  <c r="V77" i="23"/>
  <c r="L79" i="23"/>
  <c r="B80" i="23"/>
  <c r="V81" i="23"/>
  <c r="L83" i="23"/>
  <c r="B84" i="23"/>
  <c r="V85" i="23"/>
  <c r="L87" i="23"/>
  <c r="B34" i="23"/>
  <c r="V35" i="23"/>
  <c r="B42" i="23"/>
  <c r="V43" i="23"/>
  <c r="L45" i="23"/>
  <c r="B50" i="23"/>
  <c r="V51" i="23"/>
  <c r="V54" i="23"/>
  <c r="L56" i="23"/>
  <c r="B57" i="23"/>
  <c r="L60" i="23"/>
  <c r="B61" i="23"/>
  <c r="V62" i="23"/>
  <c r="L64" i="23"/>
  <c r="B65" i="23"/>
  <c r="V66" i="23"/>
  <c r="L68" i="23"/>
  <c r="B69" i="23"/>
  <c r="V70" i="23"/>
  <c r="L72" i="23"/>
  <c r="B73" i="23"/>
  <c r="V74" i="23"/>
  <c r="L76" i="23"/>
  <c r="B77" i="23"/>
  <c r="V78" i="23"/>
  <c r="L80" i="23"/>
  <c r="B81" i="23"/>
  <c r="V82" i="23"/>
  <c r="L84" i="23"/>
  <c r="B85" i="23"/>
  <c r="V86" i="23"/>
  <c r="L88" i="23"/>
  <c r="B89" i="23"/>
  <c r="V90" i="23"/>
  <c r="L92" i="23"/>
  <c r="B93" i="23"/>
  <c r="V94" i="23"/>
  <c r="L96" i="23"/>
  <c r="B97" i="23"/>
  <c r="V98" i="23"/>
  <c r="L100" i="23"/>
  <c r="B101" i="23"/>
  <c r="V102" i="23"/>
  <c r="L104" i="23"/>
  <c r="B105" i="23"/>
  <c r="V106" i="23"/>
  <c r="L108" i="23"/>
  <c r="B109" i="23"/>
  <c r="B92" i="23"/>
  <c r="V93" i="23"/>
  <c r="L95" i="23"/>
  <c r="V105" i="23"/>
  <c r="L107" i="23"/>
  <c r="B108" i="23"/>
  <c r="V108" i="23"/>
  <c r="L109" i="23"/>
  <c r="V109" i="23"/>
  <c r="V110" i="23"/>
  <c r="L112" i="23"/>
  <c r="B113" i="23"/>
  <c r="V114" i="23"/>
  <c r="L116" i="23"/>
  <c r="B117" i="23"/>
  <c r="V118" i="23"/>
  <c r="L120" i="23"/>
  <c r="B121" i="23"/>
  <c r="V122" i="23"/>
  <c r="L124" i="23"/>
  <c r="B125" i="23"/>
  <c r="V126" i="23"/>
  <c r="L128" i="23"/>
  <c r="B129" i="23"/>
  <c r="V130" i="23"/>
  <c r="L132" i="23"/>
  <c r="B133" i="23"/>
  <c r="V134" i="23"/>
  <c r="L136" i="23"/>
  <c r="B137" i="23"/>
  <c r="V138" i="23"/>
  <c r="L140" i="23"/>
  <c r="B141" i="23"/>
  <c r="V142" i="23"/>
  <c r="L144" i="23"/>
  <c r="B145" i="23"/>
  <c r="V146" i="23"/>
  <c r="L148" i="23"/>
  <c r="B149" i="23"/>
  <c r="V150" i="23"/>
  <c r="L152" i="23"/>
  <c r="B153" i="23"/>
  <c r="V154" i="23"/>
  <c r="L156" i="23"/>
  <c r="B157" i="23"/>
  <c r="V158" i="23"/>
  <c r="B96" i="23"/>
  <c r="V97" i="23"/>
  <c r="L99" i="23"/>
  <c r="B106" i="23"/>
  <c r="V107" i="23"/>
  <c r="B110" i="23"/>
  <c r="V111" i="23"/>
  <c r="L113" i="23"/>
  <c r="B114" i="23"/>
  <c r="V115" i="23"/>
  <c r="L117" i="23"/>
  <c r="B118" i="23"/>
  <c r="V119" i="23"/>
  <c r="L121" i="23"/>
  <c r="B122" i="23"/>
  <c r="V123" i="23"/>
  <c r="L125" i="23"/>
  <c r="B126" i="23"/>
  <c r="V127" i="23"/>
  <c r="L129" i="23"/>
  <c r="B130" i="23"/>
  <c r="V131" i="23"/>
  <c r="L133" i="23"/>
  <c r="B134" i="23"/>
  <c r="V135" i="23"/>
  <c r="L137" i="23"/>
  <c r="B138" i="23"/>
  <c r="V139" i="23"/>
  <c r="L141" i="23"/>
  <c r="B142" i="23"/>
  <c r="V143" i="23"/>
  <c r="L145" i="23"/>
  <c r="B146" i="23"/>
  <c r="V147" i="23"/>
  <c r="L149" i="23"/>
  <c r="B150" i="23"/>
  <c r="V151" i="23"/>
  <c r="L153" i="23"/>
  <c r="B154" i="23"/>
  <c r="V155" i="23"/>
  <c r="L157" i="23"/>
  <c r="B158" i="23"/>
  <c r="V159" i="23"/>
  <c r="L161" i="23"/>
  <c r="B162" i="23"/>
  <c r="V163" i="23"/>
  <c r="L165" i="23"/>
  <c r="B166" i="23"/>
  <c r="V167" i="23"/>
  <c r="L169" i="23"/>
  <c r="B170" i="23"/>
  <c r="B100" i="23"/>
  <c r="V101" i="23"/>
  <c r="L103" i="23"/>
  <c r="L110" i="23"/>
  <c r="B111" i="23"/>
  <c r="V112" i="23"/>
  <c r="L114" i="23"/>
  <c r="B115" i="23"/>
  <c r="V116" i="23"/>
  <c r="L118" i="23"/>
  <c r="B119" i="23"/>
  <c r="V120" i="23"/>
  <c r="L122" i="23"/>
  <c r="B123" i="23"/>
  <c r="V124" i="23"/>
  <c r="L126" i="23"/>
  <c r="B127" i="23"/>
  <c r="V128" i="23"/>
  <c r="L130" i="23"/>
  <c r="B131" i="23"/>
  <c r="V132" i="23"/>
  <c r="L134" i="23"/>
  <c r="B135" i="23"/>
  <c r="V136" i="23"/>
  <c r="L138" i="23"/>
  <c r="B139" i="23"/>
  <c r="V140" i="23"/>
  <c r="L142" i="23"/>
  <c r="B143" i="23"/>
  <c r="V144" i="23"/>
  <c r="L146" i="23"/>
  <c r="B147" i="23"/>
  <c r="V148" i="23"/>
  <c r="L150" i="23"/>
  <c r="B88" i="23"/>
  <c r="V89" i="23"/>
  <c r="L91" i="23"/>
  <c r="B104" i="23"/>
  <c r="L105" i="23"/>
  <c r="L111" i="23"/>
  <c r="B112" i="23"/>
  <c r="V113" i="23"/>
  <c r="L115" i="23"/>
  <c r="B116" i="23"/>
  <c r="V117" i="23"/>
  <c r="L119" i="23"/>
  <c r="B120" i="23"/>
  <c r="V121" i="23"/>
  <c r="L123" i="23"/>
  <c r="B124" i="23"/>
  <c r="V125" i="23"/>
  <c r="L127" i="23"/>
  <c r="B128" i="23"/>
  <c r="V129" i="23"/>
  <c r="L131" i="23"/>
  <c r="B132" i="23"/>
  <c r="V133" i="23"/>
  <c r="L135" i="23"/>
  <c r="B136" i="23"/>
  <c r="V137" i="23"/>
  <c r="L139" i="23"/>
  <c r="B140" i="23"/>
  <c r="V141" i="23"/>
  <c r="L143" i="23"/>
  <c r="B144" i="23"/>
  <c r="V145" i="23"/>
  <c r="L147" i="23"/>
  <c r="B148" i="23"/>
  <c r="V149" i="23"/>
  <c r="L151" i="23"/>
  <c r="B152" i="23"/>
  <c r="V153" i="23"/>
  <c r="L155" i="23"/>
  <c r="B156" i="23"/>
  <c r="V157" i="23"/>
  <c r="L159" i="23"/>
  <c r="B160" i="23"/>
  <c r="V161" i="23"/>
  <c r="L163" i="23"/>
  <c r="B164" i="23"/>
  <c r="V165" i="23"/>
  <c r="L167" i="23"/>
  <c r="B168" i="23"/>
  <c r="V169" i="23"/>
  <c r="B151" i="23"/>
  <c r="V152" i="23"/>
  <c r="L154" i="23"/>
  <c r="B163" i="23"/>
  <c r="V164" i="23"/>
  <c r="L166" i="23"/>
  <c r="L171" i="23"/>
  <c r="B172" i="23"/>
  <c r="V173" i="23"/>
  <c r="L175" i="23"/>
  <c r="B176" i="23"/>
  <c r="V177" i="23"/>
  <c r="L4" i="26"/>
  <c r="B5" i="26"/>
  <c r="V6" i="26"/>
  <c r="L8" i="26"/>
  <c r="B9" i="26"/>
  <c r="V10" i="26"/>
  <c r="L12" i="26"/>
  <c r="B13" i="26"/>
  <c r="V14" i="26"/>
  <c r="L16" i="26"/>
  <c r="B17" i="26"/>
  <c r="V18" i="26"/>
  <c r="L20" i="26"/>
  <c r="B21" i="26"/>
  <c r="V22" i="26"/>
  <c r="L24" i="26"/>
  <c r="B25" i="26"/>
  <c r="V26" i="26"/>
  <c r="L28" i="26"/>
  <c r="B29" i="26"/>
  <c r="V30" i="26"/>
  <c r="L32" i="26"/>
  <c r="B33" i="26"/>
  <c r="V34" i="26"/>
  <c r="L36" i="26"/>
  <c r="B37" i="26"/>
  <c r="V38" i="26"/>
  <c r="L40" i="26"/>
  <c r="B41" i="26"/>
  <c r="V42" i="26"/>
  <c r="L44" i="26"/>
  <c r="B45" i="26"/>
  <c r="L48" i="26"/>
  <c r="L52" i="26"/>
  <c r="B53" i="26"/>
  <c r="V54" i="26"/>
  <c r="L56" i="26"/>
  <c r="B57" i="26"/>
  <c r="B155" i="23"/>
  <c r="V156" i="23"/>
  <c r="L158" i="23"/>
  <c r="L160" i="23"/>
  <c r="B165" i="23"/>
  <c r="V166" i="23"/>
  <c r="L168" i="23"/>
  <c r="V170" i="23"/>
  <c r="L172" i="23"/>
  <c r="B173" i="23"/>
  <c r="V174" i="23"/>
  <c r="L176" i="23"/>
  <c r="B177" i="23"/>
  <c r="V3" i="26"/>
  <c r="L5" i="26"/>
  <c r="B6" i="26"/>
  <c r="V7" i="26"/>
  <c r="L9" i="26"/>
  <c r="B10" i="26"/>
  <c r="V11" i="26"/>
  <c r="L13" i="26"/>
  <c r="B14" i="26"/>
  <c r="V15" i="26"/>
  <c r="L17" i="26"/>
  <c r="B18" i="26"/>
  <c r="V19" i="26"/>
  <c r="L21" i="26"/>
  <c r="B22" i="26"/>
  <c r="V23" i="26"/>
  <c r="L25" i="26"/>
  <c r="B26" i="26"/>
  <c r="V27" i="26"/>
  <c r="L29" i="26"/>
  <c r="B30" i="26"/>
  <c r="V31" i="26"/>
  <c r="L33" i="26"/>
  <c r="B34" i="26"/>
  <c r="V35" i="26"/>
  <c r="L37" i="26"/>
  <c r="B38" i="26"/>
  <c r="V39" i="26"/>
  <c r="L41" i="26"/>
  <c r="B42" i="26"/>
  <c r="L45" i="26"/>
  <c r="V47" i="26"/>
  <c r="L53" i="26"/>
  <c r="B54" i="26"/>
  <c r="V55" i="26"/>
  <c r="L57" i="26"/>
  <c r="B58" i="26"/>
  <c r="B62" i="26"/>
  <c r="B159" i="23"/>
  <c r="V160" i="23"/>
  <c r="L162" i="23"/>
  <c r="B167" i="23"/>
  <c r="V168" i="23"/>
  <c r="L170" i="23"/>
  <c r="V171" i="23"/>
  <c r="L173" i="23"/>
  <c r="B174" i="23"/>
  <c r="V175" i="23"/>
  <c r="L177" i="23"/>
  <c r="B3" i="26"/>
  <c r="V4" i="26"/>
  <c r="L6" i="26"/>
  <c r="B7" i="26"/>
  <c r="V8" i="26"/>
  <c r="L10" i="26"/>
  <c r="B11" i="26"/>
  <c r="V12" i="26"/>
  <c r="L14" i="26"/>
  <c r="B15" i="26"/>
  <c r="V16" i="26"/>
  <c r="L18" i="26"/>
  <c r="B19" i="26"/>
  <c r="V20" i="26"/>
  <c r="L22" i="26"/>
  <c r="B23" i="26"/>
  <c r="V24" i="26"/>
  <c r="L26" i="26"/>
  <c r="B27" i="26"/>
  <c r="V28" i="26"/>
  <c r="L30" i="26"/>
  <c r="B31" i="26"/>
  <c r="V32" i="26"/>
  <c r="L34" i="26"/>
  <c r="B35" i="26"/>
  <c r="V36" i="26"/>
  <c r="L38" i="26"/>
  <c r="B39" i="26"/>
  <c r="V40" i="26"/>
  <c r="L42" i="26"/>
  <c r="B161" i="23"/>
  <c r="V162" i="23"/>
  <c r="L164" i="23"/>
  <c r="B169" i="23"/>
  <c r="B171" i="23"/>
  <c r="V172" i="23"/>
  <c r="L174" i="23"/>
  <c r="B175" i="23"/>
  <c r="V176" i="23"/>
  <c r="L3" i="26"/>
  <c r="B4" i="26"/>
  <c r="V5" i="26"/>
  <c r="L7" i="26"/>
  <c r="B8" i="26"/>
  <c r="V9" i="26"/>
  <c r="L11" i="26"/>
  <c r="B12" i="26"/>
  <c r="V13" i="26"/>
  <c r="L15" i="26"/>
  <c r="B16" i="26"/>
  <c r="V17" i="26"/>
  <c r="L19" i="26"/>
  <c r="B20" i="26"/>
  <c r="V21" i="26"/>
  <c r="L23" i="26"/>
  <c r="B24" i="26"/>
  <c r="V25" i="26"/>
  <c r="L27" i="26"/>
  <c r="B28" i="26"/>
  <c r="V29" i="26"/>
  <c r="L31" i="26"/>
  <c r="B32" i="26"/>
  <c r="V33" i="26"/>
  <c r="L35" i="26"/>
  <c r="B36" i="26"/>
  <c r="V37" i="26"/>
  <c r="L39" i="26"/>
  <c r="B40" i="26"/>
  <c r="V41" i="26"/>
  <c r="B44" i="26"/>
  <c r="V45" i="26"/>
  <c r="L47" i="26"/>
  <c r="B48" i="26"/>
  <c r="B52" i="26"/>
  <c r="V53" i="26"/>
  <c r="L55" i="26"/>
  <c r="B56" i="26"/>
  <c r="V57" i="26"/>
  <c r="B60" i="26"/>
  <c r="B47" i="26"/>
  <c r="V48" i="26"/>
  <c r="V60" i="26"/>
  <c r="B63" i="26"/>
  <c r="L66" i="26"/>
  <c r="V68" i="26"/>
  <c r="L70" i="26"/>
  <c r="B71" i="26"/>
  <c r="V72" i="26"/>
  <c r="L74" i="26"/>
  <c r="B75" i="26"/>
  <c r="V76" i="26"/>
  <c r="B79" i="26"/>
  <c r="L82" i="26"/>
  <c r="V84" i="26"/>
  <c r="L86" i="26"/>
  <c r="B87" i="26"/>
  <c r="V88" i="26"/>
  <c r="L90" i="26"/>
  <c r="B91" i="26"/>
  <c r="V92" i="26"/>
  <c r="L94" i="26"/>
  <c r="B95" i="26"/>
  <c r="V96" i="26"/>
  <c r="L98" i="26"/>
  <c r="B99" i="26"/>
  <c r="V100" i="26"/>
  <c r="L102" i="26"/>
  <c r="B103" i="26"/>
  <c r="L106" i="26"/>
  <c r="B107" i="26"/>
  <c r="V108" i="26"/>
  <c r="L110" i="26"/>
  <c r="B111" i="26"/>
  <c r="V112" i="26"/>
  <c r="L114" i="26"/>
  <c r="B115" i="26"/>
  <c r="V116" i="26"/>
  <c r="L118" i="26"/>
  <c r="B119" i="26"/>
  <c r="V120" i="26"/>
  <c r="L122" i="26"/>
  <c r="B123" i="26"/>
  <c r="V124" i="26"/>
  <c r="L126" i="26"/>
  <c r="B127" i="26"/>
  <c r="V128" i="26"/>
  <c r="L130" i="26"/>
  <c r="B131" i="26"/>
  <c r="V132" i="26"/>
  <c r="L134" i="26"/>
  <c r="B135" i="26"/>
  <c r="V136" i="26"/>
  <c r="L138" i="26"/>
  <c r="B139" i="26"/>
  <c r="V140" i="26"/>
  <c r="L142" i="26"/>
  <c r="B143" i="26"/>
  <c r="V144" i="26"/>
  <c r="L146" i="26"/>
  <c r="B147" i="26"/>
  <c r="V148" i="26"/>
  <c r="L150" i="26"/>
  <c r="B151" i="26"/>
  <c r="V152" i="26"/>
  <c r="L154" i="26"/>
  <c r="B155" i="26"/>
  <c r="L158" i="26"/>
  <c r="V160" i="26"/>
  <c r="L162" i="26"/>
  <c r="B163" i="26"/>
  <c r="L166" i="26"/>
  <c r="B167" i="26"/>
  <c r="V168" i="26"/>
  <c r="L170" i="26"/>
  <c r="V172" i="26"/>
  <c r="L174" i="26"/>
  <c r="B175" i="26"/>
  <c r="V176" i="26"/>
  <c r="V44" i="26"/>
  <c r="V52" i="26"/>
  <c r="L54" i="26"/>
  <c r="L63" i="26"/>
  <c r="V65" i="26"/>
  <c r="B68" i="26"/>
  <c r="V69" i="26"/>
  <c r="L71" i="26"/>
  <c r="B72" i="26"/>
  <c r="V73" i="26"/>
  <c r="L75" i="26"/>
  <c r="B76" i="26"/>
  <c r="V77" i="26"/>
  <c r="L79" i="26"/>
  <c r="V81" i="26"/>
  <c r="B84" i="26"/>
  <c r="V85" i="26"/>
  <c r="L87" i="26"/>
  <c r="B88" i="26"/>
  <c r="V89" i="26"/>
  <c r="L91" i="26"/>
  <c r="B92" i="26"/>
  <c r="V93" i="26"/>
  <c r="L95" i="26"/>
  <c r="B96" i="26"/>
  <c r="V97" i="26"/>
  <c r="L99" i="26"/>
  <c r="B100" i="26"/>
  <c r="V101" i="26"/>
  <c r="L103" i="26"/>
  <c r="L107" i="26"/>
  <c r="B108" i="26"/>
  <c r="V109" i="26"/>
  <c r="L111" i="26"/>
  <c r="B112" i="26"/>
  <c r="V113" i="26"/>
  <c r="L115" i="26"/>
  <c r="B116" i="26"/>
  <c r="V117" i="26"/>
  <c r="L119" i="26"/>
  <c r="B120" i="26"/>
  <c r="V121" i="26"/>
  <c r="L123" i="26"/>
  <c r="B124" i="26"/>
  <c r="V125" i="26"/>
  <c r="L127" i="26"/>
  <c r="B128" i="26"/>
  <c r="V129" i="26"/>
  <c r="L131" i="26"/>
  <c r="B132" i="26"/>
  <c r="V133" i="26"/>
  <c r="L135" i="26"/>
  <c r="B136" i="26"/>
  <c r="V137" i="26"/>
  <c r="L139" i="26"/>
  <c r="B140" i="26"/>
  <c r="V141" i="26"/>
  <c r="L143" i="26"/>
  <c r="B144" i="26"/>
  <c r="V145" i="26"/>
  <c r="L147" i="26"/>
  <c r="B148" i="26"/>
  <c r="V149" i="26"/>
  <c r="L151" i="26"/>
  <c r="B152" i="26"/>
  <c r="V153" i="26"/>
  <c r="L155" i="26"/>
  <c r="V157" i="26"/>
  <c r="B160" i="26"/>
  <c r="V161" i="26"/>
  <c r="L163" i="26"/>
  <c r="V165" i="26"/>
  <c r="L167" i="26"/>
  <c r="B168" i="26"/>
  <c r="V169" i="26"/>
  <c r="B172" i="26"/>
  <c r="V173" i="26"/>
  <c r="L175" i="26"/>
  <c r="B176" i="26"/>
  <c r="V177" i="26"/>
  <c r="B55" i="26"/>
  <c r="V56" i="26"/>
  <c r="L58" i="26"/>
  <c r="L62" i="26"/>
  <c r="V62" i="26"/>
  <c r="B65" i="26"/>
  <c r="V66" i="26"/>
  <c r="L68" i="26"/>
  <c r="B69" i="26"/>
  <c r="V70" i="26"/>
  <c r="L72" i="26"/>
  <c r="B73" i="26"/>
  <c r="V74" i="26"/>
  <c r="L76" i="26"/>
  <c r="B77" i="26"/>
  <c r="B81" i="26"/>
  <c r="V82" i="26"/>
  <c r="L84" i="26"/>
  <c r="B85" i="26"/>
  <c r="V86" i="26"/>
  <c r="L88" i="26"/>
  <c r="B89" i="26"/>
  <c r="V90" i="26"/>
  <c r="L92" i="26"/>
  <c r="B93" i="26"/>
  <c r="V94" i="26"/>
  <c r="L96" i="26"/>
  <c r="B97" i="26"/>
  <c r="V98" i="26"/>
  <c r="L100" i="26"/>
  <c r="B101" i="26"/>
  <c r="V102" i="26"/>
  <c r="V106" i="26"/>
  <c r="L108" i="26"/>
  <c r="B109" i="26"/>
  <c r="V110" i="26"/>
  <c r="L112" i="26"/>
  <c r="B113" i="26"/>
  <c r="V114" i="26"/>
  <c r="L116" i="26"/>
  <c r="B117" i="26"/>
  <c r="V118" i="26"/>
  <c r="L120" i="26"/>
  <c r="B121" i="26"/>
  <c r="V122" i="26"/>
  <c r="L124" i="26"/>
  <c r="B125" i="26"/>
  <c r="V126" i="26"/>
  <c r="L128" i="26"/>
  <c r="B129" i="26"/>
  <c r="V130" i="26"/>
  <c r="L132" i="26"/>
  <c r="B133" i="26"/>
  <c r="V134" i="26"/>
  <c r="L136" i="26"/>
  <c r="B137" i="26"/>
  <c r="V138" i="26"/>
  <c r="L140" i="26"/>
  <c r="B141" i="26"/>
  <c r="V142" i="26"/>
  <c r="L144" i="26"/>
  <c r="B145" i="26"/>
  <c r="V146" i="26"/>
  <c r="L148" i="26"/>
  <c r="B149" i="26"/>
  <c r="V150" i="26"/>
  <c r="L152" i="26"/>
  <c r="B153" i="26"/>
  <c r="V154" i="26"/>
  <c r="B157" i="26"/>
  <c r="V158" i="26"/>
  <c r="V58" i="26"/>
  <c r="L60" i="26"/>
  <c r="V63" i="26"/>
  <c r="L65" i="26"/>
  <c r="B66" i="26"/>
  <c r="L69" i="26"/>
  <c r="B70" i="26"/>
  <c r="V71" i="26"/>
  <c r="L73" i="26"/>
  <c r="B74" i="26"/>
  <c r="V75" i="26"/>
  <c r="L77" i="26"/>
  <c r="V79" i="26"/>
  <c r="L81" i="26"/>
  <c r="B82" i="26"/>
  <c r="L85" i="26"/>
  <c r="B86" i="26"/>
  <c r="V87" i="26"/>
  <c r="L89" i="26"/>
  <c r="B90" i="26"/>
  <c r="V91" i="26"/>
  <c r="L93" i="26"/>
  <c r="B94" i="26"/>
  <c r="V95" i="26"/>
  <c r="L97" i="26"/>
  <c r="B98" i="26"/>
  <c r="V99" i="26"/>
  <c r="L101" i="26"/>
  <c r="B102" i="26"/>
  <c r="V103" i="26"/>
  <c r="B106" i="26"/>
  <c r="V107" i="26"/>
  <c r="L109" i="26"/>
  <c r="B110" i="26"/>
  <c r="V111" i="26"/>
  <c r="L113" i="26"/>
  <c r="B114" i="26"/>
  <c r="V115" i="26"/>
  <c r="L117" i="26"/>
  <c r="B118" i="26"/>
  <c r="V119" i="26"/>
  <c r="L121" i="26"/>
  <c r="B122" i="26"/>
  <c r="V123" i="26"/>
  <c r="L125" i="26"/>
  <c r="B126" i="26"/>
  <c r="V127" i="26"/>
  <c r="L129" i="26"/>
  <c r="B130" i="26"/>
  <c r="V131" i="26"/>
  <c r="L133" i="26"/>
  <c r="B134" i="26"/>
  <c r="V135" i="26"/>
  <c r="L137" i="26"/>
  <c r="B138" i="26"/>
  <c r="V139" i="26"/>
  <c r="L141" i="26"/>
  <c r="B142" i="26"/>
  <c r="V143" i="26"/>
  <c r="L145" i="26"/>
  <c r="B146" i="26"/>
  <c r="V147" i="26"/>
  <c r="L149" i="26"/>
  <c r="B150" i="26"/>
  <c r="V151" i="26"/>
  <c r="L153" i="26"/>
  <c r="B154" i="26"/>
  <c r="V155" i="26"/>
  <c r="L157" i="26"/>
  <c r="B158" i="26"/>
  <c r="L161" i="26"/>
  <c r="B162" i="26"/>
  <c r="V163" i="26"/>
  <c r="L165" i="26"/>
  <c r="B166" i="26"/>
  <c r="V167" i="26"/>
  <c r="L169" i="26"/>
  <c r="B170" i="26"/>
  <c r="L173" i="26"/>
  <c r="B174" i="26"/>
  <c r="V175" i="26"/>
  <c r="L177" i="26"/>
  <c r="L160" i="26"/>
  <c r="B165" i="26"/>
  <c r="V166" i="26"/>
  <c r="L168" i="26"/>
  <c r="B173" i="26"/>
  <c r="V174" i="26"/>
  <c r="L176" i="26"/>
  <c r="B43" i="25"/>
  <c r="L46" i="25"/>
  <c r="L50" i="25"/>
  <c r="B51" i="25"/>
  <c r="B59" i="25"/>
  <c r="V64" i="25"/>
  <c r="B67" i="25"/>
  <c r="B161" i="26"/>
  <c r="V162" i="26"/>
  <c r="B169" i="26"/>
  <c r="V170" i="26"/>
  <c r="B177" i="26"/>
  <c r="L43" i="25"/>
  <c r="V49" i="25"/>
  <c r="L51" i="25"/>
  <c r="L59" i="25"/>
  <c r="V61" i="25"/>
  <c r="B64" i="25"/>
  <c r="L67" i="25"/>
  <c r="B80" i="25"/>
  <c r="L83" i="25"/>
  <c r="B104" i="25"/>
  <c r="V105" i="25"/>
  <c r="V46" i="25"/>
  <c r="B49" i="25"/>
  <c r="V50" i="25"/>
  <c r="B61" i="25"/>
  <c r="L64" i="25"/>
  <c r="V78" i="25"/>
  <c r="L80" i="25"/>
  <c r="L172" i="26"/>
  <c r="V43" i="25"/>
  <c r="B46" i="25"/>
  <c r="L49" i="25"/>
  <c r="B50" i="25"/>
  <c r="V51" i="25"/>
  <c r="V59" i="25"/>
  <c r="L61" i="25"/>
  <c r="V67" i="25"/>
  <c r="B78" i="25"/>
  <c r="V83" i="25"/>
  <c r="L105" i="25"/>
  <c r="V159" i="25"/>
  <c r="L156" i="25"/>
  <c r="B159" i="25"/>
  <c r="B164" i="25"/>
  <c r="L171" i="25"/>
  <c r="L4" i="22"/>
  <c r="B5" i="22"/>
  <c r="V6" i="22"/>
  <c r="L8" i="22"/>
  <c r="B9" i="22"/>
  <c r="V10" i="22"/>
  <c r="L12" i="22"/>
  <c r="B13" i="22"/>
  <c r="V14" i="22"/>
  <c r="L16" i="22"/>
  <c r="B17" i="22"/>
  <c r="V18" i="22"/>
  <c r="L20" i="22"/>
  <c r="B21" i="22"/>
  <c r="V22" i="22"/>
  <c r="L24" i="22"/>
  <c r="B25" i="22"/>
  <c r="V26" i="22"/>
  <c r="L28" i="22"/>
  <c r="B29" i="22"/>
  <c r="V30" i="22"/>
  <c r="L32" i="22"/>
  <c r="B33" i="22"/>
  <c r="V34" i="22"/>
  <c r="L36" i="22"/>
  <c r="B37" i="22"/>
  <c r="V38" i="22"/>
  <c r="L40" i="22"/>
  <c r="B41" i="22"/>
  <c r="V42" i="22"/>
  <c r="L44" i="22"/>
  <c r="B45" i="22"/>
  <c r="V46" i="22"/>
  <c r="L48" i="22"/>
  <c r="B49" i="22"/>
  <c r="V50" i="22"/>
  <c r="L52" i="22"/>
  <c r="B53" i="22"/>
  <c r="V54" i="22"/>
  <c r="L56" i="22"/>
  <c r="B57" i="22"/>
  <c r="V58" i="22"/>
  <c r="L60" i="22"/>
  <c r="B61" i="22"/>
  <c r="V62" i="22"/>
  <c r="L64" i="22"/>
  <c r="B65" i="22"/>
  <c r="V66" i="22"/>
  <c r="L68" i="22"/>
  <c r="B69" i="22"/>
  <c r="V70" i="22"/>
  <c r="L72" i="22"/>
  <c r="B73" i="22"/>
  <c r="V74" i="22"/>
  <c r="L76" i="22"/>
  <c r="B77" i="22"/>
  <c r="V78" i="22"/>
  <c r="L80" i="22"/>
  <c r="B81" i="22"/>
  <c r="V82" i="22"/>
  <c r="L84" i="22"/>
  <c r="B85" i="22"/>
  <c r="V86" i="22"/>
  <c r="L88" i="22"/>
  <c r="B89" i="22"/>
  <c r="V90" i="22"/>
  <c r="L92" i="22"/>
  <c r="B93" i="22"/>
  <c r="V94" i="22"/>
  <c r="L96" i="22"/>
  <c r="B97" i="22"/>
  <c r="V98" i="22"/>
  <c r="L104" i="25"/>
  <c r="L159" i="25"/>
  <c r="L164" i="25"/>
  <c r="V80" i="25"/>
  <c r="V104" i="25"/>
  <c r="V171" i="25"/>
  <c r="B3" i="22"/>
  <c r="V4" i="22"/>
  <c r="L6" i="22"/>
  <c r="B7" i="22"/>
  <c r="V8" i="22"/>
  <c r="L10" i="22"/>
  <c r="B11" i="22"/>
  <c r="V12" i="22"/>
  <c r="L14" i="22"/>
  <c r="B15" i="22"/>
  <c r="V16" i="22"/>
  <c r="L18" i="22"/>
  <c r="B19" i="22"/>
  <c r="V20" i="22"/>
  <c r="L22" i="22"/>
  <c r="B23" i="22"/>
  <c r="V24" i="22"/>
  <c r="L26" i="22"/>
  <c r="B27" i="22"/>
  <c r="V28" i="22"/>
  <c r="L30" i="22"/>
  <c r="B31" i="22"/>
  <c r="V32" i="22"/>
  <c r="L34" i="22"/>
  <c r="B35" i="22"/>
  <c r="V36" i="22"/>
  <c r="L38" i="22"/>
  <c r="B39" i="22"/>
  <c r="V40" i="22"/>
  <c r="L42" i="22"/>
  <c r="B43" i="22"/>
  <c r="V44" i="22"/>
  <c r="L46" i="22"/>
  <c r="B47" i="22"/>
  <c r="V48" i="22"/>
  <c r="L50" i="22"/>
  <c r="B51" i="22"/>
  <c r="V52" i="22"/>
  <c r="L54" i="22"/>
  <c r="B55" i="22"/>
  <c r="V56" i="22"/>
  <c r="L58" i="22"/>
  <c r="B59" i="22"/>
  <c r="L78" i="25"/>
  <c r="B83" i="25"/>
  <c r="B105" i="25"/>
  <c r="B156" i="25"/>
  <c r="V156" i="25"/>
  <c r="V164" i="25"/>
  <c r="B171" i="25"/>
  <c r="L3" i="22"/>
  <c r="B4" i="22"/>
  <c r="V5" i="22"/>
  <c r="L7" i="22"/>
  <c r="B8" i="22"/>
  <c r="V9" i="22"/>
  <c r="L11" i="22"/>
  <c r="B12" i="22"/>
  <c r="V13" i="22"/>
  <c r="L15" i="22"/>
  <c r="B16" i="22"/>
  <c r="V17" i="22"/>
  <c r="L19" i="22"/>
  <c r="B20" i="22"/>
  <c r="V21" i="22"/>
  <c r="L23" i="22"/>
  <c r="B24" i="22"/>
  <c r="V25" i="22"/>
  <c r="L27" i="22"/>
  <c r="B28" i="22"/>
  <c r="V29" i="22"/>
  <c r="L31" i="22"/>
  <c r="B32" i="22"/>
  <c r="V33" i="22"/>
  <c r="L35" i="22"/>
  <c r="B36" i="22"/>
  <c r="V37" i="22"/>
  <c r="L39" i="22"/>
  <c r="B40" i="22"/>
  <c r="V41" i="22"/>
  <c r="L43" i="22"/>
  <c r="B44" i="22"/>
  <c r="V45" i="22"/>
  <c r="L47" i="22"/>
  <c r="B48" i="22"/>
  <c r="V49" i="22"/>
  <c r="L51" i="22"/>
  <c r="B52" i="22"/>
  <c r="V53" i="22"/>
  <c r="L55" i="22"/>
  <c r="B56" i="22"/>
  <c r="V57" i="22"/>
  <c r="L59" i="22"/>
  <c r="B60" i="22"/>
  <c r="V61" i="22"/>
  <c r="L63" i="22"/>
  <c r="B64" i="22"/>
  <c r="B14" i="22"/>
  <c r="V15" i="22"/>
  <c r="L17" i="22"/>
  <c r="B30" i="22"/>
  <c r="V31" i="22"/>
  <c r="L33" i="22"/>
  <c r="B46" i="22"/>
  <c r="V47" i="22"/>
  <c r="L49" i="22"/>
  <c r="V60" i="22"/>
  <c r="L62" i="22"/>
  <c r="B74" i="22"/>
  <c r="B75" i="22"/>
  <c r="V75" i="22"/>
  <c r="B76" i="22"/>
  <c r="V76" i="22"/>
  <c r="L77" i="22"/>
  <c r="V77" i="22"/>
  <c r="L78" i="22"/>
  <c r="L79" i="22"/>
  <c r="B90" i="22"/>
  <c r="B91" i="22"/>
  <c r="V91" i="22"/>
  <c r="B92" i="22"/>
  <c r="V92" i="22"/>
  <c r="L93" i="22"/>
  <c r="V93" i="22"/>
  <c r="L94" i="22"/>
  <c r="L95" i="22"/>
  <c r="L100" i="22"/>
  <c r="B101" i="22"/>
  <c r="V102" i="22"/>
  <c r="L104" i="22"/>
  <c r="B105" i="22"/>
  <c r="V106" i="22"/>
  <c r="L108" i="22"/>
  <c r="B109" i="22"/>
  <c r="V110" i="22"/>
  <c r="L112" i="22"/>
  <c r="B113" i="22"/>
  <c r="V114" i="22"/>
  <c r="L116" i="22"/>
  <c r="B117" i="22"/>
  <c r="V118" i="22"/>
  <c r="L120" i="22"/>
  <c r="B121" i="22"/>
  <c r="V122" i="22"/>
  <c r="L124" i="22"/>
  <c r="B125" i="22"/>
  <c r="V126" i="22"/>
  <c r="L128" i="22"/>
  <c r="B129" i="22"/>
  <c r="V130" i="22"/>
  <c r="L132" i="22"/>
  <c r="B133" i="22"/>
  <c r="V134" i="22"/>
  <c r="L136" i="22"/>
  <c r="B137" i="22"/>
  <c r="V138" i="22"/>
  <c r="L140" i="22"/>
  <c r="B141" i="22"/>
  <c r="V142" i="22"/>
  <c r="L144" i="22"/>
  <c r="B145" i="22"/>
  <c r="V146" i="22"/>
  <c r="L148" i="22"/>
  <c r="B149" i="22"/>
  <c r="V150" i="22"/>
  <c r="L152" i="22"/>
  <c r="B153" i="22"/>
  <c r="V154" i="22"/>
  <c r="L156" i="22"/>
  <c r="B157" i="22"/>
  <c r="V158" i="22"/>
  <c r="L160" i="22"/>
  <c r="B161" i="22"/>
  <c r="V162" i="22"/>
  <c r="L164" i="22"/>
  <c r="B165" i="22"/>
  <c r="V166" i="22"/>
  <c r="L168" i="22"/>
  <c r="B169" i="22"/>
  <c r="V170" i="22"/>
  <c r="L172" i="22"/>
  <c r="B173" i="22"/>
  <c r="V174" i="22"/>
  <c r="L176" i="22"/>
  <c r="B177" i="22"/>
  <c r="L53" i="21"/>
  <c r="B54" i="21"/>
  <c r="V55" i="21"/>
  <c r="L57" i="21"/>
  <c r="B58" i="21"/>
  <c r="V59" i="21"/>
  <c r="L61" i="21"/>
  <c r="B62" i="21"/>
  <c r="V63" i="21"/>
  <c r="L65" i="21"/>
  <c r="B66" i="21"/>
  <c r="V67" i="21"/>
  <c r="L69" i="21"/>
  <c r="B70" i="21"/>
  <c r="V71" i="21"/>
  <c r="L73" i="21"/>
  <c r="B74" i="21"/>
  <c r="V75" i="21"/>
  <c r="L77" i="21"/>
  <c r="B78" i="21"/>
  <c r="V79" i="21"/>
  <c r="L81" i="21"/>
  <c r="B82" i="21"/>
  <c r="V83" i="21"/>
  <c r="L85" i="21"/>
  <c r="B86" i="21"/>
  <c r="V87" i="21"/>
  <c r="L89" i="21"/>
  <c r="B90" i="21"/>
  <c r="V91" i="21"/>
  <c r="L93" i="21"/>
  <c r="B94" i="21"/>
  <c r="V95" i="21"/>
  <c r="L97" i="21"/>
  <c r="B98" i="21"/>
  <c r="V99" i="21"/>
  <c r="L101" i="21"/>
  <c r="B102" i="21"/>
  <c r="V103" i="21"/>
  <c r="L105" i="21"/>
  <c r="B106" i="21"/>
  <c r="V107" i="21"/>
  <c r="L109" i="21"/>
  <c r="B110" i="21"/>
  <c r="V111" i="21"/>
  <c r="L113" i="21"/>
  <c r="B114" i="21"/>
  <c r="V115" i="21"/>
  <c r="L117" i="21"/>
  <c r="B118" i="21"/>
  <c r="V119" i="21"/>
  <c r="L121" i="21"/>
  <c r="B122" i="21"/>
  <c r="V123" i="21"/>
  <c r="L125" i="21"/>
  <c r="B126" i="21"/>
  <c r="V127" i="21"/>
  <c r="L129" i="21"/>
  <c r="B130" i="21"/>
  <c r="V131" i="21"/>
  <c r="L133" i="21"/>
  <c r="B134" i="21"/>
  <c r="V135" i="21"/>
  <c r="L137" i="21"/>
  <c r="B138" i="21"/>
  <c r="V139" i="21"/>
  <c r="L141" i="21"/>
  <c r="B142" i="21"/>
  <c r="V143" i="21"/>
  <c r="L145" i="21"/>
  <c r="B146" i="21"/>
  <c r="V147" i="21"/>
  <c r="L149" i="21"/>
  <c r="B150" i="21"/>
  <c r="V151" i="21"/>
  <c r="L153" i="21"/>
  <c r="B154" i="21"/>
  <c r="V155" i="21"/>
  <c r="L157" i="21"/>
  <c r="B158" i="21"/>
  <c r="V3" i="22"/>
  <c r="L5" i="22"/>
  <c r="B18" i="22"/>
  <c r="V19" i="22"/>
  <c r="L21" i="22"/>
  <c r="B34" i="22"/>
  <c r="V35" i="22"/>
  <c r="L37" i="22"/>
  <c r="B50" i="22"/>
  <c r="V51" i="22"/>
  <c r="L53" i="22"/>
  <c r="V59" i="22"/>
  <c r="L61" i="22"/>
  <c r="B70" i="22"/>
  <c r="B71" i="22"/>
  <c r="V71" i="22"/>
  <c r="B72" i="22"/>
  <c r="V72" i="22"/>
  <c r="L73" i="22"/>
  <c r="V73" i="22"/>
  <c r="L74" i="22"/>
  <c r="L75" i="22"/>
  <c r="B86" i="22"/>
  <c r="B87" i="22"/>
  <c r="V87" i="22"/>
  <c r="B88" i="22"/>
  <c r="V88" i="22"/>
  <c r="L89" i="22"/>
  <c r="V89" i="22"/>
  <c r="L90" i="22"/>
  <c r="L91" i="22"/>
  <c r="V99" i="22"/>
  <c r="L101" i="22"/>
  <c r="B102" i="22"/>
  <c r="V103" i="22"/>
  <c r="L105" i="22"/>
  <c r="B106" i="22"/>
  <c r="V107" i="22"/>
  <c r="L109" i="22"/>
  <c r="B110" i="22"/>
  <c r="V111" i="22"/>
  <c r="L113" i="22"/>
  <c r="B114" i="22"/>
  <c r="V115" i="22"/>
  <c r="L117" i="22"/>
  <c r="B118" i="22"/>
  <c r="V119" i="22"/>
  <c r="L121" i="22"/>
  <c r="B122" i="22"/>
  <c r="V123" i="22"/>
  <c r="L125" i="22"/>
  <c r="B126" i="22"/>
  <c r="V127" i="22"/>
  <c r="L129" i="22"/>
  <c r="B130" i="22"/>
  <c r="V131" i="22"/>
  <c r="L133" i="22"/>
  <c r="B134" i="22"/>
  <c r="V135" i="22"/>
  <c r="L137" i="22"/>
  <c r="B138" i="22"/>
  <c r="V139" i="22"/>
  <c r="L141" i="22"/>
  <c r="B142" i="22"/>
  <c r="V143" i="22"/>
  <c r="L145" i="22"/>
  <c r="B146" i="22"/>
  <c r="V147" i="22"/>
  <c r="L149" i="22"/>
  <c r="B150" i="22"/>
  <c r="V151" i="22"/>
  <c r="L153" i="22"/>
  <c r="B154" i="22"/>
  <c r="V155" i="22"/>
  <c r="L157" i="22"/>
  <c r="B158" i="22"/>
  <c r="V159" i="22"/>
  <c r="L161" i="22"/>
  <c r="B162" i="22"/>
  <c r="V163" i="22"/>
  <c r="L165" i="22"/>
  <c r="B166" i="22"/>
  <c r="V167" i="22"/>
  <c r="L169" i="22"/>
  <c r="B170" i="22"/>
  <c r="V171" i="22"/>
  <c r="L173" i="22"/>
  <c r="B174" i="22"/>
  <c r="V175" i="22"/>
  <c r="L177" i="22"/>
  <c r="L54" i="21"/>
  <c r="B55" i="21"/>
  <c r="V56" i="21"/>
  <c r="L58" i="21"/>
  <c r="B59" i="21"/>
  <c r="V60" i="21"/>
  <c r="L62" i="21"/>
  <c r="B63" i="21"/>
  <c r="V64" i="21"/>
  <c r="L66" i="21"/>
  <c r="B67" i="21"/>
  <c r="V68" i="21"/>
  <c r="L70" i="21"/>
  <c r="B71" i="21"/>
  <c r="V72" i="21"/>
  <c r="L74" i="21"/>
  <c r="B75" i="21"/>
  <c r="V76" i="21"/>
  <c r="L78" i="21"/>
  <c r="B79" i="21"/>
  <c r="V80" i="21"/>
  <c r="L82" i="21"/>
  <c r="B83" i="21"/>
  <c r="V84" i="21"/>
  <c r="L86" i="21"/>
  <c r="B87" i="21"/>
  <c r="V88" i="21"/>
  <c r="L90" i="21"/>
  <c r="B91" i="21"/>
  <c r="V92" i="21"/>
  <c r="L94" i="21"/>
  <c r="B95" i="21"/>
  <c r="V96" i="21"/>
  <c r="L98" i="21"/>
  <c r="B99" i="21"/>
  <c r="V100" i="21"/>
  <c r="L102" i="21"/>
  <c r="B103" i="21"/>
  <c r="V104" i="21"/>
  <c r="L106" i="21"/>
  <c r="B107" i="21"/>
  <c r="V108" i="21"/>
  <c r="L110" i="21"/>
  <c r="B111" i="21"/>
  <c r="V112" i="21"/>
  <c r="L114" i="21"/>
  <c r="B115" i="21"/>
  <c r="V116" i="21"/>
  <c r="L118" i="21"/>
  <c r="B119" i="21"/>
  <c r="V120" i="21"/>
  <c r="L122" i="21"/>
  <c r="B123" i="21"/>
  <c r="V124" i="21"/>
  <c r="L126" i="21"/>
  <c r="B127" i="21"/>
  <c r="B6" i="22"/>
  <c r="V7" i="22"/>
  <c r="L9" i="22"/>
  <c r="B22" i="22"/>
  <c r="V23" i="22"/>
  <c r="L25" i="22"/>
  <c r="B38" i="22"/>
  <c r="V39" i="22"/>
  <c r="L41" i="22"/>
  <c r="B54" i="22"/>
  <c r="V55" i="22"/>
  <c r="L57" i="22"/>
  <c r="B63" i="22"/>
  <c r="V64" i="22"/>
  <c r="B66" i="22"/>
  <c r="B67" i="22"/>
  <c r="V67" i="22"/>
  <c r="B68" i="22"/>
  <c r="V68" i="22"/>
  <c r="L69" i="22"/>
  <c r="V69" i="22"/>
  <c r="L70" i="22"/>
  <c r="L71" i="22"/>
  <c r="B82" i="22"/>
  <c r="B83" i="22"/>
  <c r="V83" i="22"/>
  <c r="B84" i="22"/>
  <c r="V84" i="22"/>
  <c r="L85" i="22"/>
  <c r="V85" i="22"/>
  <c r="L86" i="22"/>
  <c r="L87" i="22"/>
  <c r="B98" i="22"/>
  <c r="B99" i="22"/>
  <c r="V100" i="22"/>
  <c r="L102" i="22"/>
  <c r="B103" i="22"/>
  <c r="V104" i="22"/>
  <c r="L106" i="22"/>
  <c r="B107" i="22"/>
  <c r="V108" i="22"/>
  <c r="L110" i="22"/>
  <c r="B111" i="22"/>
  <c r="V112" i="22"/>
  <c r="L114" i="22"/>
  <c r="B115" i="22"/>
  <c r="V116" i="22"/>
  <c r="L118" i="22"/>
  <c r="B119" i="22"/>
  <c r="V120" i="22"/>
  <c r="L122" i="22"/>
  <c r="B123" i="22"/>
  <c r="V124" i="22"/>
  <c r="L126" i="22"/>
  <c r="B127" i="22"/>
  <c r="V128" i="22"/>
  <c r="L130" i="22"/>
  <c r="B131" i="22"/>
  <c r="V132" i="22"/>
  <c r="L134" i="22"/>
  <c r="B135" i="22"/>
  <c r="V136" i="22"/>
  <c r="L138" i="22"/>
  <c r="B139" i="22"/>
  <c r="V140" i="22"/>
  <c r="L142" i="22"/>
  <c r="B143" i="22"/>
  <c r="V144" i="22"/>
  <c r="L146" i="22"/>
  <c r="B147" i="22"/>
  <c r="V148" i="22"/>
  <c r="L150" i="22"/>
  <c r="B151" i="22"/>
  <c r="V152" i="22"/>
  <c r="L154" i="22"/>
  <c r="B155" i="22"/>
  <c r="V156" i="22"/>
  <c r="L158" i="22"/>
  <c r="B159" i="22"/>
  <c r="V160" i="22"/>
  <c r="L162" i="22"/>
  <c r="B163" i="22"/>
  <c r="V164" i="22"/>
  <c r="L166" i="22"/>
  <c r="B167" i="22"/>
  <c r="V168" i="22"/>
  <c r="L170" i="22"/>
  <c r="B171" i="22"/>
  <c r="V172" i="22"/>
  <c r="L174" i="22"/>
  <c r="B175" i="22"/>
  <c r="V176" i="22"/>
  <c r="B10" i="22"/>
  <c r="V11" i="22"/>
  <c r="L13" i="22"/>
  <c r="B26" i="22"/>
  <c r="V27" i="22"/>
  <c r="L29" i="22"/>
  <c r="B42" i="22"/>
  <c r="V43" i="22"/>
  <c r="L45" i="22"/>
  <c r="B58" i="22"/>
  <c r="B62" i="22"/>
  <c r="V63" i="22"/>
  <c r="L65" i="22"/>
  <c r="V65" i="22"/>
  <c r="L66" i="22"/>
  <c r="L67" i="22"/>
  <c r="B78" i="22"/>
  <c r="B79" i="22"/>
  <c r="V79" i="22"/>
  <c r="B80" i="22"/>
  <c r="V80" i="22"/>
  <c r="L81" i="22"/>
  <c r="V81" i="22"/>
  <c r="L82" i="22"/>
  <c r="L83" i="22"/>
  <c r="B94" i="22"/>
  <c r="B95" i="22"/>
  <c r="V95" i="22"/>
  <c r="B96" i="22"/>
  <c r="V96" i="22"/>
  <c r="L97" i="22"/>
  <c r="V97" i="22"/>
  <c r="L98" i="22"/>
  <c r="L99" i="22"/>
  <c r="B100" i="22"/>
  <c r="V101" i="22"/>
  <c r="L103" i="22"/>
  <c r="B104" i="22"/>
  <c r="V105" i="22"/>
  <c r="L107" i="22"/>
  <c r="B108" i="22"/>
  <c r="V109" i="22"/>
  <c r="L111" i="22"/>
  <c r="B112" i="22"/>
  <c r="V113" i="22"/>
  <c r="L115" i="22"/>
  <c r="B116" i="22"/>
  <c r="V117" i="22"/>
  <c r="L119" i="22"/>
  <c r="B120" i="22"/>
  <c r="V121" i="22"/>
  <c r="L123" i="22"/>
  <c r="B124" i="22"/>
  <c r="V125" i="22"/>
  <c r="L127" i="22"/>
  <c r="B128" i="22"/>
  <c r="V129" i="22"/>
  <c r="L131" i="22"/>
  <c r="B132" i="22"/>
  <c r="V133" i="22"/>
  <c r="L135" i="22"/>
  <c r="B136" i="22"/>
  <c r="V137" i="22"/>
  <c r="L139" i="22"/>
  <c r="B140" i="22"/>
  <c r="V141" i="22"/>
  <c r="L143" i="22"/>
  <c r="B144" i="22"/>
  <c r="V145" i="22"/>
  <c r="L147" i="22"/>
  <c r="B148" i="22"/>
  <c r="V149" i="22"/>
  <c r="L151" i="22"/>
  <c r="B152" i="22"/>
  <c r="V153" i="22"/>
  <c r="L155" i="22"/>
  <c r="B156" i="22"/>
  <c r="V157" i="22"/>
  <c r="L159" i="22"/>
  <c r="B160" i="22"/>
  <c r="V161" i="22"/>
  <c r="L163" i="22"/>
  <c r="B164" i="22"/>
  <c r="V165" i="22"/>
  <c r="L167" i="22"/>
  <c r="B168" i="22"/>
  <c r="V169" i="22"/>
  <c r="L171" i="22"/>
  <c r="B172" i="22"/>
  <c r="V173" i="22"/>
  <c r="L175" i="22"/>
  <c r="B176" i="22"/>
  <c r="V177" i="22"/>
  <c r="B53" i="21"/>
  <c r="V54" i="21"/>
  <c r="L56" i="21"/>
  <c r="B57" i="21"/>
  <c r="V58" i="21"/>
  <c r="L60" i="21"/>
  <c r="B61" i="21"/>
  <c r="V62" i="21"/>
  <c r="L64" i="21"/>
  <c r="B65" i="21"/>
  <c r="V66" i="21"/>
  <c r="L68" i="21"/>
  <c r="B69" i="21"/>
  <c r="V70" i="21"/>
  <c r="L72" i="21"/>
  <c r="B73" i="21"/>
  <c r="V74" i="21"/>
  <c r="L76" i="21"/>
  <c r="B77" i="21"/>
  <c r="V78" i="21"/>
  <c r="L80" i="21"/>
  <c r="B81" i="21"/>
  <c r="V82" i="21"/>
  <c r="L84" i="21"/>
  <c r="B85" i="21"/>
  <c r="V86" i="21"/>
  <c r="L88" i="21"/>
  <c r="B89" i="21"/>
  <c r="V90" i="21"/>
  <c r="L92" i="21"/>
  <c r="B93" i="21"/>
  <c r="V94" i="21"/>
  <c r="L96" i="21"/>
  <c r="B97" i="21"/>
  <c r="V98" i="21"/>
  <c r="L100" i="21"/>
  <c r="B101" i="21"/>
  <c r="V102" i="21"/>
  <c r="L104" i="21"/>
  <c r="B105" i="21"/>
  <c r="V106" i="21"/>
  <c r="L108" i="21"/>
  <c r="B109" i="21"/>
  <c r="V110" i="21"/>
  <c r="L112" i="21"/>
  <c r="B113" i="21"/>
  <c r="V114" i="21"/>
  <c r="L116" i="21"/>
  <c r="B117" i="21"/>
  <c r="V118" i="21"/>
  <c r="L120" i="21"/>
  <c r="B121" i="21"/>
  <c r="V122" i="21"/>
  <c r="L124" i="21"/>
  <c r="B125" i="21"/>
  <c r="V126" i="21"/>
  <c r="L128" i="21"/>
  <c r="B129" i="21"/>
  <c r="V130" i="21"/>
  <c r="L132" i="21"/>
  <c r="B133" i="21"/>
  <c r="V134" i="21"/>
  <c r="L136" i="21"/>
  <c r="B137" i="21"/>
  <c r="V138" i="21"/>
  <c r="L140" i="21"/>
  <c r="B141" i="21"/>
  <c r="V142" i="21"/>
  <c r="L144" i="21"/>
  <c r="B145" i="21"/>
  <c r="V146" i="21"/>
  <c r="V53" i="21"/>
  <c r="L55" i="21"/>
  <c r="B68" i="21"/>
  <c r="V69" i="21"/>
  <c r="L71" i="21"/>
  <c r="B84" i="21"/>
  <c r="V85" i="21"/>
  <c r="L87" i="21"/>
  <c r="B100" i="21"/>
  <c r="V101" i="21"/>
  <c r="L103" i="21"/>
  <c r="B116" i="21"/>
  <c r="V117" i="21"/>
  <c r="L119" i="21"/>
  <c r="B131" i="21"/>
  <c r="V132" i="21"/>
  <c r="L134" i="21"/>
  <c r="B139" i="21"/>
  <c r="V140" i="21"/>
  <c r="L142" i="21"/>
  <c r="B155" i="21"/>
  <c r="B156" i="21"/>
  <c r="V156" i="21"/>
  <c r="B157" i="21"/>
  <c r="V157" i="21"/>
  <c r="L158" i="21"/>
  <c r="V158" i="21"/>
  <c r="B159" i="21"/>
  <c r="V160" i="21"/>
  <c r="L162" i="21"/>
  <c r="B163" i="21"/>
  <c r="V164" i="21"/>
  <c r="L166" i="21"/>
  <c r="B167" i="21"/>
  <c r="V168" i="21"/>
  <c r="L170" i="21"/>
  <c r="B171" i="21"/>
  <c r="V172" i="21"/>
  <c r="L174" i="21"/>
  <c r="B175" i="21"/>
  <c r="V176" i="21"/>
  <c r="L3" i="19"/>
  <c r="B4" i="19"/>
  <c r="V5" i="19"/>
  <c r="L7" i="19"/>
  <c r="B8" i="19"/>
  <c r="V9" i="19"/>
  <c r="L11" i="19"/>
  <c r="B12" i="19"/>
  <c r="V13" i="19"/>
  <c r="L15" i="19"/>
  <c r="B16" i="19"/>
  <c r="V17" i="19"/>
  <c r="L19" i="19"/>
  <c r="B20" i="19"/>
  <c r="V21" i="19"/>
  <c r="L23" i="19"/>
  <c r="B24" i="19"/>
  <c r="V25" i="19"/>
  <c r="L27" i="19"/>
  <c r="B28" i="19"/>
  <c r="V29" i="19"/>
  <c r="L31" i="19"/>
  <c r="B32" i="19"/>
  <c r="V33" i="19"/>
  <c r="L35" i="19"/>
  <c r="B36" i="19"/>
  <c r="V37" i="19"/>
  <c r="L39" i="19"/>
  <c r="B40" i="19"/>
  <c r="V41" i="19"/>
  <c r="L43" i="19"/>
  <c r="B44" i="19"/>
  <c r="V45" i="19"/>
  <c r="L47" i="19"/>
  <c r="B48" i="19"/>
  <c r="V49" i="19"/>
  <c r="L51" i="19"/>
  <c r="B52" i="19"/>
  <c r="L2" i="22"/>
  <c r="B56" i="21"/>
  <c r="V57" i="21"/>
  <c r="L59" i="21"/>
  <c r="B72" i="21"/>
  <c r="V73" i="21"/>
  <c r="L75" i="21"/>
  <c r="B88" i="21"/>
  <c r="V89" i="21"/>
  <c r="L91" i="21"/>
  <c r="B104" i="21"/>
  <c r="V105" i="21"/>
  <c r="L107" i="21"/>
  <c r="B120" i="21"/>
  <c r="V121" i="21"/>
  <c r="L123" i="21"/>
  <c r="B128" i="21"/>
  <c r="V129" i="21"/>
  <c r="L131" i="21"/>
  <c r="B136" i="21"/>
  <c r="V137" i="21"/>
  <c r="L139" i="21"/>
  <c r="B144" i="21"/>
  <c r="V145" i="21"/>
  <c r="B151" i="21"/>
  <c r="B152" i="21"/>
  <c r="V152" i="21"/>
  <c r="B153" i="21"/>
  <c r="V153" i="21"/>
  <c r="L154" i="21"/>
  <c r="V154" i="21"/>
  <c r="L155" i="21"/>
  <c r="L156" i="21"/>
  <c r="L159" i="21"/>
  <c r="B160" i="21"/>
  <c r="V161" i="21"/>
  <c r="L163" i="21"/>
  <c r="B164" i="21"/>
  <c r="V165" i="21"/>
  <c r="L167" i="21"/>
  <c r="B168" i="21"/>
  <c r="V169" i="21"/>
  <c r="L171" i="21"/>
  <c r="B172" i="21"/>
  <c r="V173" i="21"/>
  <c r="L175" i="21"/>
  <c r="B176" i="21"/>
  <c r="V177" i="21"/>
  <c r="L4" i="19"/>
  <c r="B5" i="19"/>
  <c r="V6" i="19"/>
  <c r="L8" i="19"/>
  <c r="B9" i="19"/>
  <c r="V10" i="19"/>
  <c r="L12" i="19"/>
  <c r="B13" i="19"/>
  <c r="V14" i="19"/>
  <c r="L16" i="19"/>
  <c r="B17" i="19"/>
  <c r="V18" i="19"/>
  <c r="L20" i="19"/>
  <c r="B21" i="19"/>
  <c r="V22" i="19"/>
  <c r="L24" i="19"/>
  <c r="B25" i="19"/>
  <c r="V26" i="19"/>
  <c r="L28" i="19"/>
  <c r="B29" i="19"/>
  <c r="V30" i="19"/>
  <c r="L32" i="19"/>
  <c r="B33" i="19"/>
  <c r="V34" i="19"/>
  <c r="L36" i="19"/>
  <c r="B37" i="19"/>
  <c r="V38" i="19"/>
  <c r="L40" i="19"/>
  <c r="B41" i="19"/>
  <c r="V42" i="19"/>
  <c r="L44" i="19"/>
  <c r="B45" i="19"/>
  <c r="V46" i="19"/>
  <c r="L48" i="19"/>
  <c r="B49" i="19"/>
  <c r="V50" i="19"/>
  <c r="L52" i="19"/>
  <c r="V2" i="22"/>
  <c r="L2" i="23"/>
  <c r="B2" i="23"/>
  <c r="B60" i="21"/>
  <c r="V61" i="21"/>
  <c r="L63" i="21"/>
  <c r="B76" i="21"/>
  <c r="V77" i="21"/>
  <c r="L79" i="21"/>
  <c r="B92" i="21"/>
  <c r="V93" i="21"/>
  <c r="L95" i="21"/>
  <c r="B108" i="21"/>
  <c r="V109" i="21"/>
  <c r="L111" i="21"/>
  <c r="B124" i="21"/>
  <c r="V125" i="21"/>
  <c r="L127" i="21"/>
  <c r="V128" i="21"/>
  <c r="L130" i="21"/>
  <c r="B135" i="21"/>
  <c r="V136" i="21"/>
  <c r="L138" i="21"/>
  <c r="B143" i="21"/>
  <c r="V144" i="21"/>
  <c r="L146" i="21"/>
  <c r="B147" i="21"/>
  <c r="B148" i="21"/>
  <c r="V148" i="21"/>
  <c r="B149" i="21"/>
  <c r="V149" i="21"/>
  <c r="L150" i="21"/>
  <c r="V150" i="21"/>
  <c r="L151" i="21"/>
  <c r="L152" i="21"/>
  <c r="L160" i="21"/>
  <c r="B161" i="21"/>
  <c r="V162" i="21"/>
  <c r="L164" i="21"/>
  <c r="B165" i="21"/>
  <c r="V166" i="21"/>
  <c r="L168" i="21"/>
  <c r="B169" i="21"/>
  <c r="V170" i="21"/>
  <c r="L172" i="21"/>
  <c r="B173" i="21"/>
  <c r="V174" i="21"/>
  <c r="L176" i="21"/>
  <c r="B177" i="21"/>
  <c r="V3" i="19"/>
  <c r="L5" i="19"/>
  <c r="B6" i="19"/>
  <c r="V7" i="19"/>
  <c r="L9" i="19"/>
  <c r="B10" i="19"/>
  <c r="V11" i="19"/>
  <c r="L13" i="19"/>
  <c r="B14" i="19"/>
  <c r="V15" i="19"/>
  <c r="L17" i="19"/>
  <c r="B18" i="19"/>
  <c r="V19" i="19"/>
  <c r="L21" i="19"/>
  <c r="B22" i="19"/>
  <c r="V23" i="19"/>
  <c r="L25" i="19"/>
  <c r="B26" i="19"/>
  <c r="V27" i="19"/>
  <c r="L29" i="19"/>
  <c r="B30" i="19"/>
  <c r="V31" i="19"/>
  <c r="L33" i="19"/>
  <c r="B34" i="19"/>
  <c r="V35" i="19"/>
  <c r="L37" i="19"/>
  <c r="B38" i="19"/>
  <c r="V39" i="19"/>
  <c r="L41" i="19"/>
  <c r="B42" i="19"/>
  <c r="V43" i="19"/>
  <c r="L45" i="19"/>
  <c r="B46" i="19"/>
  <c r="V47" i="19"/>
  <c r="L49" i="19"/>
  <c r="B50" i="19"/>
  <c r="V51" i="19"/>
  <c r="B64" i="21"/>
  <c r="V65" i="21"/>
  <c r="L67" i="21"/>
  <c r="B80" i="21"/>
  <c r="V81" i="21"/>
  <c r="L83" i="21"/>
  <c r="B96" i="21"/>
  <c r="V97" i="21"/>
  <c r="L99" i="21"/>
  <c r="B112" i="21"/>
  <c r="V113" i="21"/>
  <c r="L115" i="21"/>
  <c r="B132" i="21"/>
  <c r="V133" i="21"/>
  <c r="L135" i="21"/>
  <c r="B140" i="21"/>
  <c r="V141" i="21"/>
  <c r="L143" i="21"/>
  <c r="L147" i="21"/>
  <c r="L148" i="21"/>
  <c r="V159" i="21"/>
  <c r="L161" i="21"/>
  <c r="B162" i="21"/>
  <c r="V163" i="21"/>
  <c r="L165" i="21"/>
  <c r="B166" i="21"/>
  <c r="V167" i="21"/>
  <c r="L169" i="21"/>
  <c r="B170" i="21"/>
  <c r="V171" i="21"/>
  <c r="L173" i="21"/>
  <c r="B174" i="21"/>
  <c r="V175" i="21"/>
  <c r="L177" i="21"/>
  <c r="B3" i="19"/>
  <c r="V4" i="19"/>
  <c r="L6" i="19"/>
  <c r="B7" i="19"/>
  <c r="V8" i="19"/>
  <c r="L10" i="19"/>
  <c r="B11" i="19"/>
  <c r="V12" i="19"/>
  <c r="L14" i="19"/>
  <c r="B15" i="19"/>
  <c r="V16" i="19"/>
  <c r="L18" i="19"/>
  <c r="B19" i="19"/>
  <c r="V20" i="19"/>
  <c r="L22" i="19"/>
  <c r="B23" i="19"/>
  <c r="V24" i="19"/>
  <c r="L26" i="19"/>
  <c r="B27" i="19"/>
  <c r="V28" i="19"/>
  <c r="L30" i="19"/>
  <c r="B31" i="19"/>
  <c r="V32" i="19"/>
  <c r="L34" i="19"/>
  <c r="B35" i="19"/>
  <c r="V36" i="19"/>
  <c r="L38" i="19"/>
  <c r="B39" i="19"/>
  <c r="V40" i="19"/>
  <c r="L42" i="19"/>
  <c r="B43" i="19"/>
  <c r="V44" i="19"/>
  <c r="L46" i="19"/>
  <c r="B47" i="19"/>
  <c r="V48" i="19"/>
  <c r="L50" i="19"/>
  <c r="B51" i="19"/>
  <c r="V52" i="19"/>
  <c r="V2" i="19"/>
  <c r="V2" i="26"/>
  <c r="B2" i="19"/>
  <c r="B2" i="22"/>
  <c r="B2" i="26"/>
  <c r="L52" i="27"/>
  <c r="V2" i="23"/>
  <c r="B3" i="28"/>
  <c r="V4" i="28"/>
  <c r="L6" i="28"/>
  <c r="B7" i="28"/>
  <c r="V8" i="28"/>
  <c r="L10" i="28"/>
  <c r="B11" i="28"/>
  <c r="V12" i="28"/>
  <c r="L14" i="28"/>
  <c r="B15" i="28"/>
  <c r="V16" i="28"/>
  <c r="L18" i="28"/>
  <c r="B19" i="28"/>
  <c r="V20" i="28"/>
  <c r="L22" i="28"/>
  <c r="B23" i="28"/>
  <c r="V24" i="28"/>
  <c r="L26" i="28"/>
  <c r="B27" i="28"/>
  <c r="V28" i="28"/>
  <c r="L30" i="28"/>
  <c r="B31" i="28"/>
  <c r="V32" i="28"/>
  <c r="L34" i="28"/>
  <c r="B35" i="28"/>
  <c r="V36" i="28"/>
  <c r="L38" i="28"/>
  <c r="B39" i="28"/>
  <c r="V40" i="28"/>
  <c r="L42" i="28"/>
  <c r="B43" i="28"/>
  <c r="V44" i="28"/>
  <c r="L46" i="28"/>
  <c r="B47" i="28"/>
  <c r="V48" i="28"/>
  <c r="L50" i="28"/>
  <c r="B51" i="28"/>
  <c r="L54" i="28"/>
  <c r="B55" i="28"/>
  <c r="V56" i="28"/>
  <c r="L58" i="28"/>
  <c r="B59" i="28"/>
  <c r="V60" i="28"/>
  <c r="L62" i="28"/>
  <c r="B63" i="28"/>
  <c r="V64" i="28"/>
  <c r="L66" i="28"/>
  <c r="B67" i="28"/>
  <c r="V68" i="28"/>
  <c r="L70" i="28"/>
  <c r="B71" i="28"/>
  <c r="V72" i="28"/>
  <c r="L74" i="28"/>
  <c r="B75" i="28"/>
  <c r="V76" i="28"/>
  <c r="L78" i="28"/>
  <c r="B79" i="28"/>
  <c r="V80" i="28"/>
  <c r="L82" i="28"/>
  <c r="B83" i="28"/>
  <c r="V84" i="28"/>
  <c r="L86" i="28"/>
  <c r="B87" i="28"/>
  <c r="V88" i="28"/>
  <c r="L90" i="28"/>
  <c r="B91" i="28"/>
  <c r="V92" i="28"/>
  <c r="L94" i="28"/>
  <c r="B95" i="28"/>
  <c r="V96" i="28"/>
  <c r="L98" i="28"/>
  <c r="B99" i="28"/>
  <c r="V100" i="28"/>
  <c r="L102" i="28"/>
  <c r="B103" i="28"/>
  <c r="V104" i="28"/>
  <c r="L106" i="28"/>
  <c r="B107" i="28"/>
  <c r="V108" i="28"/>
  <c r="L110" i="28"/>
  <c r="B111" i="28"/>
  <c r="V112" i="28"/>
  <c r="L114" i="28"/>
  <c r="B115" i="28"/>
  <c r="V116" i="28"/>
  <c r="L118" i="28"/>
  <c r="B119" i="28"/>
  <c r="V120" i="28"/>
  <c r="L122" i="28"/>
  <c r="B123" i="28"/>
  <c r="V124" i="28"/>
  <c r="L126" i="28"/>
  <c r="B127" i="28"/>
  <c r="V128" i="28"/>
  <c r="L130" i="28"/>
  <c r="B131" i="28"/>
  <c r="V132" i="28"/>
  <c r="L134" i="28"/>
  <c r="B135" i="28"/>
  <c r="V136" i="28"/>
  <c r="L138" i="28"/>
  <c r="B139" i="28"/>
  <c r="V140" i="28"/>
  <c r="L142" i="28"/>
  <c r="B143" i="28"/>
  <c r="V144" i="28"/>
  <c r="L146" i="28"/>
  <c r="B147" i="28"/>
  <c r="V148" i="28"/>
  <c r="L150" i="28"/>
  <c r="B151" i="28"/>
  <c r="V152" i="28"/>
  <c r="L154" i="28"/>
  <c r="B155" i="28"/>
  <c r="V156" i="28"/>
  <c r="L158" i="28"/>
  <c r="L2" i="26"/>
  <c r="B52" i="27"/>
  <c r="L2" i="19"/>
  <c r="V52" i="27"/>
  <c r="L4" i="28"/>
  <c r="B5" i="28"/>
  <c r="V6" i="28"/>
  <c r="L8" i="28"/>
  <c r="B9" i="28"/>
  <c r="V10" i="28"/>
  <c r="L12" i="28"/>
  <c r="B13" i="28"/>
  <c r="V14" i="28"/>
  <c r="L16" i="28"/>
  <c r="B17" i="28"/>
  <c r="V18" i="28"/>
  <c r="L20" i="28"/>
  <c r="B21" i="28"/>
  <c r="V22" i="28"/>
  <c r="L24" i="28"/>
  <c r="B25" i="28"/>
  <c r="V26" i="28"/>
  <c r="L28" i="28"/>
  <c r="B29" i="28"/>
  <c r="V30" i="28"/>
  <c r="L32" i="28"/>
  <c r="B33" i="28"/>
  <c r="V34" i="28"/>
  <c r="L36" i="28"/>
  <c r="B37" i="28"/>
  <c r="V38" i="28"/>
  <c r="L40" i="28"/>
  <c r="B41" i="28"/>
  <c r="V42" i="28"/>
  <c r="L44" i="28"/>
  <c r="B45" i="28"/>
  <c r="V46" i="28"/>
  <c r="L48" i="28"/>
  <c r="B49" i="28"/>
  <c r="V50" i="28"/>
  <c r="B53" i="28"/>
  <c r="V54" i="28"/>
  <c r="L56" i="28"/>
  <c r="B57" i="28"/>
  <c r="V58" i="28"/>
  <c r="L60" i="28"/>
  <c r="B61" i="28"/>
  <c r="V62" i="28"/>
  <c r="L64" i="28"/>
  <c r="B65" i="28"/>
  <c r="V66" i="28"/>
  <c r="L68" i="28"/>
  <c r="B69" i="28"/>
  <c r="V70" i="28"/>
  <c r="L72" i="28"/>
  <c r="B73" i="28"/>
  <c r="V74" i="28"/>
  <c r="L76" i="28"/>
  <c r="B77" i="28"/>
  <c r="V3" i="28"/>
  <c r="L5" i="28"/>
  <c r="B6" i="28"/>
  <c r="V7" i="28"/>
  <c r="L9" i="28"/>
  <c r="B10" i="28"/>
  <c r="V11" i="28"/>
  <c r="L13" i="28"/>
  <c r="B14" i="28"/>
  <c r="V15" i="28"/>
  <c r="L17" i="28"/>
  <c r="B18" i="28"/>
  <c r="V19" i="28"/>
  <c r="L21" i="28"/>
  <c r="B22" i="28"/>
  <c r="V23" i="28"/>
  <c r="L25" i="28"/>
  <c r="B26" i="28"/>
  <c r="V27" i="28"/>
  <c r="L29" i="28"/>
  <c r="B30" i="28"/>
  <c r="V31" i="28"/>
  <c r="L33" i="28"/>
  <c r="B34" i="28"/>
  <c r="V35" i="28"/>
  <c r="B8" i="28"/>
  <c r="V9" i="28"/>
  <c r="L11" i="28"/>
  <c r="B24" i="28"/>
  <c r="V25" i="28"/>
  <c r="L27" i="28"/>
  <c r="L37" i="28"/>
  <c r="B42" i="28"/>
  <c r="V43" i="28"/>
  <c r="L45" i="28"/>
  <c r="B50" i="28"/>
  <c r="V51" i="28"/>
  <c r="L53" i="28"/>
  <c r="B58" i="28"/>
  <c r="V59" i="28"/>
  <c r="L61" i="28"/>
  <c r="B66" i="28"/>
  <c r="V67" i="28"/>
  <c r="L69" i="28"/>
  <c r="B74" i="28"/>
  <c r="V75" i="28"/>
  <c r="L77" i="28"/>
  <c r="B80" i="28"/>
  <c r="B81" i="28"/>
  <c r="V81" i="28"/>
  <c r="B82" i="28"/>
  <c r="V82" i="28"/>
  <c r="L83" i="28"/>
  <c r="V83" i="28"/>
  <c r="L84" i="28"/>
  <c r="L85" i="28"/>
  <c r="B96" i="28"/>
  <c r="B97" i="28"/>
  <c r="V97" i="28"/>
  <c r="B98" i="28"/>
  <c r="V98" i="28"/>
  <c r="L99" i="28"/>
  <c r="V99" i="28"/>
  <c r="L100" i="28"/>
  <c r="L101" i="28"/>
  <c r="B112" i="28"/>
  <c r="B113" i="28"/>
  <c r="V113" i="28"/>
  <c r="B114" i="28"/>
  <c r="V114" i="28"/>
  <c r="L115" i="28"/>
  <c r="V115" i="28"/>
  <c r="L116" i="28"/>
  <c r="L117" i="28"/>
  <c r="B128" i="28"/>
  <c r="B129" i="28"/>
  <c r="V129" i="28"/>
  <c r="B130" i="28"/>
  <c r="V130" i="28"/>
  <c r="L131" i="28"/>
  <c r="V131" i="28"/>
  <c r="L132" i="28"/>
  <c r="L133" i="28"/>
  <c r="B144" i="28"/>
  <c r="B145" i="28"/>
  <c r="V145" i="28"/>
  <c r="B146" i="28"/>
  <c r="V146" i="28"/>
  <c r="L147" i="28"/>
  <c r="V147" i="28"/>
  <c r="L148" i="28"/>
  <c r="L149" i="28"/>
  <c r="V159" i="28"/>
  <c r="L161" i="28"/>
  <c r="B162" i="28"/>
  <c r="V163" i="28"/>
  <c r="L165" i="28"/>
  <c r="B166" i="28"/>
  <c r="V167" i="28"/>
  <c r="L169" i="28"/>
  <c r="B170" i="28"/>
  <c r="V171" i="28"/>
  <c r="L173" i="28"/>
  <c r="B174" i="28"/>
  <c r="V175" i="28"/>
  <c r="L177" i="28"/>
  <c r="L2" i="28"/>
  <c r="L4" i="40"/>
  <c r="B5" i="40"/>
  <c r="V6" i="40"/>
  <c r="L8" i="40"/>
  <c r="B9" i="40"/>
  <c r="V10" i="40"/>
  <c r="L12" i="40"/>
  <c r="B13" i="40"/>
  <c r="V14" i="40"/>
  <c r="L16" i="40"/>
  <c r="B17" i="40"/>
  <c r="V18" i="40"/>
  <c r="L20" i="40"/>
  <c r="B21" i="40"/>
  <c r="V22" i="40"/>
  <c r="L24" i="40"/>
  <c r="B25" i="40"/>
  <c r="V26" i="40"/>
  <c r="L28" i="40"/>
  <c r="B29" i="40"/>
  <c r="V30" i="40"/>
  <c r="L32" i="40"/>
  <c r="B33" i="40"/>
  <c r="V34" i="40"/>
  <c r="L36" i="40"/>
  <c r="B37" i="40"/>
  <c r="V38" i="40"/>
  <c r="L40" i="40"/>
  <c r="B41" i="40"/>
  <c r="V42" i="40"/>
  <c r="L44" i="40"/>
  <c r="B45" i="40"/>
  <c r="V46" i="40"/>
  <c r="L48" i="40"/>
  <c r="B49" i="40"/>
  <c r="V50" i="40"/>
  <c r="L52" i="40"/>
  <c r="B53" i="40"/>
  <c r="V54" i="40"/>
  <c r="L56" i="40"/>
  <c r="B57" i="40"/>
  <c r="V58" i="40"/>
  <c r="L60" i="40"/>
  <c r="B61" i="40"/>
  <c r="V62" i="40"/>
  <c r="L64" i="40"/>
  <c r="B65" i="40"/>
  <c r="V66" i="40"/>
  <c r="L68" i="40"/>
  <c r="B69" i="40"/>
  <c r="V70" i="40"/>
  <c r="L72" i="40"/>
  <c r="B73" i="40"/>
  <c r="V74" i="40"/>
  <c r="L76" i="40"/>
  <c r="B77" i="40"/>
  <c r="V78" i="40"/>
  <c r="L80" i="40"/>
  <c r="B81" i="40"/>
  <c r="V82" i="40"/>
  <c r="L84" i="40"/>
  <c r="B85" i="40"/>
  <c r="V86" i="40"/>
  <c r="L88" i="40"/>
  <c r="B89" i="40"/>
  <c r="V90" i="40"/>
  <c r="L92" i="40"/>
  <c r="B93" i="40"/>
  <c r="V94" i="40"/>
  <c r="L96" i="40"/>
  <c r="B97" i="40"/>
  <c r="V98" i="40"/>
  <c r="L100" i="40"/>
  <c r="B101" i="40"/>
  <c r="V102" i="40"/>
  <c r="L104" i="40"/>
  <c r="B105" i="40"/>
  <c r="V106" i="40"/>
  <c r="L108" i="40"/>
  <c r="B109" i="40"/>
  <c r="V110" i="40"/>
  <c r="L112" i="40"/>
  <c r="B113" i="40"/>
  <c r="V114" i="40"/>
  <c r="L116" i="40"/>
  <c r="B117" i="40"/>
  <c r="V118" i="40"/>
  <c r="L120" i="40"/>
  <c r="B121" i="40"/>
  <c r="V122" i="40"/>
  <c r="L124" i="40"/>
  <c r="B125" i="40"/>
  <c r="V126" i="40"/>
  <c r="L128" i="40"/>
  <c r="B129" i="40"/>
  <c r="V130" i="40"/>
  <c r="L132" i="40"/>
  <c r="B133" i="40"/>
  <c r="V134" i="40"/>
  <c r="L136" i="40"/>
  <c r="B137" i="40"/>
  <c r="V138" i="40"/>
  <c r="L140" i="40"/>
  <c r="B141" i="40"/>
  <c r="V142" i="40"/>
  <c r="L144" i="40"/>
  <c r="B145" i="40"/>
  <c r="V146" i="40"/>
  <c r="L148" i="40"/>
  <c r="B149" i="40"/>
  <c r="V150" i="40"/>
  <c r="L152" i="40"/>
  <c r="B153" i="40"/>
  <c r="V154" i="40"/>
  <c r="L156" i="40"/>
  <c r="B157" i="40"/>
  <c r="V158" i="40"/>
  <c r="L160" i="40"/>
  <c r="B161" i="40"/>
  <c r="V162" i="40"/>
  <c r="L164" i="40"/>
  <c r="B165" i="40"/>
  <c r="V166" i="40"/>
  <c r="L168" i="40"/>
  <c r="B169" i="40"/>
  <c r="V170" i="40"/>
  <c r="L172" i="40"/>
  <c r="B173" i="40"/>
  <c r="V174" i="40"/>
  <c r="L176" i="40"/>
  <c r="B177" i="40"/>
  <c r="B2" i="40"/>
  <c r="L4" i="41"/>
  <c r="B5" i="41"/>
  <c r="V6" i="41"/>
  <c r="L8" i="41"/>
  <c r="B9" i="41"/>
  <c r="V10" i="41"/>
  <c r="L12" i="41"/>
  <c r="B13" i="41"/>
  <c r="V14" i="41"/>
  <c r="L16" i="41"/>
  <c r="B17" i="41"/>
  <c r="V18" i="41"/>
  <c r="L20" i="41"/>
  <c r="B21" i="41"/>
  <c r="V22" i="41"/>
  <c r="L24" i="41"/>
  <c r="B12" i="28"/>
  <c r="V13" i="28"/>
  <c r="L15" i="28"/>
  <c r="B28" i="28"/>
  <c r="V29" i="28"/>
  <c r="L31" i="28"/>
  <c r="B36" i="28"/>
  <c r="V37" i="28"/>
  <c r="L39" i="28"/>
  <c r="B44" i="28"/>
  <c r="V45" i="28"/>
  <c r="L47" i="28"/>
  <c r="V53" i="28"/>
  <c r="L55" i="28"/>
  <c r="B60" i="28"/>
  <c r="V61" i="28"/>
  <c r="L63" i="28"/>
  <c r="B68" i="28"/>
  <c r="V69" i="28"/>
  <c r="L71" i="28"/>
  <c r="B76" i="28"/>
  <c r="V77" i="28"/>
  <c r="V78" i="28"/>
  <c r="L79" i="28"/>
  <c r="V79" i="28"/>
  <c r="L80" i="28"/>
  <c r="L81" i="28"/>
  <c r="B92" i="28"/>
  <c r="B93" i="28"/>
  <c r="V93" i="28"/>
  <c r="B94" i="28"/>
  <c r="V94" i="28"/>
  <c r="L95" i="28"/>
  <c r="V95" i="28"/>
  <c r="L96" i="28"/>
  <c r="L97" i="28"/>
  <c r="B108" i="28"/>
  <c r="B109" i="28"/>
  <c r="V109" i="28"/>
  <c r="B110" i="28"/>
  <c r="V110" i="28"/>
  <c r="L111" i="28"/>
  <c r="V111" i="28"/>
  <c r="L112" i="28"/>
  <c r="L113" i="28"/>
  <c r="B124" i="28"/>
  <c r="B125" i="28"/>
  <c r="V125" i="28"/>
  <c r="B126" i="28"/>
  <c r="V126" i="28"/>
  <c r="L127" i="28"/>
  <c r="V127" i="28"/>
  <c r="L128" i="28"/>
  <c r="L129" i="28"/>
  <c r="B140" i="28"/>
  <c r="B141" i="28"/>
  <c r="V141" i="28"/>
  <c r="B142" i="28"/>
  <c r="V142" i="28"/>
  <c r="L143" i="28"/>
  <c r="V143" i="28"/>
  <c r="L144" i="28"/>
  <c r="L145" i="28"/>
  <c r="B156" i="28"/>
  <c r="B157" i="28"/>
  <c r="V157" i="28"/>
  <c r="B158" i="28"/>
  <c r="B159" i="28"/>
  <c r="V160" i="28"/>
  <c r="L162" i="28"/>
  <c r="B163" i="28"/>
  <c r="V164" i="28"/>
  <c r="L166" i="28"/>
  <c r="B167" i="28"/>
  <c r="V168" i="28"/>
  <c r="L170" i="28"/>
  <c r="B171" i="28"/>
  <c r="V172" i="28"/>
  <c r="L174" i="28"/>
  <c r="B175" i="28"/>
  <c r="V176" i="28"/>
  <c r="V2" i="28"/>
  <c r="V3" i="40"/>
  <c r="L5" i="40"/>
  <c r="B6" i="40"/>
  <c r="V7" i="40"/>
  <c r="L9" i="40"/>
  <c r="B10" i="40"/>
  <c r="V11" i="40"/>
  <c r="L13" i="40"/>
  <c r="B14" i="40"/>
  <c r="V15" i="40"/>
  <c r="L17" i="40"/>
  <c r="B18" i="40"/>
  <c r="V19" i="40"/>
  <c r="L21" i="40"/>
  <c r="B22" i="40"/>
  <c r="V23" i="40"/>
  <c r="L25" i="40"/>
  <c r="B26" i="40"/>
  <c r="V27" i="40"/>
  <c r="L29" i="40"/>
  <c r="B30" i="40"/>
  <c r="V31" i="40"/>
  <c r="L33" i="40"/>
  <c r="B34" i="40"/>
  <c r="V35" i="40"/>
  <c r="L37" i="40"/>
  <c r="B38" i="40"/>
  <c r="V39" i="40"/>
  <c r="L41" i="40"/>
  <c r="B42" i="40"/>
  <c r="V43" i="40"/>
  <c r="L45" i="40"/>
  <c r="B46" i="40"/>
  <c r="V47" i="40"/>
  <c r="L49" i="40"/>
  <c r="B50" i="40"/>
  <c r="V51" i="40"/>
  <c r="L53" i="40"/>
  <c r="B54" i="40"/>
  <c r="V55" i="40"/>
  <c r="L57" i="40"/>
  <c r="B58" i="40"/>
  <c r="V59" i="40"/>
  <c r="L61" i="40"/>
  <c r="B62" i="40"/>
  <c r="V63" i="40"/>
  <c r="L65" i="40"/>
  <c r="B66" i="40"/>
  <c r="V67" i="40"/>
  <c r="L69" i="40"/>
  <c r="B70" i="40"/>
  <c r="V71" i="40"/>
  <c r="L73" i="40"/>
  <c r="B74" i="40"/>
  <c r="V75" i="40"/>
  <c r="L77" i="40"/>
  <c r="B78" i="40"/>
  <c r="V79" i="40"/>
  <c r="L81" i="40"/>
  <c r="B82" i="40"/>
  <c r="V83" i="40"/>
  <c r="L85" i="40"/>
  <c r="B86" i="40"/>
  <c r="V87" i="40"/>
  <c r="L89" i="40"/>
  <c r="B90" i="40"/>
  <c r="V91" i="40"/>
  <c r="L93" i="40"/>
  <c r="B94" i="40"/>
  <c r="V95" i="40"/>
  <c r="L97" i="40"/>
  <c r="B98" i="40"/>
  <c r="V99" i="40"/>
  <c r="L101" i="40"/>
  <c r="B102" i="40"/>
  <c r="V103" i="40"/>
  <c r="L105" i="40"/>
  <c r="B106" i="40"/>
  <c r="V107" i="40"/>
  <c r="L109" i="40"/>
  <c r="B110" i="40"/>
  <c r="V111" i="40"/>
  <c r="L113" i="40"/>
  <c r="B114" i="40"/>
  <c r="V115" i="40"/>
  <c r="L117" i="40"/>
  <c r="B118" i="40"/>
  <c r="V119" i="40"/>
  <c r="L121" i="40"/>
  <c r="B122" i="40"/>
  <c r="V123" i="40"/>
  <c r="L125" i="40"/>
  <c r="B126" i="40"/>
  <c r="V127" i="40"/>
  <c r="L129" i="40"/>
  <c r="B130" i="40"/>
  <c r="V131" i="40"/>
  <c r="L133" i="40"/>
  <c r="B134" i="40"/>
  <c r="V135" i="40"/>
  <c r="L137" i="40"/>
  <c r="B138" i="40"/>
  <c r="V139" i="40"/>
  <c r="L141" i="40"/>
  <c r="B142" i="40"/>
  <c r="V143" i="40"/>
  <c r="L145" i="40"/>
  <c r="B146" i="40"/>
  <c r="V147" i="40"/>
  <c r="L149" i="40"/>
  <c r="B150" i="40"/>
  <c r="V151" i="40"/>
  <c r="L153" i="40"/>
  <c r="B154" i="40"/>
  <c r="V155" i="40"/>
  <c r="L157" i="40"/>
  <c r="B158" i="40"/>
  <c r="V159" i="40"/>
  <c r="L161" i="40"/>
  <c r="B162" i="40"/>
  <c r="V163" i="40"/>
  <c r="L165" i="40"/>
  <c r="B166" i="40"/>
  <c r="L3" i="28"/>
  <c r="B16" i="28"/>
  <c r="V17" i="28"/>
  <c r="L19" i="28"/>
  <c r="B32" i="28"/>
  <c r="V33" i="28"/>
  <c r="L35" i="28"/>
  <c r="B38" i="28"/>
  <c r="V39" i="28"/>
  <c r="L41" i="28"/>
  <c r="B46" i="28"/>
  <c r="V47" i="28"/>
  <c r="L49" i="28"/>
  <c r="B54" i="28"/>
  <c r="V55" i="28"/>
  <c r="L57" i="28"/>
  <c r="B62" i="28"/>
  <c r="V63" i="28"/>
  <c r="L65" i="28"/>
  <c r="B70" i="28"/>
  <c r="V71" i="28"/>
  <c r="L73" i="28"/>
  <c r="B78" i="28"/>
  <c r="B88" i="28"/>
  <c r="B89" i="28"/>
  <c r="V89" i="28"/>
  <c r="B90" i="28"/>
  <c r="V90" i="28"/>
  <c r="L91" i="28"/>
  <c r="V91" i="28"/>
  <c r="L92" i="28"/>
  <c r="L93" i="28"/>
  <c r="B104" i="28"/>
  <c r="B105" i="28"/>
  <c r="V105" i="28"/>
  <c r="B106" i="28"/>
  <c r="V106" i="28"/>
  <c r="L107" i="28"/>
  <c r="V107" i="28"/>
  <c r="L108" i="28"/>
  <c r="L109" i="28"/>
  <c r="B120" i="28"/>
  <c r="B121" i="28"/>
  <c r="V121" i="28"/>
  <c r="B122" i="28"/>
  <c r="V122" i="28"/>
  <c r="L123" i="28"/>
  <c r="V123" i="28"/>
  <c r="L124" i="28"/>
  <c r="L125" i="28"/>
  <c r="B136" i="28"/>
  <c r="B137" i="28"/>
  <c r="V137" i="28"/>
  <c r="B138" i="28"/>
  <c r="V138" i="28"/>
  <c r="L139" i="28"/>
  <c r="V139" i="28"/>
  <c r="L140" i="28"/>
  <c r="L141" i="28"/>
  <c r="B152" i="28"/>
  <c r="B153" i="28"/>
  <c r="V153" i="28"/>
  <c r="B154" i="28"/>
  <c r="V154" i="28"/>
  <c r="L155" i="28"/>
  <c r="V155" i="28"/>
  <c r="L156" i="28"/>
  <c r="L157" i="28"/>
  <c r="L159" i="28"/>
  <c r="B160" i="28"/>
  <c r="V161" i="28"/>
  <c r="L163" i="28"/>
  <c r="B164" i="28"/>
  <c r="V165" i="28"/>
  <c r="L167" i="28"/>
  <c r="B168" i="28"/>
  <c r="V169" i="28"/>
  <c r="L171" i="28"/>
  <c r="B172" i="28"/>
  <c r="V173" i="28"/>
  <c r="L175" i="28"/>
  <c r="B176" i="28"/>
  <c r="V177" i="28"/>
  <c r="B2" i="28"/>
  <c r="B3" i="40"/>
  <c r="V4" i="40"/>
  <c r="L6" i="40"/>
  <c r="B7" i="40"/>
  <c r="V8" i="40"/>
  <c r="L10" i="40"/>
  <c r="B11" i="40"/>
  <c r="V12" i="40"/>
  <c r="L14" i="40"/>
  <c r="B15" i="40"/>
  <c r="V16" i="40"/>
  <c r="L18" i="40"/>
  <c r="B19" i="40"/>
  <c r="V20" i="40"/>
  <c r="L22" i="40"/>
  <c r="B23" i="40"/>
  <c r="V24" i="40"/>
  <c r="L26" i="40"/>
  <c r="B27" i="40"/>
  <c r="V28" i="40"/>
  <c r="L30" i="40"/>
  <c r="B31" i="40"/>
  <c r="V32" i="40"/>
  <c r="L34" i="40"/>
  <c r="B35" i="40"/>
  <c r="V36" i="40"/>
  <c r="L38" i="40"/>
  <c r="B39" i="40"/>
  <c r="V40" i="40"/>
  <c r="L42" i="40"/>
  <c r="B43" i="40"/>
  <c r="V44" i="40"/>
  <c r="L46" i="40"/>
  <c r="B47" i="40"/>
  <c r="V48" i="40"/>
  <c r="L50" i="40"/>
  <c r="B51" i="40"/>
  <c r="V52" i="40"/>
  <c r="L54" i="40"/>
  <c r="B55" i="40"/>
  <c r="V56" i="40"/>
  <c r="L58" i="40"/>
  <c r="B59" i="40"/>
  <c r="V60" i="40"/>
  <c r="L62" i="40"/>
  <c r="B63" i="40"/>
  <c r="V64" i="40"/>
  <c r="L66" i="40"/>
  <c r="B67" i="40"/>
  <c r="V68" i="40"/>
  <c r="L70" i="40"/>
  <c r="B71" i="40"/>
  <c r="V72" i="40"/>
  <c r="L74" i="40"/>
  <c r="B75" i="40"/>
  <c r="V76" i="40"/>
  <c r="L78" i="40"/>
  <c r="B79" i="40"/>
  <c r="V80" i="40"/>
  <c r="L82" i="40"/>
  <c r="B83" i="40"/>
  <c r="V84" i="40"/>
  <c r="L86" i="40"/>
  <c r="B87" i="40"/>
  <c r="V88" i="40"/>
  <c r="L90" i="40"/>
  <c r="B91" i="40"/>
  <c r="V92" i="40"/>
  <c r="L94" i="40"/>
  <c r="B95" i="40"/>
  <c r="B4" i="28"/>
  <c r="V5" i="28"/>
  <c r="L7" i="28"/>
  <c r="B20" i="28"/>
  <c r="V21" i="28"/>
  <c r="L23" i="28"/>
  <c r="B40" i="28"/>
  <c r="V41" i="28"/>
  <c r="L43" i="28"/>
  <c r="B48" i="28"/>
  <c r="V49" i="28"/>
  <c r="L51" i="28"/>
  <c r="B56" i="28"/>
  <c r="V57" i="28"/>
  <c r="L59" i="28"/>
  <c r="B64" i="28"/>
  <c r="V65" i="28"/>
  <c r="L67" i="28"/>
  <c r="B72" i="28"/>
  <c r="V73" i="28"/>
  <c r="L75" i="28"/>
  <c r="B84" i="28"/>
  <c r="B85" i="28"/>
  <c r="V85" i="28"/>
  <c r="B86" i="28"/>
  <c r="V86" i="28"/>
  <c r="L87" i="28"/>
  <c r="V87" i="28"/>
  <c r="L88" i="28"/>
  <c r="L89" i="28"/>
  <c r="B100" i="28"/>
  <c r="B101" i="28"/>
  <c r="V101" i="28"/>
  <c r="B102" i="28"/>
  <c r="V102" i="28"/>
  <c r="L103" i="28"/>
  <c r="V103" i="28"/>
  <c r="L104" i="28"/>
  <c r="L105" i="28"/>
  <c r="B116" i="28"/>
  <c r="B117" i="28"/>
  <c r="V117" i="28"/>
  <c r="B118" i="28"/>
  <c r="V118" i="28"/>
  <c r="L119" i="28"/>
  <c r="V119" i="28"/>
  <c r="L120" i="28"/>
  <c r="L121" i="28"/>
  <c r="B132" i="28"/>
  <c r="B133" i="28"/>
  <c r="V133" i="28"/>
  <c r="B134" i="28"/>
  <c r="V134" i="28"/>
  <c r="L135" i="28"/>
  <c r="V135" i="28"/>
  <c r="L136" i="28"/>
  <c r="L137" i="28"/>
  <c r="B148" i="28"/>
  <c r="B149" i="28"/>
  <c r="V149" i="28"/>
  <c r="B150" i="28"/>
  <c r="V150" i="28"/>
  <c r="L151" i="28"/>
  <c r="V151" i="28"/>
  <c r="L152" i="28"/>
  <c r="L153" i="28"/>
  <c r="V158" i="28"/>
  <c r="L160" i="28"/>
  <c r="B161" i="28"/>
  <c r="V162" i="28"/>
  <c r="L164" i="28"/>
  <c r="B165" i="28"/>
  <c r="V166" i="28"/>
  <c r="L168" i="28"/>
  <c r="B169" i="28"/>
  <c r="V170" i="28"/>
  <c r="L172" i="28"/>
  <c r="B173" i="28"/>
  <c r="V174" i="28"/>
  <c r="L176" i="28"/>
  <c r="B177" i="28"/>
  <c r="L3" i="40"/>
  <c r="B4" i="40"/>
  <c r="V5" i="40"/>
  <c r="L7" i="40"/>
  <c r="B8" i="40"/>
  <c r="V9" i="40"/>
  <c r="L11" i="40"/>
  <c r="B12" i="40"/>
  <c r="V13" i="40"/>
  <c r="L15" i="40"/>
  <c r="B16" i="40"/>
  <c r="V17" i="40"/>
  <c r="L19" i="40"/>
  <c r="B20" i="40"/>
  <c r="V21" i="40"/>
  <c r="L23" i="40"/>
  <c r="B24" i="40"/>
  <c r="V25" i="40"/>
  <c r="L27" i="40"/>
  <c r="B28" i="40"/>
  <c r="V29" i="40"/>
  <c r="L31" i="40"/>
  <c r="B32" i="40"/>
  <c r="V33" i="40"/>
  <c r="L35" i="40"/>
  <c r="B36" i="40"/>
  <c r="V37" i="40"/>
  <c r="L39" i="40"/>
  <c r="B40" i="40"/>
  <c r="V41" i="40"/>
  <c r="L43" i="40"/>
  <c r="B44" i="40"/>
  <c r="V45" i="40"/>
  <c r="L47" i="40"/>
  <c r="B48" i="40"/>
  <c r="V49" i="40"/>
  <c r="L51" i="40"/>
  <c r="B52" i="40"/>
  <c r="V53" i="40"/>
  <c r="L55" i="40"/>
  <c r="B56" i="40"/>
  <c r="V57" i="40"/>
  <c r="L59" i="40"/>
  <c r="B60" i="40"/>
  <c r="V61" i="40"/>
  <c r="L63" i="40"/>
  <c r="B64" i="40"/>
  <c r="V65" i="40"/>
  <c r="L67" i="40"/>
  <c r="B68" i="40"/>
  <c r="V69" i="40"/>
  <c r="L71" i="40"/>
  <c r="B72" i="40"/>
  <c r="V73" i="40"/>
  <c r="L75" i="40"/>
  <c r="B76" i="40"/>
  <c r="V77" i="40"/>
  <c r="L79" i="40"/>
  <c r="B80" i="40"/>
  <c r="V81" i="40"/>
  <c r="L83" i="40"/>
  <c r="B84" i="40"/>
  <c r="V85" i="40"/>
  <c r="L87" i="40"/>
  <c r="B88" i="40"/>
  <c r="V89" i="40"/>
  <c r="L91" i="40"/>
  <c r="B92" i="40"/>
  <c r="V93" i="40"/>
  <c r="L95" i="40"/>
  <c r="B96" i="40"/>
  <c r="V97" i="40"/>
  <c r="L99" i="40"/>
  <c r="B100" i="40"/>
  <c r="V101" i="40"/>
  <c r="L103" i="40"/>
  <c r="B104" i="40"/>
  <c r="V105" i="40"/>
  <c r="L107" i="40"/>
  <c r="B108" i="40"/>
  <c r="V109" i="40"/>
  <c r="L111" i="40"/>
  <c r="B112" i="40"/>
  <c r="V113" i="40"/>
  <c r="L115" i="40"/>
  <c r="B116" i="40"/>
  <c r="V117" i="40"/>
  <c r="L119" i="40"/>
  <c r="B120" i="40"/>
  <c r="V121" i="40"/>
  <c r="L123" i="40"/>
  <c r="B124" i="40"/>
  <c r="V125" i="40"/>
  <c r="L127" i="40"/>
  <c r="B128" i="40"/>
  <c r="V129" i="40"/>
  <c r="L131" i="40"/>
  <c r="B132" i="40"/>
  <c r="V133" i="40"/>
  <c r="L135" i="40"/>
  <c r="B136" i="40"/>
  <c r="V137" i="40"/>
  <c r="L139" i="40"/>
  <c r="B140" i="40"/>
  <c r="V141" i="40"/>
  <c r="L143" i="40"/>
  <c r="B144" i="40"/>
  <c r="V145" i="40"/>
  <c r="L147" i="40"/>
  <c r="B148" i="40"/>
  <c r="V149" i="40"/>
  <c r="L151" i="40"/>
  <c r="B152" i="40"/>
  <c r="V153" i="40"/>
  <c r="L155" i="40"/>
  <c r="B156" i="40"/>
  <c r="V157" i="40"/>
  <c r="L159" i="40"/>
  <c r="B160" i="40"/>
  <c r="V161" i="40"/>
  <c r="L163" i="40"/>
  <c r="B164" i="40"/>
  <c r="B99" i="40"/>
  <c r="V100" i="40"/>
  <c r="L102" i="40"/>
  <c r="B115" i="40"/>
  <c r="V116" i="40"/>
  <c r="L118" i="40"/>
  <c r="B131" i="40"/>
  <c r="V132" i="40"/>
  <c r="L134" i="40"/>
  <c r="B147" i="40"/>
  <c r="V148" i="40"/>
  <c r="L150" i="40"/>
  <c r="B163" i="40"/>
  <c r="V164" i="40"/>
  <c r="B167" i="40"/>
  <c r="V167" i="40"/>
  <c r="B168" i="40"/>
  <c r="V168" i="40"/>
  <c r="L169" i="40"/>
  <c r="V169" i="40"/>
  <c r="L170" i="40"/>
  <c r="L171" i="40"/>
  <c r="B6" i="41"/>
  <c r="B7" i="41"/>
  <c r="V7" i="41"/>
  <c r="B8" i="41"/>
  <c r="V8" i="41"/>
  <c r="L9" i="41"/>
  <c r="V9" i="41"/>
  <c r="L10" i="41"/>
  <c r="L11" i="41"/>
  <c r="B22" i="41"/>
  <c r="B23" i="41"/>
  <c r="V23" i="41"/>
  <c r="B24" i="41"/>
  <c r="B25" i="41"/>
  <c r="V26" i="41"/>
  <c r="L28" i="41"/>
  <c r="B29" i="41"/>
  <c r="V30" i="41"/>
  <c r="L32" i="41"/>
  <c r="B33" i="41"/>
  <c r="V34" i="41"/>
  <c r="L36" i="41"/>
  <c r="B37" i="41"/>
  <c r="V38" i="41"/>
  <c r="L40" i="41"/>
  <c r="B41" i="41"/>
  <c r="V42" i="41"/>
  <c r="L44" i="41"/>
  <c r="B45" i="41"/>
  <c r="V46" i="41"/>
  <c r="L48" i="41"/>
  <c r="B49" i="41"/>
  <c r="V50" i="41"/>
  <c r="L52" i="41"/>
  <c r="B53" i="41"/>
  <c r="V54" i="41"/>
  <c r="L56" i="41"/>
  <c r="B57" i="41"/>
  <c r="V58" i="41"/>
  <c r="L60" i="41"/>
  <c r="B61" i="41"/>
  <c r="V62" i="41"/>
  <c r="L64" i="41"/>
  <c r="B65" i="41"/>
  <c r="V66" i="41"/>
  <c r="L68" i="41"/>
  <c r="B69" i="41"/>
  <c r="V70" i="41"/>
  <c r="L72" i="41"/>
  <c r="B73" i="41"/>
  <c r="V74" i="41"/>
  <c r="L76" i="41"/>
  <c r="B77" i="41"/>
  <c r="V78" i="41"/>
  <c r="L80" i="41"/>
  <c r="B81" i="41"/>
  <c r="V82" i="41"/>
  <c r="L84" i="41"/>
  <c r="B85" i="41"/>
  <c r="V86" i="41"/>
  <c r="L88" i="41"/>
  <c r="B89" i="41"/>
  <c r="V90" i="41"/>
  <c r="L92" i="41"/>
  <c r="B93" i="41"/>
  <c r="V94" i="41"/>
  <c r="L96" i="41"/>
  <c r="B97" i="41"/>
  <c r="V98" i="41"/>
  <c r="L100" i="41"/>
  <c r="B101" i="41"/>
  <c r="V102" i="41"/>
  <c r="L104" i="41"/>
  <c r="B105" i="41"/>
  <c r="V106" i="41"/>
  <c r="L108" i="41"/>
  <c r="B109" i="41"/>
  <c r="V110" i="41"/>
  <c r="L112" i="41"/>
  <c r="B113" i="41"/>
  <c r="V114" i="41"/>
  <c r="L116" i="41"/>
  <c r="B117" i="41"/>
  <c r="V118" i="41"/>
  <c r="L120" i="41"/>
  <c r="B121" i="41"/>
  <c r="V122" i="41"/>
  <c r="L124" i="41"/>
  <c r="B125" i="41"/>
  <c r="V126" i="41"/>
  <c r="L128" i="41"/>
  <c r="B129" i="41"/>
  <c r="V130" i="41"/>
  <c r="L132" i="41"/>
  <c r="B133" i="41"/>
  <c r="V134" i="41"/>
  <c r="L136" i="41"/>
  <c r="B137" i="41"/>
  <c r="V138" i="41"/>
  <c r="L140" i="41"/>
  <c r="B141" i="41"/>
  <c r="V142" i="41"/>
  <c r="L144" i="41"/>
  <c r="B145" i="41"/>
  <c r="V146" i="41"/>
  <c r="L148" i="41"/>
  <c r="B149" i="41"/>
  <c r="V150" i="41"/>
  <c r="L152" i="41"/>
  <c r="B153" i="41"/>
  <c r="V154" i="41"/>
  <c r="L156" i="41"/>
  <c r="B157" i="41"/>
  <c r="V158" i="41"/>
  <c r="L160" i="41"/>
  <c r="B161" i="41"/>
  <c r="V162" i="41"/>
  <c r="L164" i="41"/>
  <c r="B165" i="41"/>
  <c r="V166" i="41"/>
  <c r="L168" i="41"/>
  <c r="B169" i="41"/>
  <c r="V170" i="41"/>
  <c r="L172" i="41"/>
  <c r="B173" i="41"/>
  <c r="V174" i="41"/>
  <c r="L176" i="41"/>
  <c r="B177" i="41"/>
  <c r="B2" i="41"/>
  <c r="L4" i="42"/>
  <c r="B5" i="42"/>
  <c r="V6" i="42"/>
  <c r="L8" i="42"/>
  <c r="B9" i="42"/>
  <c r="V10" i="42"/>
  <c r="L12" i="42"/>
  <c r="B13" i="42"/>
  <c r="V14" i="42"/>
  <c r="L16" i="42"/>
  <c r="B17" i="42"/>
  <c r="V18" i="42"/>
  <c r="L20" i="42"/>
  <c r="B21" i="42"/>
  <c r="V22" i="42"/>
  <c r="L24" i="42"/>
  <c r="B25" i="42"/>
  <c r="V26" i="42"/>
  <c r="L28" i="42"/>
  <c r="B29" i="42"/>
  <c r="V30" i="42"/>
  <c r="L32" i="42"/>
  <c r="B33" i="42"/>
  <c r="V34" i="42"/>
  <c r="L36" i="42"/>
  <c r="B37" i="42"/>
  <c r="V38" i="42"/>
  <c r="L40" i="42"/>
  <c r="B41" i="42"/>
  <c r="V42" i="42"/>
  <c r="L44" i="42"/>
  <c r="B45" i="42"/>
  <c r="V46" i="42"/>
  <c r="L48" i="42"/>
  <c r="B49" i="42"/>
  <c r="V50" i="42"/>
  <c r="L52" i="42"/>
  <c r="B53" i="42"/>
  <c r="V54" i="42"/>
  <c r="L56" i="42"/>
  <c r="B57" i="42"/>
  <c r="V58" i="42"/>
  <c r="L60" i="42"/>
  <c r="B61" i="42"/>
  <c r="V62" i="42"/>
  <c r="L64" i="42"/>
  <c r="B65" i="42"/>
  <c r="V66" i="42"/>
  <c r="L68" i="42"/>
  <c r="B69" i="42"/>
  <c r="V70" i="42"/>
  <c r="L72" i="42"/>
  <c r="B73" i="42"/>
  <c r="V74" i="42"/>
  <c r="L76" i="42"/>
  <c r="B77" i="42"/>
  <c r="V78" i="42"/>
  <c r="L80" i="42"/>
  <c r="B81" i="42"/>
  <c r="V82" i="42"/>
  <c r="L84" i="42"/>
  <c r="B85" i="42"/>
  <c r="V86" i="42"/>
  <c r="L88" i="42"/>
  <c r="B89" i="42"/>
  <c r="V90" i="42"/>
  <c r="L92" i="42"/>
  <c r="B93" i="42"/>
  <c r="V94" i="42"/>
  <c r="L96" i="42"/>
  <c r="B97" i="42"/>
  <c r="V98" i="42"/>
  <c r="L100" i="42"/>
  <c r="B101" i="42"/>
  <c r="V102" i="42"/>
  <c r="L104" i="42"/>
  <c r="B105" i="42"/>
  <c r="V106" i="42"/>
  <c r="L108" i="42"/>
  <c r="B109" i="42"/>
  <c r="V110" i="42"/>
  <c r="L112" i="42"/>
  <c r="B113" i="42"/>
  <c r="V114" i="42"/>
  <c r="L116" i="42"/>
  <c r="B117" i="42"/>
  <c r="V118" i="42"/>
  <c r="L120" i="42"/>
  <c r="B121" i="42"/>
  <c r="V122" i="42"/>
  <c r="L124" i="42"/>
  <c r="B125" i="42"/>
  <c r="V126" i="42"/>
  <c r="L128" i="42"/>
  <c r="B129" i="42"/>
  <c r="V130" i="42"/>
  <c r="L132" i="42"/>
  <c r="B133" i="42"/>
  <c r="V134" i="42"/>
  <c r="L136" i="42"/>
  <c r="B137" i="42"/>
  <c r="V138" i="42"/>
  <c r="L140" i="42"/>
  <c r="B141" i="42"/>
  <c r="V142" i="42"/>
  <c r="L144" i="42"/>
  <c r="B145" i="42"/>
  <c r="V146" i="42"/>
  <c r="L148" i="42"/>
  <c r="B149" i="42"/>
  <c r="V150" i="42"/>
  <c r="L152" i="42"/>
  <c r="B103" i="40"/>
  <c r="V104" i="40"/>
  <c r="L106" i="40"/>
  <c r="B119" i="40"/>
  <c r="V120" i="40"/>
  <c r="L122" i="40"/>
  <c r="B135" i="40"/>
  <c r="V136" i="40"/>
  <c r="L138" i="40"/>
  <c r="B151" i="40"/>
  <c r="V152" i="40"/>
  <c r="L154" i="40"/>
  <c r="L167" i="40"/>
  <c r="L2" i="40"/>
  <c r="B3" i="41"/>
  <c r="V3" i="41"/>
  <c r="B4" i="41"/>
  <c r="V4" i="41"/>
  <c r="L5" i="41"/>
  <c r="V5" i="41"/>
  <c r="L6" i="41"/>
  <c r="L7" i="41"/>
  <c r="B18" i="41"/>
  <c r="B19" i="41"/>
  <c r="V19" i="41"/>
  <c r="B20" i="41"/>
  <c r="V20" i="41"/>
  <c r="L21" i="41"/>
  <c r="V21" i="41"/>
  <c r="L22" i="41"/>
  <c r="L23" i="41"/>
  <c r="L25" i="41"/>
  <c r="B26" i="41"/>
  <c r="V27" i="41"/>
  <c r="L29" i="41"/>
  <c r="B30" i="41"/>
  <c r="V31" i="41"/>
  <c r="L33" i="41"/>
  <c r="B34" i="41"/>
  <c r="V35" i="41"/>
  <c r="L37" i="41"/>
  <c r="B38" i="41"/>
  <c r="V39" i="41"/>
  <c r="L41" i="41"/>
  <c r="B42" i="41"/>
  <c r="V43" i="41"/>
  <c r="L45" i="41"/>
  <c r="B46" i="41"/>
  <c r="V47" i="41"/>
  <c r="L49" i="41"/>
  <c r="B50" i="41"/>
  <c r="V51" i="41"/>
  <c r="L53" i="41"/>
  <c r="B54" i="41"/>
  <c r="V55" i="41"/>
  <c r="L57" i="41"/>
  <c r="B58" i="41"/>
  <c r="V59" i="41"/>
  <c r="L61" i="41"/>
  <c r="B62" i="41"/>
  <c r="V63" i="41"/>
  <c r="L65" i="41"/>
  <c r="B66" i="41"/>
  <c r="V67" i="41"/>
  <c r="L69" i="41"/>
  <c r="B70" i="41"/>
  <c r="V71" i="41"/>
  <c r="L73" i="41"/>
  <c r="B74" i="41"/>
  <c r="V75" i="41"/>
  <c r="L77" i="41"/>
  <c r="B78" i="41"/>
  <c r="V79" i="41"/>
  <c r="L81" i="41"/>
  <c r="B82" i="41"/>
  <c r="V83" i="41"/>
  <c r="L85" i="41"/>
  <c r="B86" i="41"/>
  <c r="V87" i="41"/>
  <c r="L89" i="41"/>
  <c r="B90" i="41"/>
  <c r="V91" i="41"/>
  <c r="L93" i="41"/>
  <c r="B94" i="41"/>
  <c r="V95" i="41"/>
  <c r="L97" i="41"/>
  <c r="B98" i="41"/>
  <c r="V99" i="41"/>
  <c r="L101" i="41"/>
  <c r="B102" i="41"/>
  <c r="V103" i="41"/>
  <c r="L105" i="41"/>
  <c r="B106" i="41"/>
  <c r="V107" i="41"/>
  <c r="L109" i="41"/>
  <c r="B110" i="41"/>
  <c r="V111" i="41"/>
  <c r="L113" i="41"/>
  <c r="B114" i="41"/>
  <c r="V115" i="41"/>
  <c r="L117" i="41"/>
  <c r="B118" i="41"/>
  <c r="V119" i="41"/>
  <c r="L121" i="41"/>
  <c r="B122" i="41"/>
  <c r="V123" i="41"/>
  <c r="L125" i="41"/>
  <c r="B126" i="41"/>
  <c r="V127" i="41"/>
  <c r="L129" i="41"/>
  <c r="B130" i="41"/>
  <c r="V131" i="41"/>
  <c r="L133" i="41"/>
  <c r="B134" i="41"/>
  <c r="V135" i="41"/>
  <c r="L137" i="41"/>
  <c r="B138" i="41"/>
  <c r="V139" i="41"/>
  <c r="L141" i="41"/>
  <c r="B142" i="41"/>
  <c r="V143" i="41"/>
  <c r="L145" i="41"/>
  <c r="B146" i="41"/>
  <c r="V147" i="41"/>
  <c r="L149" i="41"/>
  <c r="B150" i="41"/>
  <c r="V151" i="41"/>
  <c r="L153" i="41"/>
  <c r="B154" i="41"/>
  <c r="V155" i="41"/>
  <c r="L157" i="41"/>
  <c r="B158" i="41"/>
  <c r="V159" i="41"/>
  <c r="L161" i="41"/>
  <c r="B162" i="41"/>
  <c r="V163" i="41"/>
  <c r="L165" i="41"/>
  <c r="B166" i="41"/>
  <c r="V167" i="41"/>
  <c r="L169" i="41"/>
  <c r="B170" i="41"/>
  <c r="V171" i="41"/>
  <c r="L173" i="41"/>
  <c r="B174" i="41"/>
  <c r="V175" i="41"/>
  <c r="L177" i="41"/>
  <c r="L2" i="41"/>
  <c r="V3" i="42"/>
  <c r="L5" i="42"/>
  <c r="B6" i="42"/>
  <c r="V7" i="42"/>
  <c r="L9" i="42"/>
  <c r="B10" i="42"/>
  <c r="V11" i="42"/>
  <c r="L13" i="42"/>
  <c r="B14" i="42"/>
  <c r="V15" i="42"/>
  <c r="L17" i="42"/>
  <c r="B18" i="42"/>
  <c r="V19" i="42"/>
  <c r="L21" i="42"/>
  <c r="B22" i="42"/>
  <c r="V23" i="42"/>
  <c r="L25" i="42"/>
  <c r="B26" i="42"/>
  <c r="V27" i="42"/>
  <c r="L29" i="42"/>
  <c r="B30" i="42"/>
  <c r="V31" i="42"/>
  <c r="L33" i="42"/>
  <c r="B34" i="42"/>
  <c r="V35" i="42"/>
  <c r="L37" i="42"/>
  <c r="B38" i="42"/>
  <c r="V39" i="42"/>
  <c r="L41" i="42"/>
  <c r="B42" i="42"/>
  <c r="V43" i="42"/>
  <c r="L45" i="42"/>
  <c r="B46" i="42"/>
  <c r="V47" i="42"/>
  <c r="L49" i="42"/>
  <c r="B50" i="42"/>
  <c r="V51" i="42"/>
  <c r="L53" i="42"/>
  <c r="B54" i="42"/>
  <c r="V55" i="42"/>
  <c r="L57" i="42"/>
  <c r="B58" i="42"/>
  <c r="V59" i="42"/>
  <c r="L61" i="42"/>
  <c r="B62" i="42"/>
  <c r="V63" i="42"/>
  <c r="L65" i="42"/>
  <c r="B66" i="42"/>
  <c r="V67" i="42"/>
  <c r="L69" i="42"/>
  <c r="B70" i="42"/>
  <c r="V71" i="42"/>
  <c r="L73" i="42"/>
  <c r="B74" i="42"/>
  <c r="V75" i="42"/>
  <c r="L77" i="42"/>
  <c r="B78" i="42"/>
  <c r="V79" i="42"/>
  <c r="L81" i="42"/>
  <c r="B82" i="42"/>
  <c r="V83" i="42"/>
  <c r="L85" i="42"/>
  <c r="B86" i="42"/>
  <c r="V87" i="42"/>
  <c r="L89" i="42"/>
  <c r="B90" i="42"/>
  <c r="V91" i="42"/>
  <c r="L93" i="42"/>
  <c r="B94" i="42"/>
  <c r="V95" i="42"/>
  <c r="B107" i="40"/>
  <c r="V108" i="40"/>
  <c r="L110" i="40"/>
  <c r="B123" i="40"/>
  <c r="V124" i="40"/>
  <c r="L126" i="40"/>
  <c r="B139" i="40"/>
  <c r="V140" i="40"/>
  <c r="L142" i="40"/>
  <c r="B155" i="40"/>
  <c r="V156" i="40"/>
  <c r="L158" i="40"/>
  <c r="V165" i="40"/>
  <c r="B174" i="40"/>
  <c r="B175" i="40"/>
  <c r="V175" i="40"/>
  <c r="B176" i="40"/>
  <c r="V176" i="40"/>
  <c r="L177" i="40"/>
  <c r="V177" i="40"/>
  <c r="V2" i="40"/>
  <c r="L3" i="41"/>
  <c r="B14" i="41"/>
  <c r="B15" i="41"/>
  <c r="V15" i="41"/>
  <c r="B16" i="41"/>
  <c r="V16" i="41"/>
  <c r="L17" i="41"/>
  <c r="V17" i="41"/>
  <c r="L18" i="41"/>
  <c r="L19" i="41"/>
  <c r="V24" i="41"/>
  <c r="L26" i="41"/>
  <c r="B27" i="41"/>
  <c r="V28" i="41"/>
  <c r="L30" i="41"/>
  <c r="B31" i="41"/>
  <c r="V32" i="41"/>
  <c r="L34" i="41"/>
  <c r="B35" i="41"/>
  <c r="V36" i="41"/>
  <c r="L38" i="41"/>
  <c r="B39" i="41"/>
  <c r="V40" i="41"/>
  <c r="L42" i="41"/>
  <c r="B43" i="41"/>
  <c r="V44" i="41"/>
  <c r="L46" i="41"/>
  <c r="B47" i="41"/>
  <c r="V48" i="41"/>
  <c r="L50" i="41"/>
  <c r="B51" i="41"/>
  <c r="V52" i="41"/>
  <c r="L54" i="41"/>
  <c r="B55" i="41"/>
  <c r="V56" i="41"/>
  <c r="L58" i="41"/>
  <c r="B59" i="41"/>
  <c r="V60" i="41"/>
  <c r="L62" i="41"/>
  <c r="B63" i="41"/>
  <c r="V64" i="41"/>
  <c r="L66" i="41"/>
  <c r="B67" i="41"/>
  <c r="V68" i="41"/>
  <c r="L70" i="41"/>
  <c r="B71" i="41"/>
  <c r="V72" i="41"/>
  <c r="L74" i="41"/>
  <c r="B75" i="41"/>
  <c r="V76" i="41"/>
  <c r="L78" i="41"/>
  <c r="B79" i="41"/>
  <c r="V80" i="41"/>
  <c r="L82" i="41"/>
  <c r="B83" i="41"/>
  <c r="V84" i="41"/>
  <c r="L86" i="41"/>
  <c r="B87" i="41"/>
  <c r="V88" i="41"/>
  <c r="L90" i="41"/>
  <c r="B91" i="41"/>
  <c r="V92" i="41"/>
  <c r="L94" i="41"/>
  <c r="B95" i="41"/>
  <c r="V96" i="41"/>
  <c r="L98" i="41"/>
  <c r="B99" i="41"/>
  <c r="V100" i="41"/>
  <c r="L102" i="41"/>
  <c r="B103" i="41"/>
  <c r="V104" i="41"/>
  <c r="L106" i="41"/>
  <c r="B107" i="41"/>
  <c r="V108" i="41"/>
  <c r="L110" i="41"/>
  <c r="B111" i="41"/>
  <c r="V112" i="41"/>
  <c r="L114" i="41"/>
  <c r="B115" i="41"/>
  <c r="V116" i="41"/>
  <c r="L118" i="41"/>
  <c r="B119" i="41"/>
  <c r="V120" i="41"/>
  <c r="L122" i="41"/>
  <c r="B123" i="41"/>
  <c r="V124" i="41"/>
  <c r="L126" i="41"/>
  <c r="B127" i="41"/>
  <c r="V128" i="41"/>
  <c r="L130" i="41"/>
  <c r="B131" i="41"/>
  <c r="V132" i="41"/>
  <c r="L134" i="41"/>
  <c r="B135" i="41"/>
  <c r="V136" i="41"/>
  <c r="L138" i="41"/>
  <c r="B139" i="41"/>
  <c r="V140" i="41"/>
  <c r="L142" i="41"/>
  <c r="B143" i="41"/>
  <c r="V144" i="41"/>
  <c r="L146" i="41"/>
  <c r="B147" i="41"/>
  <c r="V148" i="41"/>
  <c r="L150" i="41"/>
  <c r="B151" i="41"/>
  <c r="V152" i="41"/>
  <c r="L154" i="41"/>
  <c r="B155" i="41"/>
  <c r="V156" i="41"/>
  <c r="L158" i="41"/>
  <c r="B159" i="41"/>
  <c r="V160" i="41"/>
  <c r="L162" i="41"/>
  <c r="B163" i="41"/>
  <c r="V164" i="41"/>
  <c r="L166" i="41"/>
  <c r="B167" i="41"/>
  <c r="V168" i="41"/>
  <c r="L170" i="41"/>
  <c r="B171" i="41"/>
  <c r="V172" i="41"/>
  <c r="L174" i="41"/>
  <c r="B175" i="41"/>
  <c r="V176" i="41"/>
  <c r="V2" i="41"/>
  <c r="B3" i="42"/>
  <c r="V4" i="42"/>
  <c r="L6" i="42"/>
  <c r="B7" i="42"/>
  <c r="V8" i="42"/>
  <c r="L10" i="42"/>
  <c r="B11" i="42"/>
  <c r="V12" i="42"/>
  <c r="L14" i="42"/>
  <c r="B15" i="42"/>
  <c r="V16" i="42"/>
  <c r="L18" i="42"/>
  <c r="B19" i="42"/>
  <c r="V20" i="42"/>
  <c r="L22" i="42"/>
  <c r="B23" i="42"/>
  <c r="V24" i="42"/>
  <c r="L26" i="42"/>
  <c r="B27" i="42"/>
  <c r="V28" i="42"/>
  <c r="L30" i="42"/>
  <c r="B31" i="42"/>
  <c r="V32" i="42"/>
  <c r="L34" i="42"/>
  <c r="B35" i="42"/>
  <c r="V36" i="42"/>
  <c r="L38" i="42"/>
  <c r="B39" i="42"/>
  <c r="V40" i="42"/>
  <c r="L42" i="42"/>
  <c r="B43" i="42"/>
  <c r="V44" i="42"/>
  <c r="L46" i="42"/>
  <c r="B47" i="42"/>
  <c r="V48" i="42"/>
  <c r="L50" i="42"/>
  <c r="B51" i="42"/>
  <c r="V52" i="42"/>
  <c r="L54" i="42"/>
  <c r="B55" i="42"/>
  <c r="V56" i="42"/>
  <c r="L58" i="42"/>
  <c r="B59" i="42"/>
  <c r="V60" i="42"/>
  <c r="L62" i="42"/>
  <c r="B63" i="42"/>
  <c r="V64" i="42"/>
  <c r="L66" i="42"/>
  <c r="B67" i="42"/>
  <c r="V68" i="42"/>
  <c r="L70" i="42"/>
  <c r="B71" i="42"/>
  <c r="V72" i="42"/>
  <c r="L74" i="42"/>
  <c r="B75" i="42"/>
  <c r="V76" i="42"/>
  <c r="V96" i="40"/>
  <c r="L98" i="40"/>
  <c r="B111" i="40"/>
  <c r="V112" i="40"/>
  <c r="L114" i="40"/>
  <c r="B127" i="40"/>
  <c r="V128" i="40"/>
  <c r="L130" i="40"/>
  <c r="B143" i="40"/>
  <c r="V144" i="40"/>
  <c r="L146" i="40"/>
  <c r="B159" i="40"/>
  <c r="V160" i="40"/>
  <c r="L162" i="40"/>
  <c r="L166" i="40"/>
  <c r="B170" i="40"/>
  <c r="B171" i="40"/>
  <c r="V171" i="40"/>
  <c r="B172" i="40"/>
  <c r="V172" i="40"/>
  <c r="L173" i="40"/>
  <c r="V173" i="40"/>
  <c r="L174" i="40"/>
  <c r="L175" i="40"/>
  <c r="B10" i="41"/>
  <c r="B11" i="41"/>
  <c r="V11" i="41"/>
  <c r="B12" i="41"/>
  <c r="V12" i="41"/>
  <c r="L13" i="41"/>
  <c r="V13" i="41"/>
  <c r="L14" i="41"/>
  <c r="L15" i="41"/>
  <c r="V25" i="41"/>
  <c r="L27" i="41"/>
  <c r="B28" i="41"/>
  <c r="V29" i="41"/>
  <c r="L31" i="41"/>
  <c r="B32" i="41"/>
  <c r="V33" i="41"/>
  <c r="L35" i="41"/>
  <c r="B36" i="41"/>
  <c r="V37" i="41"/>
  <c r="L39" i="41"/>
  <c r="B40" i="41"/>
  <c r="V41" i="41"/>
  <c r="L43" i="41"/>
  <c r="B44" i="41"/>
  <c r="V45" i="41"/>
  <c r="L47" i="41"/>
  <c r="B48" i="41"/>
  <c r="V49" i="41"/>
  <c r="L51" i="41"/>
  <c r="B52" i="41"/>
  <c r="V53" i="41"/>
  <c r="L55" i="41"/>
  <c r="B56" i="41"/>
  <c r="V57" i="41"/>
  <c r="L59" i="41"/>
  <c r="B60" i="41"/>
  <c r="V61" i="41"/>
  <c r="L63" i="41"/>
  <c r="B64" i="41"/>
  <c r="V65" i="41"/>
  <c r="L67" i="41"/>
  <c r="B68" i="41"/>
  <c r="V69" i="41"/>
  <c r="L71" i="41"/>
  <c r="B72" i="41"/>
  <c r="V73" i="41"/>
  <c r="L75" i="41"/>
  <c r="B76" i="41"/>
  <c r="V77" i="41"/>
  <c r="L79" i="41"/>
  <c r="B80" i="41"/>
  <c r="V81" i="41"/>
  <c r="L83" i="41"/>
  <c r="B84" i="41"/>
  <c r="V85" i="41"/>
  <c r="L87" i="41"/>
  <c r="B88" i="41"/>
  <c r="V89" i="41"/>
  <c r="L91" i="41"/>
  <c r="B92" i="41"/>
  <c r="V93" i="41"/>
  <c r="L95" i="41"/>
  <c r="B96" i="41"/>
  <c r="V97" i="41"/>
  <c r="L99" i="41"/>
  <c r="B100" i="41"/>
  <c r="V101" i="41"/>
  <c r="L103" i="41"/>
  <c r="B104" i="41"/>
  <c r="V105" i="41"/>
  <c r="L107" i="41"/>
  <c r="B108" i="41"/>
  <c r="V109" i="41"/>
  <c r="L111" i="41"/>
  <c r="B112" i="41"/>
  <c r="V113" i="41"/>
  <c r="L115" i="41"/>
  <c r="B116" i="41"/>
  <c r="V117" i="41"/>
  <c r="L119" i="41"/>
  <c r="B120" i="41"/>
  <c r="V121" i="41"/>
  <c r="L123" i="41"/>
  <c r="B124" i="41"/>
  <c r="V125" i="41"/>
  <c r="L127" i="41"/>
  <c r="B128" i="41"/>
  <c r="V129" i="41"/>
  <c r="L131" i="41"/>
  <c r="B132" i="41"/>
  <c r="V133" i="41"/>
  <c r="L135" i="41"/>
  <c r="B136" i="41"/>
  <c r="V137" i="41"/>
  <c r="L139" i="41"/>
  <c r="B140" i="41"/>
  <c r="V141" i="41"/>
  <c r="L143" i="41"/>
  <c r="B144" i="41"/>
  <c r="V145" i="41"/>
  <c r="L147" i="41"/>
  <c r="B148" i="41"/>
  <c r="V149" i="41"/>
  <c r="L151" i="41"/>
  <c r="B152" i="41"/>
  <c r="V153" i="41"/>
  <c r="L155" i="41"/>
  <c r="B156" i="41"/>
  <c r="V157" i="41"/>
  <c r="L159" i="41"/>
  <c r="B160" i="41"/>
  <c r="V161" i="41"/>
  <c r="L163" i="41"/>
  <c r="B164" i="41"/>
  <c r="V165" i="41"/>
  <c r="L167" i="41"/>
  <c r="B168" i="41"/>
  <c r="V169" i="41"/>
  <c r="L171" i="41"/>
  <c r="B172" i="41"/>
  <c r="V173" i="41"/>
  <c r="L175" i="41"/>
  <c r="B176" i="41"/>
  <c r="V177" i="41"/>
  <c r="L3" i="42"/>
  <c r="B4" i="42"/>
  <c r="V5" i="42"/>
  <c r="L7" i="42"/>
  <c r="B8" i="42"/>
  <c r="V9" i="42"/>
  <c r="L11" i="42"/>
  <c r="B12" i="42"/>
  <c r="V13" i="42"/>
  <c r="L15" i="42"/>
  <c r="B16" i="42"/>
  <c r="V17" i="42"/>
  <c r="L19" i="42"/>
  <c r="B20" i="42"/>
  <c r="V21" i="42"/>
  <c r="L23" i="42"/>
  <c r="B24" i="42"/>
  <c r="V25" i="42"/>
  <c r="L27" i="42"/>
  <c r="B28" i="42"/>
  <c r="V29" i="42"/>
  <c r="L31" i="42"/>
  <c r="B32" i="42"/>
  <c r="V33" i="42"/>
  <c r="L35" i="42"/>
  <c r="B36" i="42"/>
  <c r="V37" i="42"/>
  <c r="L39" i="42"/>
  <c r="B40" i="42"/>
  <c r="V41" i="42"/>
  <c r="L43" i="42"/>
  <c r="B44" i="42"/>
  <c r="V45" i="42"/>
  <c r="L47" i="42"/>
  <c r="B48" i="42"/>
  <c r="V49" i="42"/>
  <c r="L51" i="42"/>
  <c r="B52" i="42"/>
  <c r="V53" i="42"/>
  <c r="L55" i="42"/>
  <c r="B56" i="42"/>
  <c r="V57" i="42"/>
  <c r="L59" i="42"/>
  <c r="B60" i="42"/>
  <c r="V61" i="42"/>
  <c r="L63" i="42"/>
  <c r="B64" i="42"/>
  <c r="V65" i="42"/>
  <c r="L67" i="42"/>
  <c r="B68" i="42"/>
  <c r="V69" i="42"/>
  <c r="L71" i="42"/>
  <c r="B72" i="42"/>
  <c r="V73" i="42"/>
  <c r="L75" i="42"/>
  <c r="B76" i="42"/>
  <c r="B79" i="42"/>
  <c r="V80" i="42"/>
  <c r="L82" i="42"/>
  <c r="B87" i="42"/>
  <c r="V88" i="42"/>
  <c r="L90" i="42"/>
  <c r="B95" i="42"/>
  <c r="V96" i="42"/>
  <c r="B106" i="42"/>
  <c r="B107" i="42"/>
  <c r="V107" i="42"/>
  <c r="B108" i="42"/>
  <c r="V108" i="42"/>
  <c r="L109" i="42"/>
  <c r="V109" i="42"/>
  <c r="L110" i="42"/>
  <c r="L111" i="42"/>
  <c r="B122" i="42"/>
  <c r="B123" i="42"/>
  <c r="V123" i="42"/>
  <c r="B124" i="42"/>
  <c r="V124" i="42"/>
  <c r="L125" i="42"/>
  <c r="V125" i="42"/>
  <c r="L126" i="42"/>
  <c r="L127" i="42"/>
  <c r="B138" i="42"/>
  <c r="B139" i="42"/>
  <c r="V139" i="42"/>
  <c r="B140" i="42"/>
  <c r="V140" i="42"/>
  <c r="L141" i="42"/>
  <c r="V141" i="42"/>
  <c r="L142" i="42"/>
  <c r="L143" i="42"/>
  <c r="V153" i="42"/>
  <c r="L155" i="42"/>
  <c r="B156" i="42"/>
  <c r="V157" i="42"/>
  <c r="L159" i="42"/>
  <c r="B160" i="42"/>
  <c r="V161" i="42"/>
  <c r="L163" i="42"/>
  <c r="B164" i="42"/>
  <c r="V165" i="42"/>
  <c r="L167" i="42"/>
  <c r="B168" i="42"/>
  <c r="V169" i="42"/>
  <c r="L171" i="42"/>
  <c r="B172" i="42"/>
  <c r="V173" i="42"/>
  <c r="L175" i="42"/>
  <c r="B176" i="42"/>
  <c r="V177" i="42"/>
  <c r="B158" i="42"/>
  <c r="L161" i="42"/>
  <c r="B166" i="42"/>
  <c r="B170" i="42"/>
  <c r="L173" i="42"/>
  <c r="V175" i="42"/>
  <c r="V77" i="42"/>
  <c r="L79" i="42"/>
  <c r="B84" i="42"/>
  <c r="V85" i="42"/>
  <c r="L87" i="42"/>
  <c r="B92" i="42"/>
  <c r="V93" i="42"/>
  <c r="L95" i="42"/>
  <c r="B102" i="42"/>
  <c r="B103" i="42"/>
  <c r="V103" i="42"/>
  <c r="B104" i="42"/>
  <c r="V104" i="42"/>
  <c r="L105" i="42"/>
  <c r="V105" i="42"/>
  <c r="L106" i="42"/>
  <c r="L107" i="42"/>
  <c r="B118" i="42"/>
  <c r="B119" i="42"/>
  <c r="V119" i="42"/>
  <c r="B120" i="42"/>
  <c r="V120" i="42"/>
  <c r="L121" i="42"/>
  <c r="V121" i="42"/>
  <c r="L122" i="42"/>
  <c r="L123" i="42"/>
  <c r="B134" i="42"/>
  <c r="B135" i="42"/>
  <c r="V135" i="42"/>
  <c r="B136" i="42"/>
  <c r="V136" i="42"/>
  <c r="L137" i="42"/>
  <c r="V137" i="42"/>
  <c r="L138" i="42"/>
  <c r="L139" i="42"/>
  <c r="B150" i="42"/>
  <c r="B151" i="42"/>
  <c r="V151" i="42"/>
  <c r="B152" i="42"/>
  <c r="B153" i="42"/>
  <c r="V154" i="42"/>
  <c r="L156" i="42"/>
  <c r="B157" i="42"/>
  <c r="V158" i="42"/>
  <c r="L160" i="42"/>
  <c r="B161" i="42"/>
  <c r="V162" i="42"/>
  <c r="L164" i="42"/>
  <c r="B165" i="42"/>
  <c r="V166" i="42"/>
  <c r="L168" i="42"/>
  <c r="B169" i="42"/>
  <c r="V170" i="42"/>
  <c r="L172" i="42"/>
  <c r="B173" i="42"/>
  <c r="V174" i="42"/>
  <c r="L176" i="42"/>
  <c r="B177" i="42"/>
  <c r="B2" i="42"/>
  <c r="B162" i="42"/>
  <c r="L165" i="42"/>
  <c r="V171" i="42"/>
  <c r="L2" i="42"/>
  <c r="L78" i="42"/>
  <c r="B83" i="42"/>
  <c r="V84" i="42"/>
  <c r="L86" i="42"/>
  <c r="B91" i="42"/>
  <c r="V92" i="42"/>
  <c r="L94" i="42"/>
  <c r="B98" i="42"/>
  <c r="B99" i="42"/>
  <c r="V99" i="42"/>
  <c r="B100" i="42"/>
  <c r="V100" i="42"/>
  <c r="L101" i="42"/>
  <c r="V101" i="42"/>
  <c r="L102" i="42"/>
  <c r="L103" i="42"/>
  <c r="B114" i="42"/>
  <c r="B115" i="42"/>
  <c r="V115" i="42"/>
  <c r="B116" i="42"/>
  <c r="V116" i="42"/>
  <c r="L117" i="42"/>
  <c r="V117" i="42"/>
  <c r="L118" i="42"/>
  <c r="L119" i="42"/>
  <c r="B130" i="42"/>
  <c r="B131" i="42"/>
  <c r="V131" i="42"/>
  <c r="B132" i="42"/>
  <c r="V132" i="42"/>
  <c r="L133" i="42"/>
  <c r="V133" i="42"/>
  <c r="L134" i="42"/>
  <c r="L135" i="42"/>
  <c r="B146" i="42"/>
  <c r="B147" i="42"/>
  <c r="V147" i="42"/>
  <c r="B148" i="42"/>
  <c r="V148" i="42"/>
  <c r="L149" i="42"/>
  <c r="V149" i="42"/>
  <c r="L150" i="42"/>
  <c r="L151" i="42"/>
  <c r="L153" i="42"/>
  <c r="B154" i="42"/>
  <c r="V155" i="42"/>
  <c r="L157" i="42"/>
  <c r="V163" i="42"/>
  <c r="V167" i="42"/>
  <c r="B80" i="42"/>
  <c r="V81" i="42"/>
  <c r="L83" i="42"/>
  <c r="B88" i="42"/>
  <c r="V89" i="42"/>
  <c r="L91" i="42"/>
  <c r="B96" i="42"/>
  <c r="L97" i="42"/>
  <c r="V97" i="42"/>
  <c r="L98" i="42"/>
  <c r="L99" i="42"/>
  <c r="B110" i="42"/>
  <c r="B111" i="42"/>
  <c r="V111" i="42"/>
  <c r="B112" i="42"/>
  <c r="V112" i="42"/>
  <c r="L113" i="42"/>
  <c r="V113" i="42"/>
  <c r="L114" i="42"/>
  <c r="L115" i="42"/>
  <c r="B126" i="42"/>
  <c r="B127" i="42"/>
  <c r="V127" i="42"/>
  <c r="B128" i="42"/>
  <c r="V128" i="42"/>
  <c r="L129" i="42"/>
  <c r="V129" i="42"/>
  <c r="L130" i="42"/>
  <c r="L131" i="42"/>
  <c r="B142" i="42"/>
  <c r="B143" i="42"/>
  <c r="V143" i="42"/>
  <c r="B144" i="42"/>
  <c r="V144" i="42"/>
  <c r="L145" i="42"/>
  <c r="V145" i="42"/>
  <c r="L146" i="42"/>
  <c r="L147" i="42"/>
  <c r="V152" i="42"/>
  <c r="L154" i="42"/>
  <c r="B155" i="42"/>
  <c r="V156" i="42"/>
  <c r="L158" i="42"/>
  <c r="B159" i="42"/>
  <c r="V160" i="42"/>
  <c r="L162" i="42"/>
  <c r="B163" i="42"/>
  <c r="V164" i="42"/>
  <c r="L166" i="42"/>
  <c r="B167" i="42"/>
  <c r="V168" i="42"/>
  <c r="L170" i="42"/>
  <c r="B171" i="42"/>
  <c r="V172" i="42"/>
  <c r="L174" i="42"/>
  <c r="B175" i="42"/>
  <c r="V176" i="42"/>
  <c r="V2" i="42"/>
  <c r="V159" i="42"/>
  <c r="L169" i="42"/>
  <c r="B174" i="42"/>
  <c r="L177" i="42"/>
  <c r="R167" i="27" l="1"/>
  <c r="K2" i="27"/>
  <c r="P2" i="27"/>
  <c r="U2" i="27"/>
  <c r="N52" i="28"/>
  <c r="G52" i="28"/>
  <c r="O177" i="27"/>
  <c r="I177" i="27"/>
  <c r="N173" i="27"/>
  <c r="K169" i="27"/>
  <c r="C169" i="27"/>
  <c r="P168" i="27"/>
  <c r="U167" i="27"/>
  <c r="I167" i="27"/>
  <c r="D165" i="27"/>
  <c r="G158" i="27"/>
  <c r="G154" i="27"/>
  <c r="I153" i="27"/>
  <c r="D153" i="27"/>
  <c r="R152" i="27"/>
  <c r="R151" i="27"/>
  <c r="M151" i="27"/>
  <c r="J150" i="27"/>
  <c r="D149" i="27"/>
  <c r="G2" i="27"/>
  <c r="Q2" i="27"/>
  <c r="R52" i="28"/>
  <c r="M52" i="28"/>
  <c r="P52" i="28"/>
  <c r="S177" i="27"/>
  <c r="M177" i="27"/>
  <c r="G177" i="27"/>
  <c r="F177" i="27"/>
  <c r="H176" i="27"/>
  <c r="C176" i="27"/>
  <c r="Q175" i="27"/>
  <c r="D175" i="27"/>
  <c r="U173" i="27"/>
  <c r="P173" i="27"/>
  <c r="K173" i="27"/>
  <c r="F172" i="27"/>
  <c r="U171" i="27"/>
  <c r="I171" i="27"/>
  <c r="R170" i="27"/>
  <c r="T169" i="27"/>
  <c r="O169" i="27"/>
  <c r="I169" i="27"/>
  <c r="N168" i="27"/>
  <c r="S167" i="27"/>
  <c r="N167" i="27"/>
  <c r="N166" i="27"/>
  <c r="E166" i="27"/>
  <c r="Q165" i="27"/>
  <c r="I165" i="27"/>
  <c r="H164" i="27"/>
  <c r="U163" i="27"/>
  <c r="M163" i="27"/>
  <c r="H162" i="27"/>
  <c r="K161" i="27"/>
  <c r="E161" i="27"/>
  <c r="S159" i="27"/>
  <c r="N159" i="27"/>
  <c r="I159" i="27"/>
  <c r="P158" i="27"/>
  <c r="K158" i="27"/>
  <c r="F158" i="27"/>
  <c r="E157" i="27"/>
  <c r="K155" i="27"/>
  <c r="F154" i="27"/>
  <c r="Q153" i="27"/>
  <c r="H153" i="27"/>
  <c r="M152" i="27"/>
  <c r="Q151" i="27"/>
  <c r="S150" i="27"/>
  <c r="N150" i="27"/>
  <c r="H150" i="27"/>
  <c r="I149" i="27"/>
  <c r="U147" i="27"/>
  <c r="M147" i="27"/>
  <c r="H146" i="27"/>
  <c r="K145" i="27"/>
  <c r="E145" i="27"/>
  <c r="S143" i="27"/>
  <c r="N143" i="27"/>
  <c r="I143" i="27"/>
  <c r="P142" i="27"/>
  <c r="K142" i="27"/>
  <c r="F142" i="27"/>
  <c r="E141" i="27"/>
  <c r="K139" i="27"/>
  <c r="F138" i="27"/>
  <c r="Q137" i="27"/>
  <c r="H137" i="27"/>
  <c r="M136" i="27"/>
  <c r="Q135" i="27"/>
  <c r="S134" i="27"/>
  <c r="N134" i="27"/>
  <c r="H134" i="27"/>
  <c r="I133" i="27"/>
  <c r="U131" i="27"/>
  <c r="M131" i="27"/>
  <c r="H130" i="27"/>
  <c r="K129" i="27"/>
  <c r="E129" i="27"/>
  <c r="S127" i="27"/>
  <c r="N127" i="27"/>
  <c r="I127" i="27"/>
  <c r="P126" i="27"/>
  <c r="K126" i="27"/>
  <c r="F126" i="27"/>
  <c r="E125" i="27"/>
  <c r="K123" i="27"/>
  <c r="F122" i="27"/>
  <c r="Q121" i="27"/>
  <c r="H121" i="27"/>
  <c r="M120" i="27"/>
  <c r="Q119" i="27"/>
  <c r="S118" i="27"/>
  <c r="N118" i="27"/>
  <c r="H118" i="27"/>
  <c r="I117" i="27"/>
  <c r="U115" i="27"/>
  <c r="M115" i="27"/>
  <c r="H114" i="27"/>
  <c r="K113" i="27"/>
  <c r="E113" i="27"/>
  <c r="S111" i="27"/>
  <c r="N111" i="27"/>
  <c r="I111" i="27"/>
  <c r="P110" i="27"/>
  <c r="K110" i="27"/>
  <c r="F110" i="27"/>
  <c r="E109" i="27"/>
  <c r="O107" i="27"/>
  <c r="N106" i="27"/>
  <c r="G106" i="27"/>
  <c r="R106" i="27"/>
  <c r="S103" i="27"/>
  <c r="D102" i="27"/>
  <c r="J102" i="27"/>
  <c r="G102" i="27"/>
  <c r="P100" i="27"/>
  <c r="E100" i="27"/>
  <c r="S98" i="27"/>
  <c r="S95" i="27"/>
  <c r="D93" i="27"/>
  <c r="R91" i="27"/>
  <c r="O91" i="27"/>
  <c r="C90" i="27"/>
  <c r="D89" i="27"/>
  <c r="I89" i="27"/>
  <c r="G89" i="27"/>
  <c r="F86" i="27"/>
  <c r="D85" i="27"/>
  <c r="K85" i="27"/>
  <c r="T85" i="27"/>
  <c r="G85" i="27"/>
  <c r="O85" i="27"/>
  <c r="U83" i="27"/>
  <c r="P82" i="27"/>
  <c r="C82" i="27"/>
  <c r="K82" i="27"/>
  <c r="R82" i="27"/>
  <c r="G82" i="27"/>
  <c r="N82" i="27"/>
  <c r="U76" i="27"/>
  <c r="T73" i="27"/>
  <c r="I72" i="27"/>
  <c r="Q71" i="27"/>
  <c r="J66" i="27"/>
  <c r="E64" i="27"/>
  <c r="H64" i="27"/>
  <c r="O60" i="27"/>
  <c r="E60" i="27"/>
  <c r="M60" i="27"/>
  <c r="H60" i="27"/>
  <c r="Q60" i="27"/>
  <c r="U60" i="27"/>
  <c r="F53" i="27"/>
  <c r="C53" i="27"/>
  <c r="H53" i="27"/>
  <c r="D53" i="27"/>
  <c r="I53" i="27"/>
  <c r="G53" i="27"/>
  <c r="R50" i="27"/>
  <c r="C50" i="27"/>
  <c r="D48" i="27"/>
  <c r="S46" i="27"/>
  <c r="S2" i="27"/>
  <c r="G165" i="27"/>
  <c r="J156" i="27"/>
  <c r="U135" i="27"/>
  <c r="O135" i="27"/>
  <c r="K135" i="27"/>
  <c r="G107" i="27"/>
  <c r="F107" i="27"/>
  <c r="D105" i="27"/>
  <c r="I105" i="27"/>
  <c r="G105" i="27"/>
  <c r="D101" i="27"/>
  <c r="K101" i="27"/>
  <c r="T101" i="27"/>
  <c r="G101" i="27"/>
  <c r="O101" i="27"/>
  <c r="C98" i="27"/>
  <c r="K98" i="27"/>
  <c r="R98" i="27"/>
  <c r="G98" i="27"/>
  <c r="N98" i="27"/>
  <c r="E92" i="27"/>
  <c r="M92" i="27"/>
  <c r="J92" i="27"/>
  <c r="R92" i="27"/>
  <c r="F83" i="27"/>
  <c r="O83" i="27"/>
  <c r="R83" i="27"/>
  <c r="G81" i="27"/>
  <c r="D81" i="27"/>
  <c r="I81" i="27"/>
  <c r="G78" i="27"/>
  <c r="D78" i="27"/>
  <c r="J78" i="27"/>
  <c r="C73" i="27"/>
  <c r="H73" i="27"/>
  <c r="P73" i="27"/>
  <c r="E73" i="27"/>
  <c r="K73" i="27"/>
  <c r="F69" i="27"/>
  <c r="D69" i="27"/>
  <c r="I69" i="27"/>
  <c r="G69" i="27"/>
  <c r="Q63" i="27"/>
  <c r="U63" i="27"/>
  <c r="M63" i="27"/>
  <c r="J54" i="27"/>
  <c r="S54" i="27"/>
  <c r="F45" i="27"/>
  <c r="C45" i="27"/>
  <c r="H45" i="27"/>
  <c r="D45" i="27"/>
  <c r="I45" i="27"/>
  <c r="G45" i="27"/>
  <c r="J168" i="27"/>
  <c r="M167" i="27"/>
  <c r="R160" i="27"/>
  <c r="G153" i="27"/>
  <c r="R144" i="27"/>
  <c r="J140" i="27"/>
  <c r="E2" i="27"/>
  <c r="O2" i="27"/>
  <c r="T2" i="27"/>
  <c r="U52" i="28"/>
  <c r="O52" i="28"/>
  <c r="K52" i="28"/>
  <c r="U177" i="27"/>
  <c r="P177" i="27"/>
  <c r="K177" i="27"/>
  <c r="T176" i="27"/>
  <c r="D176" i="27"/>
  <c r="S175" i="27"/>
  <c r="N175" i="27"/>
  <c r="E175" i="27"/>
  <c r="E174" i="27"/>
  <c r="S173" i="27"/>
  <c r="M173" i="27"/>
  <c r="G173" i="27"/>
  <c r="F173" i="27"/>
  <c r="J172" i="27"/>
  <c r="O172" i="27"/>
  <c r="R171" i="27"/>
  <c r="P171" i="27"/>
  <c r="E169" i="27"/>
  <c r="T168" i="27"/>
  <c r="H168" i="27"/>
  <c r="C168" i="27"/>
  <c r="Q167" i="27"/>
  <c r="D167" i="27"/>
  <c r="J166" i="27"/>
  <c r="E165" i="27"/>
  <c r="Q163" i="27"/>
  <c r="K163" i="27"/>
  <c r="F162" i="27"/>
  <c r="Q161" i="27"/>
  <c r="H161" i="27"/>
  <c r="M160" i="27"/>
  <c r="Q159" i="27"/>
  <c r="C159" i="27"/>
  <c r="S158" i="27"/>
  <c r="N158" i="27"/>
  <c r="H158" i="27"/>
  <c r="H156" i="27"/>
  <c r="U155" i="27"/>
  <c r="K153" i="27"/>
  <c r="H152" i="27"/>
  <c r="S151" i="27"/>
  <c r="N151" i="27"/>
  <c r="I151" i="27"/>
  <c r="P150" i="27"/>
  <c r="K150" i="27"/>
  <c r="F150" i="27"/>
  <c r="E149" i="27"/>
  <c r="Q147" i="27"/>
  <c r="K147" i="27"/>
  <c r="F146" i="27"/>
  <c r="Q145" i="27"/>
  <c r="H145" i="27"/>
  <c r="M144" i="27"/>
  <c r="Q143" i="27"/>
  <c r="S142" i="27"/>
  <c r="N142" i="27"/>
  <c r="H142" i="27"/>
  <c r="H140" i="27"/>
  <c r="U139" i="27"/>
  <c r="K137" i="27"/>
  <c r="E137" i="27"/>
  <c r="H136" i="27"/>
  <c r="S135" i="27"/>
  <c r="N135" i="27"/>
  <c r="I135" i="27"/>
  <c r="P134" i="27"/>
  <c r="K134" i="27"/>
  <c r="F134" i="27"/>
  <c r="E133" i="27"/>
  <c r="Q131" i="27"/>
  <c r="K131" i="27"/>
  <c r="F130" i="27"/>
  <c r="Q129" i="27"/>
  <c r="H129" i="27"/>
  <c r="M128" i="27"/>
  <c r="Q127" i="27"/>
  <c r="S126" i="27"/>
  <c r="N126" i="27"/>
  <c r="H126" i="27"/>
  <c r="H124" i="27"/>
  <c r="U123" i="27"/>
  <c r="K121" i="27"/>
  <c r="E121" i="27"/>
  <c r="H120" i="27"/>
  <c r="S119" i="27"/>
  <c r="N119" i="27"/>
  <c r="I119" i="27"/>
  <c r="P118" i="27"/>
  <c r="K118" i="27"/>
  <c r="F118" i="27"/>
  <c r="E117" i="27"/>
  <c r="Q115" i="27"/>
  <c r="K115" i="27"/>
  <c r="F114" i="27"/>
  <c r="Q113" i="27"/>
  <c r="H113" i="27"/>
  <c r="M112" i="27"/>
  <c r="Q111" i="27"/>
  <c r="S110" i="27"/>
  <c r="N110" i="27"/>
  <c r="H110" i="27"/>
  <c r="H108" i="27"/>
  <c r="S106" i="27"/>
  <c r="E105" i="27"/>
  <c r="F99" i="27"/>
  <c r="O99" i="27"/>
  <c r="R99" i="27"/>
  <c r="G97" i="27"/>
  <c r="D97" i="27"/>
  <c r="I97" i="27"/>
  <c r="M95" i="27"/>
  <c r="G94" i="27"/>
  <c r="D94" i="27"/>
  <c r="J94" i="27"/>
  <c r="P92" i="27"/>
  <c r="S90" i="27"/>
  <c r="M87" i="27"/>
  <c r="R87" i="27"/>
  <c r="O87" i="27"/>
  <c r="U87" i="27"/>
  <c r="F87" i="27"/>
  <c r="K87" i="27"/>
  <c r="J84" i="27"/>
  <c r="R84" i="27"/>
  <c r="M84" i="27"/>
  <c r="M83" i="27"/>
  <c r="E81" i="27"/>
  <c r="O79" i="27"/>
  <c r="U79" i="27"/>
  <c r="K79" i="27"/>
  <c r="F79" i="27"/>
  <c r="F78" i="27"/>
  <c r="G77" i="27"/>
  <c r="O77" i="27"/>
  <c r="T77" i="27"/>
  <c r="O76" i="27"/>
  <c r="H76" i="27"/>
  <c r="P76" i="27"/>
  <c r="R76" i="27"/>
  <c r="C74" i="27"/>
  <c r="J74" i="27"/>
  <c r="O74" i="27"/>
  <c r="I73" i="27"/>
  <c r="E69" i="27"/>
  <c r="T68" i="27"/>
  <c r="E65" i="27"/>
  <c r="K65" i="27"/>
  <c r="P65" i="27"/>
  <c r="I64" i="27"/>
  <c r="F54" i="27"/>
  <c r="E53" i="27"/>
  <c r="K45" i="27"/>
  <c r="N43" i="27"/>
  <c r="R43" i="27"/>
  <c r="Q52" i="28"/>
  <c r="Q177" i="27"/>
  <c r="F2" i="27"/>
  <c r="T177" i="27"/>
  <c r="Q173" i="27"/>
  <c r="T172" i="27"/>
  <c r="H172" i="27"/>
  <c r="J170" i="27"/>
  <c r="F168" i="27"/>
  <c r="O167" i="27"/>
  <c r="F163" i="27"/>
  <c r="K162" i="27"/>
  <c r="T150" i="27"/>
  <c r="O150" i="27"/>
  <c r="F147" i="27"/>
  <c r="K146" i="27"/>
  <c r="I137" i="27"/>
  <c r="R135" i="27"/>
  <c r="M135" i="27"/>
  <c r="T134" i="27"/>
  <c r="O134" i="27"/>
  <c r="J134" i="27"/>
  <c r="K133" i="27"/>
  <c r="F131" i="27"/>
  <c r="K130" i="27"/>
  <c r="I121" i="27"/>
  <c r="R119" i="27"/>
  <c r="M119" i="27"/>
  <c r="T118" i="27"/>
  <c r="O118" i="27"/>
  <c r="J118" i="27"/>
  <c r="K117" i="27"/>
  <c r="F115" i="27"/>
  <c r="K114" i="27"/>
  <c r="K107" i="27"/>
  <c r="C105" i="27"/>
  <c r="M103" i="27"/>
  <c r="R103" i="27"/>
  <c r="O103" i="27"/>
  <c r="U103" i="27"/>
  <c r="F103" i="27"/>
  <c r="K103" i="27"/>
  <c r="I101" i="27"/>
  <c r="J100" i="27"/>
  <c r="R100" i="27"/>
  <c r="M100" i="27"/>
  <c r="H98" i="27"/>
  <c r="O95" i="27"/>
  <c r="U95" i="27"/>
  <c r="K95" i="27"/>
  <c r="F95" i="27"/>
  <c r="G93" i="27"/>
  <c r="O93" i="27"/>
  <c r="T93" i="27"/>
  <c r="G90" i="27"/>
  <c r="N90" i="27"/>
  <c r="R90" i="27"/>
  <c r="D86" i="27"/>
  <c r="J86" i="27"/>
  <c r="G86" i="27"/>
  <c r="C81" i="27"/>
  <c r="C78" i="27"/>
  <c r="G73" i="27"/>
  <c r="U71" i="27"/>
  <c r="C69" i="27"/>
  <c r="O68" i="27"/>
  <c r="D68" i="27"/>
  <c r="U68" i="27"/>
  <c r="H68" i="27"/>
  <c r="Q68" i="27"/>
  <c r="C66" i="27"/>
  <c r="O66" i="27"/>
  <c r="F63" i="27"/>
  <c r="J63" i="27"/>
  <c r="O54" i="27"/>
  <c r="G50" i="27"/>
  <c r="N50" i="27"/>
  <c r="J50" i="27"/>
  <c r="O50" i="27"/>
  <c r="E45" i="27"/>
  <c r="K106" i="27"/>
  <c r="G99" i="27"/>
  <c r="D96" i="27"/>
  <c r="R95" i="27"/>
  <c r="T94" i="27"/>
  <c r="K93" i="27"/>
  <c r="K90" i="27"/>
  <c r="G83" i="27"/>
  <c r="D80" i="27"/>
  <c r="R79" i="27"/>
  <c r="T78" i="27"/>
  <c r="K77" i="27"/>
  <c r="N76" i="27"/>
  <c r="F73" i="27"/>
  <c r="E67" i="27"/>
  <c r="H65" i="27"/>
  <c r="O64" i="27"/>
  <c r="I61" i="27"/>
  <c r="D61" i="27"/>
  <c r="O58" i="27"/>
  <c r="K57" i="27"/>
  <c r="E57" i="27"/>
  <c r="F57" i="27"/>
  <c r="N51" i="27"/>
  <c r="J51" i="27"/>
  <c r="S49" i="27"/>
  <c r="K49" i="27"/>
  <c r="E49" i="27"/>
  <c r="F49" i="27"/>
  <c r="R47" i="27"/>
  <c r="N46" i="27"/>
  <c r="G46" i="27"/>
  <c r="O42" i="27"/>
  <c r="J42" i="27"/>
  <c r="O41" i="27"/>
  <c r="H41" i="27"/>
  <c r="M40" i="27"/>
  <c r="N39" i="27"/>
  <c r="R38" i="27"/>
  <c r="K38" i="27"/>
  <c r="I37" i="27"/>
  <c r="D37" i="27"/>
  <c r="N35" i="27"/>
  <c r="J35" i="27"/>
  <c r="S33" i="27"/>
  <c r="K33" i="27"/>
  <c r="E33" i="27"/>
  <c r="F33" i="27"/>
  <c r="R31" i="27"/>
  <c r="N30" i="27"/>
  <c r="G30" i="27"/>
  <c r="G29" i="27"/>
  <c r="R27" i="27"/>
  <c r="O26" i="27"/>
  <c r="J26" i="27"/>
  <c r="O25" i="27"/>
  <c r="H25" i="27"/>
  <c r="M24" i="27"/>
  <c r="N23" i="27"/>
  <c r="R22" i="27"/>
  <c r="K22" i="27"/>
  <c r="I21" i="27"/>
  <c r="D21" i="27"/>
  <c r="N19" i="27"/>
  <c r="J19" i="27"/>
  <c r="S17" i="27"/>
  <c r="K17" i="27"/>
  <c r="E17" i="27"/>
  <c r="F17" i="27"/>
  <c r="R15" i="27"/>
  <c r="N14" i="27"/>
  <c r="G14" i="27"/>
  <c r="G13" i="27"/>
  <c r="Q12" i="27"/>
  <c r="R10" i="27"/>
  <c r="K10" i="27"/>
  <c r="K9" i="27"/>
  <c r="E9" i="27"/>
  <c r="F9" i="27"/>
  <c r="P8" i="27"/>
  <c r="O8" i="27"/>
  <c r="D7" i="27"/>
  <c r="N6" i="27"/>
  <c r="G6" i="27"/>
  <c r="K5" i="27"/>
  <c r="E5" i="27"/>
  <c r="F5" i="27"/>
  <c r="P4" i="27"/>
  <c r="E4" i="27"/>
  <c r="F2" i="24"/>
  <c r="K2" i="24"/>
  <c r="H2" i="25"/>
  <c r="D2" i="21"/>
  <c r="I2" i="21"/>
  <c r="R2" i="24"/>
  <c r="M2" i="25"/>
  <c r="S2" i="25"/>
  <c r="R2" i="25"/>
  <c r="R177" i="19"/>
  <c r="R176" i="19"/>
  <c r="K176" i="19"/>
  <c r="P175" i="19"/>
  <c r="H175" i="19"/>
  <c r="T174" i="19"/>
  <c r="N174" i="19"/>
  <c r="F172" i="19"/>
  <c r="G171" i="19"/>
  <c r="J168" i="19"/>
  <c r="E168" i="19"/>
  <c r="K167" i="19"/>
  <c r="E167" i="19"/>
  <c r="F167" i="19"/>
  <c r="P166" i="19"/>
  <c r="F165" i="19"/>
  <c r="J164" i="19"/>
  <c r="E164" i="19"/>
  <c r="K163" i="19"/>
  <c r="E163" i="19"/>
  <c r="F163" i="19"/>
  <c r="P162" i="19"/>
  <c r="O162" i="19"/>
  <c r="D161" i="19"/>
  <c r="N160" i="19"/>
  <c r="G160" i="19"/>
  <c r="K159" i="19"/>
  <c r="E159" i="19"/>
  <c r="F159" i="19"/>
  <c r="P158" i="19"/>
  <c r="O158" i="19"/>
  <c r="J156" i="19"/>
  <c r="E156" i="19"/>
  <c r="I155" i="19"/>
  <c r="D155" i="19"/>
  <c r="U154" i="19"/>
  <c r="M154" i="19"/>
  <c r="O154" i="19"/>
  <c r="F152" i="19"/>
  <c r="P151" i="19"/>
  <c r="H151" i="19"/>
  <c r="T150" i="19"/>
  <c r="N150" i="19"/>
  <c r="F148" i="19"/>
  <c r="T147" i="19"/>
  <c r="H147" i="19"/>
  <c r="T146" i="19"/>
  <c r="N146" i="19"/>
  <c r="R145" i="19"/>
  <c r="R144" i="19"/>
  <c r="K144" i="19"/>
  <c r="P143" i="19"/>
  <c r="H143" i="19"/>
  <c r="T142" i="19"/>
  <c r="N142" i="19"/>
  <c r="F140" i="19"/>
  <c r="G139" i="19"/>
  <c r="R137" i="19"/>
  <c r="N136" i="19"/>
  <c r="G136" i="19"/>
  <c r="K135" i="19"/>
  <c r="E135" i="19"/>
  <c r="F135" i="19"/>
  <c r="P134" i="19"/>
  <c r="N133" i="19"/>
  <c r="P133" i="19"/>
  <c r="O132" i="19"/>
  <c r="J132" i="19"/>
  <c r="F132" i="19"/>
  <c r="T131" i="19"/>
  <c r="N130" i="19"/>
  <c r="M130" i="19"/>
  <c r="U130" i="19"/>
  <c r="Q130" i="19"/>
  <c r="N129" i="19"/>
  <c r="T127" i="19"/>
  <c r="O126" i="19"/>
  <c r="P126" i="19"/>
  <c r="T126" i="19"/>
  <c r="F123" i="19"/>
  <c r="G123" i="19"/>
  <c r="D123" i="19"/>
  <c r="I123" i="19"/>
  <c r="S120" i="19"/>
  <c r="P119" i="19"/>
  <c r="E119" i="19"/>
  <c r="K119" i="19"/>
  <c r="M118" i="19"/>
  <c r="C114" i="19"/>
  <c r="I114" i="19"/>
  <c r="P113" i="19"/>
  <c r="F113" i="19"/>
  <c r="R113" i="19"/>
  <c r="U110" i="19"/>
  <c r="J108" i="19"/>
  <c r="F108" i="19"/>
  <c r="N106" i="19"/>
  <c r="M106" i="19"/>
  <c r="U106" i="19"/>
  <c r="N105" i="19"/>
  <c r="T103" i="19"/>
  <c r="O102" i="19"/>
  <c r="T102" i="19"/>
  <c r="E102" i="19"/>
  <c r="P102" i="19"/>
  <c r="F100" i="19"/>
  <c r="J100" i="19"/>
  <c r="N98" i="19"/>
  <c r="M98" i="19"/>
  <c r="U98" i="19"/>
  <c r="Q98" i="19"/>
  <c r="N97" i="19"/>
  <c r="T95" i="19"/>
  <c r="O94" i="19"/>
  <c r="P94" i="19"/>
  <c r="T94" i="19"/>
  <c r="F91" i="19"/>
  <c r="G91" i="19"/>
  <c r="D91" i="19"/>
  <c r="I91" i="19"/>
  <c r="S88" i="19"/>
  <c r="C87" i="19"/>
  <c r="H87" i="19"/>
  <c r="P87" i="19"/>
  <c r="E87" i="19"/>
  <c r="K87" i="19"/>
  <c r="M86" i="19"/>
  <c r="E86" i="19"/>
  <c r="O80" i="19"/>
  <c r="C80" i="19"/>
  <c r="N74" i="19"/>
  <c r="P74" i="19"/>
  <c r="M74" i="19"/>
  <c r="U74" i="19"/>
  <c r="S72" i="19"/>
  <c r="O70" i="19"/>
  <c r="I70" i="19"/>
  <c r="Q70" i="19"/>
  <c r="T70" i="19"/>
  <c r="E70" i="19"/>
  <c r="P70" i="19"/>
  <c r="D69" i="19"/>
  <c r="F69" i="19"/>
  <c r="J69" i="19"/>
  <c r="F131" i="19"/>
  <c r="D131" i="19"/>
  <c r="I131" i="19"/>
  <c r="E127" i="19"/>
  <c r="K127" i="19"/>
  <c r="C127" i="19"/>
  <c r="H127" i="19"/>
  <c r="P127" i="19"/>
  <c r="E120" i="19"/>
  <c r="R120" i="19"/>
  <c r="G120" i="19"/>
  <c r="N120" i="19"/>
  <c r="D117" i="19"/>
  <c r="J117" i="19"/>
  <c r="N114" i="19"/>
  <c r="M114" i="19"/>
  <c r="U114" i="19"/>
  <c r="Q114" i="19"/>
  <c r="O110" i="19"/>
  <c r="P110" i="19"/>
  <c r="T110" i="19"/>
  <c r="F107" i="19"/>
  <c r="G107" i="19"/>
  <c r="D107" i="19"/>
  <c r="I107" i="19"/>
  <c r="P103" i="19"/>
  <c r="E103" i="19"/>
  <c r="K103" i="19"/>
  <c r="F99" i="19"/>
  <c r="D99" i="19"/>
  <c r="I99" i="19"/>
  <c r="G99" i="19"/>
  <c r="E95" i="19"/>
  <c r="K95" i="19"/>
  <c r="C95" i="19"/>
  <c r="H95" i="19"/>
  <c r="P95" i="19"/>
  <c r="E88" i="19"/>
  <c r="R88" i="19"/>
  <c r="G88" i="19"/>
  <c r="N88" i="19"/>
  <c r="R85" i="19"/>
  <c r="N85" i="19"/>
  <c r="F83" i="19"/>
  <c r="C83" i="19"/>
  <c r="H83" i="19"/>
  <c r="D83" i="19"/>
  <c r="I83" i="19"/>
  <c r="G83" i="19"/>
  <c r="F67" i="19"/>
  <c r="C67" i="19"/>
  <c r="H67" i="19"/>
  <c r="D67" i="19"/>
  <c r="I67" i="19"/>
  <c r="G67" i="19"/>
  <c r="D104" i="27"/>
  <c r="G91" i="27"/>
  <c r="D88" i="27"/>
  <c r="E75" i="27"/>
  <c r="O72" i="27"/>
  <c r="F65" i="27"/>
  <c r="S62" i="27"/>
  <c r="G61" i="27"/>
  <c r="E59" i="27"/>
  <c r="J58" i="27"/>
  <c r="P57" i="27"/>
  <c r="H57" i="27"/>
  <c r="O56" i="27"/>
  <c r="R51" i="27"/>
  <c r="O49" i="27"/>
  <c r="H49" i="27"/>
  <c r="M48" i="27"/>
  <c r="N47" i="27"/>
  <c r="R46" i="27"/>
  <c r="K46" i="27"/>
  <c r="J43" i="27"/>
  <c r="S41" i="27"/>
  <c r="K41" i="27"/>
  <c r="E41" i="27"/>
  <c r="F41" i="27"/>
  <c r="R39" i="27"/>
  <c r="N38" i="27"/>
  <c r="G38" i="27"/>
  <c r="G37" i="27"/>
  <c r="R35" i="27"/>
  <c r="O34" i="27"/>
  <c r="J34" i="27"/>
  <c r="O33" i="27"/>
  <c r="H33" i="27"/>
  <c r="M32" i="27"/>
  <c r="N31" i="27"/>
  <c r="R30" i="27"/>
  <c r="K30" i="27"/>
  <c r="I29" i="27"/>
  <c r="D29" i="27"/>
  <c r="J27" i="27"/>
  <c r="S25" i="27"/>
  <c r="K25" i="27"/>
  <c r="E25" i="27"/>
  <c r="F25" i="27"/>
  <c r="R23" i="27"/>
  <c r="N22" i="27"/>
  <c r="G22" i="27"/>
  <c r="G21" i="27"/>
  <c r="R19" i="27"/>
  <c r="O18" i="27"/>
  <c r="J18" i="27"/>
  <c r="O17" i="27"/>
  <c r="H17" i="27"/>
  <c r="M16" i="27"/>
  <c r="N15" i="27"/>
  <c r="R14" i="27"/>
  <c r="K14" i="27"/>
  <c r="I13" i="27"/>
  <c r="D13" i="27"/>
  <c r="U12" i="27"/>
  <c r="M12" i="27"/>
  <c r="N10" i="27"/>
  <c r="G10" i="27"/>
  <c r="H9" i="27"/>
  <c r="R7" i="27"/>
  <c r="R6" i="27"/>
  <c r="K6" i="27"/>
  <c r="C6" i="27"/>
  <c r="P5" i="27"/>
  <c r="H5" i="27"/>
  <c r="T4" i="27"/>
  <c r="N4" i="27"/>
  <c r="D2" i="24"/>
  <c r="I2" i="24"/>
  <c r="H2" i="21"/>
  <c r="S2" i="24"/>
  <c r="P2" i="25"/>
  <c r="D177" i="19"/>
  <c r="N176" i="19"/>
  <c r="G176" i="19"/>
  <c r="K175" i="19"/>
  <c r="E175" i="19"/>
  <c r="F175" i="19"/>
  <c r="E172" i="19"/>
  <c r="I171" i="19"/>
  <c r="D171" i="19"/>
  <c r="U170" i="19"/>
  <c r="M170" i="19"/>
  <c r="O170" i="19"/>
  <c r="F168" i="19"/>
  <c r="P167" i="19"/>
  <c r="H167" i="19"/>
  <c r="T166" i="19"/>
  <c r="N166" i="19"/>
  <c r="F164" i="19"/>
  <c r="T163" i="19"/>
  <c r="H163" i="19"/>
  <c r="R161" i="19"/>
  <c r="R160" i="19"/>
  <c r="K160" i="19"/>
  <c r="C160" i="19"/>
  <c r="P159" i="19"/>
  <c r="H159" i="19"/>
  <c r="F156" i="19"/>
  <c r="G155" i="19"/>
  <c r="Q154" i="19"/>
  <c r="I154" i="19"/>
  <c r="E152" i="19"/>
  <c r="K151" i="19"/>
  <c r="E151" i="19"/>
  <c r="F151" i="19"/>
  <c r="P150" i="19"/>
  <c r="F149" i="19"/>
  <c r="E148" i="19"/>
  <c r="K147" i="19"/>
  <c r="E147" i="19"/>
  <c r="F147" i="19"/>
  <c r="D145" i="19"/>
  <c r="N144" i="19"/>
  <c r="G144" i="19"/>
  <c r="K143" i="19"/>
  <c r="E143" i="19"/>
  <c r="F143" i="19"/>
  <c r="E140" i="19"/>
  <c r="I139" i="19"/>
  <c r="D139" i="19"/>
  <c r="U138" i="19"/>
  <c r="M138" i="19"/>
  <c r="O138" i="19"/>
  <c r="R136" i="19"/>
  <c r="K136" i="19"/>
  <c r="C136" i="19"/>
  <c r="P135" i="19"/>
  <c r="H135" i="19"/>
  <c r="T134" i="19"/>
  <c r="N134" i="19"/>
  <c r="C134" i="19"/>
  <c r="J133" i="19"/>
  <c r="S132" i="19"/>
  <c r="C132" i="19"/>
  <c r="E131" i="19"/>
  <c r="E128" i="19"/>
  <c r="G128" i="19"/>
  <c r="N128" i="19"/>
  <c r="C128" i="19"/>
  <c r="K128" i="19"/>
  <c r="R128" i="19"/>
  <c r="I127" i="19"/>
  <c r="R125" i="19"/>
  <c r="D125" i="19"/>
  <c r="J125" i="19"/>
  <c r="C122" i="19"/>
  <c r="I122" i="19"/>
  <c r="P121" i="19"/>
  <c r="R121" i="19"/>
  <c r="C120" i="19"/>
  <c r="U118" i="19"/>
  <c r="F116" i="19"/>
  <c r="J116" i="19"/>
  <c r="F115" i="19"/>
  <c r="D115" i="19"/>
  <c r="I115" i="19"/>
  <c r="G115" i="19"/>
  <c r="S112" i="19"/>
  <c r="E111" i="19"/>
  <c r="K111" i="19"/>
  <c r="C111" i="19"/>
  <c r="H111" i="19"/>
  <c r="P111" i="19"/>
  <c r="M110" i="19"/>
  <c r="E107" i="19"/>
  <c r="E104" i="19"/>
  <c r="R104" i="19"/>
  <c r="G104" i="19"/>
  <c r="N104" i="19"/>
  <c r="I103" i="19"/>
  <c r="R101" i="19"/>
  <c r="D101" i="19"/>
  <c r="J101" i="19"/>
  <c r="E99" i="19"/>
  <c r="E96" i="19"/>
  <c r="G96" i="19"/>
  <c r="N96" i="19"/>
  <c r="C96" i="19"/>
  <c r="K96" i="19"/>
  <c r="R96" i="19"/>
  <c r="I95" i="19"/>
  <c r="R93" i="19"/>
  <c r="D93" i="19"/>
  <c r="J93" i="19"/>
  <c r="C90" i="19"/>
  <c r="I90" i="19"/>
  <c r="P89" i="19"/>
  <c r="R89" i="19"/>
  <c r="C88" i="19"/>
  <c r="U86" i="19"/>
  <c r="C84" i="19"/>
  <c r="K84" i="19"/>
  <c r="F84" i="19"/>
  <c r="J84" i="19"/>
  <c r="K83" i="19"/>
  <c r="P81" i="19"/>
  <c r="J81" i="19"/>
  <c r="R81" i="19"/>
  <c r="C74" i="19"/>
  <c r="E74" i="19"/>
  <c r="I74" i="19"/>
  <c r="R69" i="19"/>
  <c r="N69" i="19"/>
  <c r="K67" i="19"/>
  <c r="P65" i="19"/>
  <c r="J65" i="19"/>
  <c r="F65" i="19"/>
  <c r="R65" i="19"/>
  <c r="P41" i="27"/>
  <c r="I41" i="27"/>
  <c r="Q39" i="27"/>
  <c r="S38" i="27"/>
  <c r="H36" i="27"/>
  <c r="N34" i="27"/>
  <c r="H29" i="27"/>
  <c r="C29" i="27"/>
  <c r="P25" i="27"/>
  <c r="I25" i="27"/>
  <c r="Q23" i="27"/>
  <c r="S22" i="27"/>
  <c r="H20" i="27"/>
  <c r="N18" i="27"/>
  <c r="H13" i="27"/>
  <c r="C13" i="27"/>
  <c r="T12" i="27"/>
  <c r="N12" i="27"/>
  <c r="N11" i="27"/>
  <c r="S10" i="27"/>
  <c r="F10" i="27"/>
  <c r="S176" i="19"/>
  <c r="F176" i="19"/>
  <c r="T175" i="19"/>
  <c r="I175" i="19"/>
  <c r="H171" i="19"/>
  <c r="C171" i="19"/>
  <c r="F169" i="19"/>
  <c r="K168" i="19"/>
  <c r="K164" i="19"/>
  <c r="K156" i="19"/>
  <c r="P154" i="19"/>
  <c r="I151" i="19"/>
  <c r="U150" i="19"/>
  <c r="M150" i="19"/>
  <c r="I147" i="19"/>
  <c r="S144" i="19"/>
  <c r="F144" i="19"/>
  <c r="T143" i="19"/>
  <c r="I143" i="19"/>
  <c r="H139" i="19"/>
  <c r="C139" i="19"/>
  <c r="Q134" i="19"/>
  <c r="I134" i="19"/>
  <c r="F133" i="19"/>
  <c r="K131" i="19"/>
  <c r="C131" i="19"/>
  <c r="C130" i="19"/>
  <c r="I130" i="19"/>
  <c r="P129" i="19"/>
  <c r="F129" i="19"/>
  <c r="R129" i="19"/>
  <c r="G127" i="19"/>
  <c r="J124" i="19"/>
  <c r="F124" i="19"/>
  <c r="N122" i="19"/>
  <c r="M122" i="19"/>
  <c r="U122" i="19"/>
  <c r="J120" i="19"/>
  <c r="O118" i="19"/>
  <c r="T118" i="19"/>
  <c r="E118" i="19"/>
  <c r="P118" i="19"/>
  <c r="F117" i="19"/>
  <c r="T114" i="19"/>
  <c r="E112" i="19"/>
  <c r="G112" i="19"/>
  <c r="N112" i="19"/>
  <c r="C112" i="19"/>
  <c r="K112" i="19"/>
  <c r="R112" i="19"/>
  <c r="D109" i="19"/>
  <c r="J109" i="19"/>
  <c r="C107" i="19"/>
  <c r="C106" i="19"/>
  <c r="I106" i="19"/>
  <c r="P105" i="19"/>
  <c r="R105" i="19"/>
  <c r="G103" i="19"/>
  <c r="C99" i="19"/>
  <c r="C98" i="19"/>
  <c r="I98" i="19"/>
  <c r="P97" i="19"/>
  <c r="F97" i="19"/>
  <c r="R97" i="19"/>
  <c r="G95" i="19"/>
  <c r="J92" i="19"/>
  <c r="F92" i="19"/>
  <c r="N90" i="19"/>
  <c r="M90" i="19"/>
  <c r="U90" i="19"/>
  <c r="J88" i="19"/>
  <c r="O86" i="19"/>
  <c r="T86" i="19"/>
  <c r="P86" i="19"/>
  <c r="D85" i="19"/>
  <c r="F85" i="19"/>
  <c r="J85" i="19"/>
  <c r="E83" i="19"/>
  <c r="E80" i="19"/>
  <c r="F80" i="19"/>
  <c r="S80" i="19"/>
  <c r="G80" i="19"/>
  <c r="N80" i="19"/>
  <c r="K80" i="19"/>
  <c r="R80" i="19"/>
  <c r="D79" i="19"/>
  <c r="I79" i="19"/>
  <c r="T79" i="19"/>
  <c r="E79" i="19"/>
  <c r="K79" i="19"/>
  <c r="C79" i="19"/>
  <c r="H79" i="19"/>
  <c r="P79" i="19"/>
  <c r="C68" i="19"/>
  <c r="K68" i="19"/>
  <c r="F68" i="19"/>
  <c r="J68" i="19"/>
  <c r="E67" i="19"/>
  <c r="N126" i="19"/>
  <c r="C126" i="19"/>
  <c r="O122" i="19"/>
  <c r="D121" i="19"/>
  <c r="F119" i="19"/>
  <c r="P117" i="19"/>
  <c r="E116" i="19"/>
  <c r="N110" i="19"/>
  <c r="C110" i="19"/>
  <c r="O106" i="19"/>
  <c r="D105" i="19"/>
  <c r="F103" i="19"/>
  <c r="P101" i="19"/>
  <c r="E100" i="19"/>
  <c r="N94" i="19"/>
  <c r="C94" i="19"/>
  <c r="O90" i="19"/>
  <c r="D89" i="19"/>
  <c r="F87" i="19"/>
  <c r="P85" i="19"/>
  <c r="E84" i="19"/>
  <c r="I82" i="19"/>
  <c r="T78" i="19"/>
  <c r="N78" i="19"/>
  <c r="C78" i="19"/>
  <c r="J77" i="19"/>
  <c r="F76" i="19"/>
  <c r="I75" i="19"/>
  <c r="D75" i="19"/>
  <c r="O74" i="19"/>
  <c r="D73" i="19"/>
  <c r="N72" i="19"/>
  <c r="G72" i="19"/>
  <c r="K71" i="19"/>
  <c r="E71" i="19"/>
  <c r="F71" i="19"/>
  <c r="P69" i="19"/>
  <c r="E68" i="19"/>
  <c r="Q66" i="19"/>
  <c r="I66" i="19"/>
  <c r="R64" i="19"/>
  <c r="K64" i="19"/>
  <c r="C64" i="19"/>
  <c r="P63" i="19"/>
  <c r="H63" i="19"/>
  <c r="C63" i="19"/>
  <c r="T62" i="19"/>
  <c r="N62" i="19"/>
  <c r="C62" i="19"/>
  <c r="J61" i="19"/>
  <c r="F60" i="19"/>
  <c r="I59" i="19"/>
  <c r="D59" i="19"/>
  <c r="U58" i="19"/>
  <c r="M58" i="19"/>
  <c r="O58" i="19"/>
  <c r="D57" i="19"/>
  <c r="N56" i="19"/>
  <c r="G56" i="19"/>
  <c r="K55" i="19"/>
  <c r="E55" i="19"/>
  <c r="F55" i="19"/>
  <c r="P54" i="19"/>
  <c r="E54" i="19"/>
  <c r="N53" i="19"/>
  <c r="P53" i="19"/>
  <c r="Q52" i="21"/>
  <c r="F50" i="21"/>
  <c r="G49" i="21"/>
  <c r="Q48" i="21"/>
  <c r="J47" i="21"/>
  <c r="J46" i="21"/>
  <c r="E46" i="21"/>
  <c r="G45" i="21"/>
  <c r="Q44" i="21"/>
  <c r="I44" i="21"/>
  <c r="R43" i="21"/>
  <c r="F43" i="21"/>
  <c r="R42" i="21"/>
  <c r="K42" i="21"/>
  <c r="C42" i="21"/>
  <c r="P41" i="21"/>
  <c r="H41" i="21"/>
  <c r="C41" i="21"/>
  <c r="T40" i="21"/>
  <c r="N40" i="21"/>
  <c r="C40" i="21"/>
  <c r="J39" i="21"/>
  <c r="F38" i="21"/>
  <c r="I37" i="21"/>
  <c r="D37" i="21"/>
  <c r="U36" i="21"/>
  <c r="M36" i="21"/>
  <c r="O36" i="21"/>
  <c r="D35" i="21"/>
  <c r="N34" i="21"/>
  <c r="G34" i="21"/>
  <c r="K33" i="21"/>
  <c r="E33" i="21"/>
  <c r="F33" i="21"/>
  <c r="P32" i="21"/>
  <c r="E32" i="21"/>
  <c r="N31" i="21"/>
  <c r="P31" i="21"/>
  <c r="J30" i="21"/>
  <c r="E30" i="21"/>
  <c r="G29" i="21"/>
  <c r="Q28" i="21"/>
  <c r="I28" i="21"/>
  <c r="R27" i="21"/>
  <c r="F27" i="21"/>
  <c r="R26" i="21"/>
  <c r="K26" i="21"/>
  <c r="C26" i="21"/>
  <c r="P25" i="21"/>
  <c r="H25" i="21"/>
  <c r="C25" i="21"/>
  <c r="T24" i="21"/>
  <c r="N24" i="21"/>
  <c r="C24" i="21"/>
  <c r="J23" i="21"/>
  <c r="F22" i="21"/>
  <c r="I21" i="21"/>
  <c r="D21" i="21"/>
  <c r="U20" i="21"/>
  <c r="M20" i="21"/>
  <c r="O20" i="21"/>
  <c r="D19" i="21"/>
  <c r="N18" i="21"/>
  <c r="G18" i="21"/>
  <c r="K17" i="21"/>
  <c r="E17" i="21"/>
  <c r="F17" i="21"/>
  <c r="P16" i="21"/>
  <c r="E16" i="21"/>
  <c r="N15" i="21"/>
  <c r="P15" i="21"/>
  <c r="J14" i="21"/>
  <c r="E14" i="21"/>
  <c r="G13" i="21"/>
  <c r="Q12" i="21"/>
  <c r="I12" i="21"/>
  <c r="R11" i="21"/>
  <c r="F11" i="21"/>
  <c r="R10" i="21"/>
  <c r="K10" i="21"/>
  <c r="C10" i="21"/>
  <c r="P9" i="21"/>
  <c r="H9" i="21"/>
  <c r="C9" i="21"/>
  <c r="T8" i="21"/>
  <c r="N8" i="21"/>
  <c r="C8" i="21"/>
  <c r="J7" i="21"/>
  <c r="J6" i="21"/>
  <c r="E6" i="21"/>
  <c r="G5" i="21"/>
  <c r="R4" i="21"/>
  <c r="N4" i="21"/>
  <c r="C4" i="21"/>
  <c r="J3" i="21"/>
  <c r="U177" i="25"/>
  <c r="M177" i="25"/>
  <c r="P177" i="25"/>
  <c r="G175" i="25"/>
  <c r="E175" i="25"/>
  <c r="R173" i="25"/>
  <c r="I170" i="25"/>
  <c r="I169" i="25"/>
  <c r="R168" i="25"/>
  <c r="S167" i="25"/>
  <c r="K167" i="25"/>
  <c r="P166" i="25"/>
  <c r="O163" i="25"/>
  <c r="G163" i="25"/>
  <c r="F163" i="25"/>
  <c r="H157" i="25"/>
  <c r="Q155" i="25"/>
  <c r="K155" i="25"/>
  <c r="G155" i="25"/>
  <c r="F155" i="25"/>
  <c r="N154" i="25"/>
  <c r="G154" i="25"/>
  <c r="D154" i="25"/>
  <c r="J154" i="25"/>
  <c r="H149" i="25"/>
  <c r="J148" i="25"/>
  <c r="F148" i="25"/>
  <c r="R148" i="25"/>
  <c r="Q147" i="25"/>
  <c r="G147" i="25"/>
  <c r="K147" i="25"/>
  <c r="K146" i="25"/>
  <c r="D146" i="25"/>
  <c r="E145" i="25"/>
  <c r="M144" i="25"/>
  <c r="S139" i="25"/>
  <c r="M137" i="25"/>
  <c r="P137" i="25"/>
  <c r="M136" i="25"/>
  <c r="M129" i="25"/>
  <c r="P129" i="25"/>
  <c r="U129" i="25"/>
  <c r="M128" i="25"/>
  <c r="P117" i="25"/>
  <c r="C166" i="25"/>
  <c r="E166" i="25"/>
  <c r="M165" i="25"/>
  <c r="U165" i="25"/>
  <c r="C162" i="25"/>
  <c r="P162" i="25"/>
  <c r="N152" i="25"/>
  <c r="Q152" i="25"/>
  <c r="C142" i="25"/>
  <c r="R142" i="25"/>
  <c r="G142" i="25"/>
  <c r="D141" i="25"/>
  <c r="I141" i="25"/>
  <c r="G141" i="25"/>
  <c r="N136" i="25"/>
  <c r="Q136" i="25"/>
  <c r="F136" i="25"/>
  <c r="C134" i="25"/>
  <c r="R134" i="25"/>
  <c r="E132" i="25"/>
  <c r="I132" i="25"/>
  <c r="O131" i="25"/>
  <c r="U131" i="25"/>
  <c r="M131" i="25"/>
  <c r="R131" i="25"/>
  <c r="G131" i="25"/>
  <c r="K131" i="25"/>
  <c r="F131" i="25"/>
  <c r="N128" i="25"/>
  <c r="Q128" i="25"/>
  <c r="C126" i="25"/>
  <c r="R126" i="25"/>
  <c r="G126" i="25"/>
  <c r="D125" i="25"/>
  <c r="I125" i="25"/>
  <c r="G125" i="25"/>
  <c r="N117" i="25"/>
  <c r="O117" i="25"/>
  <c r="T117" i="25"/>
  <c r="C113" i="25"/>
  <c r="K113" i="25"/>
  <c r="E113" i="25"/>
  <c r="I113" i="25"/>
  <c r="O130" i="19"/>
  <c r="D129" i="19"/>
  <c r="F127" i="19"/>
  <c r="E126" i="19"/>
  <c r="P125" i="19"/>
  <c r="E124" i="19"/>
  <c r="Q122" i="19"/>
  <c r="F121" i="19"/>
  <c r="K120" i="19"/>
  <c r="H119" i="19"/>
  <c r="C119" i="19"/>
  <c r="N118" i="19"/>
  <c r="C118" i="19"/>
  <c r="S116" i="19"/>
  <c r="O114" i="19"/>
  <c r="D113" i="19"/>
  <c r="F111" i="19"/>
  <c r="E110" i="19"/>
  <c r="P109" i="19"/>
  <c r="E108" i="19"/>
  <c r="Q106" i="19"/>
  <c r="F105" i="19"/>
  <c r="K104" i="19"/>
  <c r="H103" i="19"/>
  <c r="C103" i="19"/>
  <c r="N102" i="19"/>
  <c r="C102" i="19"/>
  <c r="O98" i="19"/>
  <c r="D97" i="19"/>
  <c r="F95" i="19"/>
  <c r="E94" i="19"/>
  <c r="P93" i="19"/>
  <c r="E92" i="19"/>
  <c r="Q90" i="19"/>
  <c r="F89" i="19"/>
  <c r="K88" i="19"/>
  <c r="N86" i="19"/>
  <c r="C86" i="19"/>
  <c r="U82" i="19"/>
  <c r="M82" i="19"/>
  <c r="O82" i="19"/>
  <c r="D81" i="19"/>
  <c r="F79" i="19"/>
  <c r="P78" i="19"/>
  <c r="E78" i="19"/>
  <c r="P77" i="19"/>
  <c r="E76" i="19"/>
  <c r="G75" i="19"/>
  <c r="Q74" i="19"/>
  <c r="R73" i="19"/>
  <c r="F73" i="19"/>
  <c r="R72" i="19"/>
  <c r="K72" i="19"/>
  <c r="H71" i="19"/>
  <c r="C71" i="19"/>
  <c r="N70" i="19"/>
  <c r="C70" i="19"/>
  <c r="S68" i="19"/>
  <c r="T67" i="19"/>
  <c r="U66" i="19"/>
  <c r="M66" i="19"/>
  <c r="O66" i="19"/>
  <c r="D65" i="19"/>
  <c r="N64" i="19"/>
  <c r="G64" i="19"/>
  <c r="K63" i="19"/>
  <c r="E63" i="19"/>
  <c r="F63" i="19"/>
  <c r="P62" i="19"/>
  <c r="E62" i="19"/>
  <c r="P61" i="19"/>
  <c r="E60" i="19"/>
  <c r="G59" i="19"/>
  <c r="Q58" i="19"/>
  <c r="I58" i="19"/>
  <c r="R57" i="19"/>
  <c r="F57" i="19"/>
  <c r="R56" i="19"/>
  <c r="K56" i="19"/>
  <c r="H55" i="19"/>
  <c r="C55" i="19"/>
  <c r="T54" i="19"/>
  <c r="N54" i="19"/>
  <c r="C54" i="19"/>
  <c r="J53" i="19"/>
  <c r="U52" i="21"/>
  <c r="M52" i="21"/>
  <c r="O52" i="21"/>
  <c r="F51" i="21"/>
  <c r="E50" i="21"/>
  <c r="I49" i="21"/>
  <c r="D49" i="21"/>
  <c r="U48" i="21"/>
  <c r="M48" i="21"/>
  <c r="O48" i="21"/>
  <c r="S46" i="21"/>
  <c r="F46" i="21"/>
  <c r="I45" i="21"/>
  <c r="D45" i="21"/>
  <c r="U44" i="21"/>
  <c r="M44" i="21"/>
  <c r="O44" i="21"/>
  <c r="D43" i="21"/>
  <c r="N42" i="21"/>
  <c r="G42" i="21"/>
  <c r="K41" i="21"/>
  <c r="E41" i="21"/>
  <c r="F41" i="21"/>
  <c r="P40" i="21"/>
  <c r="E40" i="21"/>
  <c r="P39" i="21"/>
  <c r="E38" i="21"/>
  <c r="G37" i="21"/>
  <c r="Q36" i="21"/>
  <c r="I36" i="21"/>
  <c r="R35" i="21"/>
  <c r="F35" i="21"/>
  <c r="R34" i="21"/>
  <c r="K34" i="21"/>
  <c r="H33" i="21"/>
  <c r="C33" i="21"/>
  <c r="T32" i="21"/>
  <c r="N32" i="21"/>
  <c r="C32" i="21"/>
  <c r="J31" i="21"/>
  <c r="S30" i="21"/>
  <c r="F30" i="21"/>
  <c r="I29" i="21"/>
  <c r="D29" i="21"/>
  <c r="U28" i="21"/>
  <c r="M28" i="21"/>
  <c r="O28" i="21"/>
  <c r="D27" i="21"/>
  <c r="N26" i="21"/>
  <c r="G26" i="21"/>
  <c r="K25" i="21"/>
  <c r="E25" i="21"/>
  <c r="F25" i="21"/>
  <c r="P24" i="21"/>
  <c r="E24" i="21"/>
  <c r="P23" i="21"/>
  <c r="E22" i="21"/>
  <c r="G21" i="21"/>
  <c r="Q20" i="21"/>
  <c r="I20" i="21"/>
  <c r="R19" i="21"/>
  <c r="F19" i="21"/>
  <c r="R18" i="21"/>
  <c r="K18" i="21"/>
  <c r="H17" i="21"/>
  <c r="C17" i="21"/>
  <c r="T16" i="21"/>
  <c r="N16" i="21"/>
  <c r="C16" i="21"/>
  <c r="J15" i="21"/>
  <c r="S14" i="21"/>
  <c r="F14" i="21"/>
  <c r="I13" i="21"/>
  <c r="D13" i="21"/>
  <c r="U12" i="21"/>
  <c r="M12" i="21"/>
  <c r="O12" i="21"/>
  <c r="D11" i="21"/>
  <c r="N10" i="21"/>
  <c r="G10" i="21"/>
  <c r="K9" i="21"/>
  <c r="E9" i="21"/>
  <c r="F9" i="21"/>
  <c r="P8" i="21"/>
  <c r="E8" i="21"/>
  <c r="P7" i="21"/>
  <c r="R6" i="21"/>
  <c r="F6" i="21"/>
  <c r="I5" i="21"/>
  <c r="D5" i="21"/>
  <c r="U4" i="21"/>
  <c r="P4" i="21"/>
  <c r="E4" i="21"/>
  <c r="P3" i="21"/>
  <c r="Q177" i="25"/>
  <c r="I177" i="25"/>
  <c r="J175" i="25"/>
  <c r="D175" i="25"/>
  <c r="T174" i="25"/>
  <c r="H174" i="25"/>
  <c r="C174" i="25"/>
  <c r="N173" i="25"/>
  <c r="E173" i="25"/>
  <c r="D172" i="25"/>
  <c r="E170" i="25"/>
  <c r="U169" i="25"/>
  <c r="P169" i="25"/>
  <c r="D168" i="25"/>
  <c r="O167" i="25"/>
  <c r="G167" i="25"/>
  <c r="C167" i="25"/>
  <c r="H167" i="25"/>
  <c r="H166" i="25"/>
  <c r="R165" i="25"/>
  <c r="I165" i="25"/>
  <c r="T163" i="25"/>
  <c r="F162" i="25"/>
  <c r="H161" i="25"/>
  <c r="D161" i="25"/>
  <c r="E161" i="25"/>
  <c r="C158" i="25"/>
  <c r="K157" i="25"/>
  <c r="D157" i="25"/>
  <c r="U155" i="25"/>
  <c r="N155" i="25"/>
  <c r="R154" i="25"/>
  <c r="K154" i="25"/>
  <c r="P153" i="25"/>
  <c r="G153" i="25"/>
  <c r="K153" i="25"/>
  <c r="C150" i="25"/>
  <c r="K149" i="25"/>
  <c r="D149" i="25"/>
  <c r="H148" i="25"/>
  <c r="S147" i="25"/>
  <c r="H146" i="25"/>
  <c r="M145" i="25"/>
  <c r="P145" i="25"/>
  <c r="H144" i="25"/>
  <c r="F144" i="25"/>
  <c r="C143" i="25"/>
  <c r="E141" i="25"/>
  <c r="M139" i="25"/>
  <c r="D138" i="25"/>
  <c r="J138" i="25"/>
  <c r="G138" i="25"/>
  <c r="G134" i="25"/>
  <c r="G133" i="25"/>
  <c r="D133" i="25"/>
  <c r="I133" i="25"/>
  <c r="H132" i="25"/>
  <c r="S131" i="25"/>
  <c r="J131" i="25"/>
  <c r="G130" i="25"/>
  <c r="D130" i="25"/>
  <c r="J130" i="25"/>
  <c r="E125" i="25"/>
  <c r="H122" i="25"/>
  <c r="P122" i="25"/>
  <c r="F114" i="25"/>
  <c r="P114" i="25"/>
  <c r="H114" i="25"/>
  <c r="T114" i="25"/>
  <c r="D114" i="25"/>
  <c r="S64" i="19"/>
  <c r="F64" i="19"/>
  <c r="T63" i="19"/>
  <c r="I63" i="19"/>
  <c r="P58" i="19"/>
  <c r="E58" i="19"/>
  <c r="Q54" i="19"/>
  <c r="I54" i="19"/>
  <c r="F53" i="19"/>
  <c r="H49" i="21"/>
  <c r="C49" i="21"/>
  <c r="K46" i="21"/>
  <c r="H45" i="21"/>
  <c r="C45" i="21"/>
  <c r="J43" i="21"/>
  <c r="S42" i="21"/>
  <c r="F42" i="21"/>
  <c r="T41" i="21"/>
  <c r="I41" i="21"/>
  <c r="P36" i="21"/>
  <c r="E36" i="21"/>
  <c r="Q32" i="21"/>
  <c r="I32" i="21"/>
  <c r="F31" i="21"/>
  <c r="K30" i="21"/>
  <c r="H29" i="21"/>
  <c r="C29" i="21"/>
  <c r="J27" i="21"/>
  <c r="S26" i="21"/>
  <c r="F26" i="21"/>
  <c r="T25" i="21"/>
  <c r="I25" i="21"/>
  <c r="P20" i="21"/>
  <c r="E20" i="21"/>
  <c r="Q16" i="21"/>
  <c r="I16" i="21"/>
  <c r="F15" i="21"/>
  <c r="K14" i="21"/>
  <c r="H13" i="21"/>
  <c r="C13" i="21"/>
  <c r="J11" i="21"/>
  <c r="S10" i="21"/>
  <c r="F10" i="21"/>
  <c r="T9" i="21"/>
  <c r="I9" i="21"/>
  <c r="K6" i="21"/>
  <c r="H5" i="21"/>
  <c r="C5" i="21"/>
  <c r="H175" i="25"/>
  <c r="P174" i="25"/>
  <c r="D170" i="25"/>
  <c r="J168" i="25"/>
  <c r="T167" i="25"/>
  <c r="N167" i="25"/>
  <c r="F167" i="25"/>
  <c r="D166" i="25"/>
  <c r="Q165" i="25"/>
  <c r="E165" i="25"/>
  <c r="N163" i="25"/>
  <c r="P163" i="25"/>
  <c r="K162" i="25"/>
  <c r="Q161" i="25"/>
  <c r="I157" i="25"/>
  <c r="C157" i="25"/>
  <c r="M155" i="25"/>
  <c r="R155" i="25"/>
  <c r="O154" i="25"/>
  <c r="T154" i="25"/>
  <c r="M153" i="25"/>
  <c r="M152" i="25"/>
  <c r="I149" i="25"/>
  <c r="C149" i="25"/>
  <c r="D148" i="25"/>
  <c r="O147" i="25"/>
  <c r="U147" i="25"/>
  <c r="Q144" i="25"/>
  <c r="C141" i="25"/>
  <c r="I140" i="25"/>
  <c r="E140" i="25"/>
  <c r="O139" i="25"/>
  <c r="U139" i="25"/>
  <c r="G139" i="25"/>
  <c r="F139" i="25"/>
  <c r="K139" i="25"/>
  <c r="G137" i="25"/>
  <c r="K137" i="25"/>
  <c r="D132" i="25"/>
  <c r="Q131" i="25"/>
  <c r="E131" i="25"/>
  <c r="G129" i="25"/>
  <c r="K129" i="25"/>
  <c r="C125" i="25"/>
  <c r="P123" i="25"/>
  <c r="M123" i="25"/>
  <c r="R123" i="25"/>
  <c r="G123" i="25"/>
  <c r="O123" i="25"/>
  <c r="U123" i="25"/>
  <c r="D118" i="25"/>
  <c r="F118" i="25"/>
  <c r="J118" i="25"/>
  <c r="C115" i="25"/>
  <c r="E115" i="25"/>
  <c r="G115" i="25"/>
  <c r="G113" i="25"/>
  <c r="F132" i="25"/>
  <c r="H128" i="25"/>
  <c r="C127" i="25"/>
  <c r="E121" i="25"/>
  <c r="R120" i="25"/>
  <c r="T118" i="25"/>
  <c r="S117" i="25"/>
  <c r="M117" i="25"/>
  <c r="G117" i="25"/>
  <c r="J116" i="25"/>
  <c r="C116" i="25"/>
  <c r="P115" i="25"/>
  <c r="N114" i="25"/>
  <c r="J112" i="25"/>
  <c r="C112" i="25"/>
  <c r="P111" i="25"/>
  <c r="N110" i="25"/>
  <c r="D110" i="25"/>
  <c r="I109" i="25"/>
  <c r="J108" i="25"/>
  <c r="C108" i="25"/>
  <c r="P107" i="25"/>
  <c r="N106" i="25"/>
  <c r="D106" i="25"/>
  <c r="J100" i="25"/>
  <c r="J96" i="25"/>
  <c r="J92" i="25"/>
  <c r="J88" i="25"/>
  <c r="N82" i="25"/>
  <c r="Q81" i="25"/>
  <c r="G81" i="25"/>
  <c r="M81" i="25"/>
  <c r="T77" i="25"/>
  <c r="E76" i="25"/>
  <c r="H76" i="25"/>
  <c r="P75" i="25"/>
  <c r="N75" i="25"/>
  <c r="S75" i="25"/>
  <c r="Q75" i="25"/>
  <c r="J74" i="25"/>
  <c r="N74" i="25"/>
  <c r="R70" i="25"/>
  <c r="N69" i="25"/>
  <c r="S63" i="25"/>
  <c r="M55" i="25"/>
  <c r="O53" i="25"/>
  <c r="N60" i="25"/>
  <c r="P60" i="25"/>
  <c r="C60" i="25"/>
  <c r="F60" i="25"/>
  <c r="J60" i="25"/>
  <c r="C58" i="25"/>
  <c r="F58" i="25"/>
  <c r="R58" i="25"/>
  <c r="E48" i="25"/>
  <c r="D48" i="25"/>
  <c r="F48" i="25"/>
  <c r="P48" i="25"/>
  <c r="H48" i="25"/>
  <c r="T48" i="25"/>
  <c r="P165" i="25"/>
  <c r="M161" i="25"/>
  <c r="D160" i="25"/>
  <c r="H152" i="25"/>
  <c r="C151" i="25"/>
  <c r="U140" i="25"/>
  <c r="F140" i="25"/>
  <c r="R139" i="25"/>
  <c r="T138" i="25"/>
  <c r="H136" i="25"/>
  <c r="C135" i="25"/>
  <c r="R132" i="25"/>
  <c r="F128" i="25"/>
  <c r="D124" i="25"/>
  <c r="I123" i="25"/>
  <c r="R122" i="25"/>
  <c r="T121" i="25"/>
  <c r="O121" i="25"/>
  <c r="S119" i="25"/>
  <c r="P119" i="25"/>
  <c r="U117" i="25"/>
  <c r="K117" i="25"/>
  <c r="R116" i="25"/>
  <c r="D116" i="25"/>
  <c r="S115" i="25"/>
  <c r="N115" i="25"/>
  <c r="N113" i="25"/>
  <c r="T112" i="25"/>
  <c r="D112" i="25"/>
  <c r="S111" i="25"/>
  <c r="N111" i="25"/>
  <c r="G111" i="25"/>
  <c r="T110" i="25"/>
  <c r="H110" i="25"/>
  <c r="N109" i="25"/>
  <c r="E109" i="25"/>
  <c r="T108" i="25"/>
  <c r="D108" i="25"/>
  <c r="S107" i="25"/>
  <c r="N107" i="25"/>
  <c r="G107" i="25"/>
  <c r="T106" i="25"/>
  <c r="H106" i="25"/>
  <c r="Q103" i="25"/>
  <c r="R102" i="25"/>
  <c r="T101" i="25"/>
  <c r="G101" i="25"/>
  <c r="R100" i="25"/>
  <c r="Q99" i="25"/>
  <c r="R98" i="25"/>
  <c r="T97" i="25"/>
  <c r="G97" i="25"/>
  <c r="R96" i="25"/>
  <c r="Q95" i="25"/>
  <c r="R94" i="25"/>
  <c r="T93" i="25"/>
  <c r="G93" i="25"/>
  <c r="R92" i="25"/>
  <c r="Q91" i="25"/>
  <c r="R90" i="25"/>
  <c r="T89" i="25"/>
  <c r="G89" i="25"/>
  <c r="R88" i="25"/>
  <c r="Q87" i="25"/>
  <c r="R86" i="25"/>
  <c r="F86" i="25"/>
  <c r="G85" i="25"/>
  <c r="R84" i="25"/>
  <c r="F82" i="25"/>
  <c r="T81" i="25"/>
  <c r="O81" i="25"/>
  <c r="O77" i="25"/>
  <c r="P77" i="25"/>
  <c r="U77" i="25"/>
  <c r="G77" i="25"/>
  <c r="M77" i="25"/>
  <c r="S77" i="25"/>
  <c r="D73" i="25"/>
  <c r="E73" i="25"/>
  <c r="I73" i="25"/>
  <c r="E72" i="25"/>
  <c r="H72" i="25"/>
  <c r="P71" i="25"/>
  <c r="E71" i="25"/>
  <c r="N71" i="25"/>
  <c r="S71" i="25"/>
  <c r="Q71" i="25"/>
  <c r="Q69" i="25"/>
  <c r="N68" i="25"/>
  <c r="P68" i="25"/>
  <c r="C68" i="25"/>
  <c r="J68" i="25"/>
  <c r="F68" i="25"/>
  <c r="C66" i="25"/>
  <c r="F66" i="25"/>
  <c r="R66" i="25"/>
  <c r="F63" i="25"/>
  <c r="I63" i="25"/>
  <c r="C62" i="25"/>
  <c r="F62" i="25"/>
  <c r="R62" i="25"/>
  <c r="H60" i="25"/>
  <c r="N58" i="25"/>
  <c r="D57" i="25"/>
  <c r="I57" i="25"/>
  <c r="E57" i="25"/>
  <c r="R55" i="25"/>
  <c r="T53" i="25"/>
  <c r="C52" i="25"/>
  <c r="J52" i="25"/>
  <c r="D52" i="25"/>
  <c r="F52" i="25"/>
  <c r="E111" i="25"/>
  <c r="P110" i="25"/>
  <c r="K109" i="25"/>
  <c r="E107" i="25"/>
  <c r="P106" i="25"/>
  <c r="G103" i="25"/>
  <c r="C101" i="25"/>
  <c r="G99" i="25"/>
  <c r="C97" i="25"/>
  <c r="G95" i="25"/>
  <c r="C93" i="25"/>
  <c r="G91" i="25"/>
  <c r="C89" i="25"/>
  <c r="G87" i="25"/>
  <c r="C85" i="25"/>
  <c r="G69" i="25"/>
  <c r="M69" i="25"/>
  <c r="S69" i="25"/>
  <c r="C69" i="25"/>
  <c r="K69" i="25"/>
  <c r="P69" i="25"/>
  <c r="U69" i="25"/>
  <c r="D65" i="25"/>
  <c r="E65" i="25"/>
  <c r="I65" i="25"/>
  <c r="M63" i="25"/>
  <c r="R63" i="25"/>
  <c r="D60" i="25"/>
  <c r="E56" i="25"/>
  <c r="D56" i="25"/>
  <c r="H56" i="25"/>
  <c r="T56" i="25"/>
  <c r="P55" i="25"/>
  <c r="E55" i="25"/>
  <c r="N55" i="25"/>
  <c r="S55" i="25"/>
  <c r="Q55" i="25"/>
  <c r="F54" i="25"/>
  <c r="Q53" i="25"/>
  <c r="D77" i="25"/>
  <c r="C76" i="25"/>
  <c r="C72" i="25"/>
  <c r="F71" i="25"/>
  <c r="P63" i="25"/>
  <c r="E60" i="25"/>
  <c r="N57" i="25"/>
  <c r="C56" i="25"/>
  <c r="F55" i="25"/>
  <c r="U53" i="25"/>
  <c r="P53" i="25"/>
  <c r="K53" i="25"/>
  <c r="C48" i="25"/>
  <c r="Q47" i="25"/>
  <c r="F47" i="25"/>
  <c r="N45" i="25"/>
  <c r="E45" i="25"/>
  <c r="T44" i="25"/>
  <c r="H44" i="25"/>
  <c r="C44" i="25"/>
  <c r="J42" i="25"/>
  <c r="U41" i="25"/>
  <c r="P41" i="25"/>
  <c r="I41" i="25"/>
  <c r="D41" i="25"/>
  <c r="C41" i="25"/>
  <c r="K41" i="25"/>
  <c r="H40" i="25"/>
  <c r="S39" i="25"/>
  <c r="M39" i="25"/>
  <c r="F39" i="25"/>
  <c r="I39" i="25"/>
  <c r="C38" i="25"/>
  <c r="R38" i="25"/>
  <c r="Q37" i="25"/>
  <c r="C36" i="25"/>
  <c r="J36" i="25"/>
  <c r="D36" i="25"/>
  <c r="M35" i="25"/>
  <c r="R35" i="25"/>
  <c r="P33" i="25"/>
  <c r="I29" i="25"/>
  <c r="N28" i="25"/>
  <c r="M27" i="25"/>
  <c r="F26" i="25"/>
  <c r="J26" i="25"/>
  <c r="N25" i="25"/>
  <c r="O25" i="25"/>
  <c r="T25" i="25"/>
  <c r="G22" i="25"/>
  <c r="F22" i="25"/>
  <c r="K22" i="25"/>
  <c r="C22" i="25"/>
  <c r="N19" i="25"/>
  <c r="J19" i="25"/>
  <c r="R19" i="25"/>
  <c r="M19" i="25"/>
  <c r="P19" i="25"/>
  <c r="K16" i="25"/>
  <c r="P16" i="25"/>
  <c r="U16" i="25"/>
  <c r="M16" i="25"/>
  <c r="S16" i="25"/>
  <c r="O16" i="25"/>
  <c r="T16" i="25"/>
  <c r="U47" i="25"/>
  <c r="O47" i="25"/>
  <c r="I47" i="25"/>
  <c r="K45" i="25"/>
  <c r="C45" i="25"/>
  <c r="P44" i="25"/>
  <c r="F44" i="25"/>
  <c r="R42" i="25"/>
  <c r="T41" i="25"/>
  <c r="O41" i="25"/>
  <c r="G41" i="25"/>
  <c r="R39" i="25"/>
  <c r="P37" i="25"/>
  <c r="N32" i="25"/>
  <c r="T32" i="25"/>
  <c r="C30" i="25"/>
  <c r="J30" i="25"/>
  <c r="J28" i="25"/>
  <c r="S27" i="25"/>
  <c r="D24" i="25"/>
  <c r="I24" i="25"/>
  <c r="G24" i="25"/>
  <c r="C24" i="25"/>
  <c r="H24" i="25"/>
  <c r="D21" i="25"/>
  <c r="J21" i="25"/>
  <c r="G21" i="25"/>
  <c r="C21" i="25"/>
  <c r="H21" i="25"/>
  <c r="P18" i="25"/>
  <c r="Q18" i="25"/>
  <c r="N18" i="25"/>
  <c r="S18" i="25"/>
  <c r="O18" i="25"/>
  <c r="U18" i="25"/>
  <c r="J17" i="25"/>
  <c r="F17" i="25"/>
  <c r="P14" i="25"/>
  <c r="M14" i="25"/>
  <c r="R14" i="25"/>
  <c r="O14" i="25"/>
  <c r="U14" i="25"/>
  <c r="Q14" i="25"/>
  <c r="J13" i="25"/>
  <c r="F13" i="25"/>
  <c r="D81" i="25"/>
  <c r="Q79" i="25"/>
  <c r="K77" i="25"/>
  <c r="C77" i="25"/>
  <c r="T76" i="25"/>
  <c r="D76" i="25"/>
  <c r="P72" i="25"/>
  <c r="D72" i="25"/>
  <c r="C70" i="25"/>
  <c r="D69" i="25"/>
  <c r="E68" i="25"/>
  <c r="N65" i="25"/>
  <c r="U63" i="25"/>
  <c r="O63" i="25"/>
  <c r="N56" i="25"/>
  <c r="C54" i="25"/>
  <c r="S53" i="25"/>
  <c r="M53" i="25"/>
  <c r="D53" i="25"/>
  <c r="E52" i="25"/>
  <c r="N48" i="25"/>
  <c r="S47" i="25"/>
  <c r="N47" i="25"/>
  <c r="E47" i="25"/>
  <c r="I45" i="25"/>
  <c r="N44" i="25"/>
  <c r="D44" i="25"/>
  <c r="C42" i="25"/>
  <c r="S41" i="25"/>
  <c r="M41" i="25"/>
  <c r="E40" i="25"/>
  <c r="P40" i="25"/>
  <c r="Q39" i="25"/>
  <c r="U37" i="25"/>
  <c r="E33" i="25"/>
  <c r="Q33" i="25"/>
  <c r="G33" i="25"/>
  <c r="M33" i="25"/>
  <c r="S33" i="25"/>
  <c r="N30" i="25"/>
  <c r="P29" i="25"/>
  <c r="U29" i="25"/>
  <c r="Q29" i="25"/>
  <c r="R27" i="25"/>
  <c r="K24" i="25"/>
  <c r="K21" i="25"/>
  <c r="M20" i="25"/>
  <c r="T20" i="25"/>
  <c r="O20" i="25"/>
  <c r="Q20" i="25"/>
  <c r="R18" i="25"/>
  <c r="F18" i="25"/>
  <c r="Q16" i="25"/>
  <c r="S14" i="25"/>
  <c r="G14" i="25"/>
  <c r="C40" i="25"/>
  <c r="F40" i="25"/>
  <c r="P39" i="25"/>
  <c r="O39" i="25"/>
  <c r="U39" i="25"/>
  <c r="N37" i="25"/>
  <c r="O37" i="25"/>
  <c r="T37" i="25"/>
  <c r="F35" i="25"/>
  <c r="E35" i="25"/>
  <c r="D29" i="25"/>
  <c r="C29" i="25"/>
  <c r="K29" i="25"/>
  <c r="E29" i="25"/>
  <c r="E28" i="25"/>
  <c r="F28" i="25"/>
  <c r="P28" i="25"/>
  <c r="H28" i="25"/>
  <c r="T28" i="25"/>
  <c r="P27" i="25"/>
  <c r="I27" i="25"/>
  <c r="O27" i="25"/>
  <c r="U27" i="25"/>
  <c r="Q27" i="25"/>
  <c r="C26" i="25"/>
  <c r="R26" i="25"/>
  <c r="D25" i="25"/>
  <c r="E25" i="25"/>
  <c r="I25" i="25"/>
  <c r="C25" i="25"/>
  <c r="K25" i="25"/>
  <c r="N17" i="25"/>
  <c r="R17" i="25"/>
  <c r="N14" i="25"/>
  <c r="N13" i="25"/>
  <c r="R13" i="25"/>
  <c r="N12" i="25"/>
  <c r="P12" i="25"/>
  <c r="U12" i="25"/>
  <c r="O12" i="25"/>
  <c r="T12" i="25"/>
  <c r="I37" i="25"/>
  <c r="N36" i="25"/>
  <c r="S35" i="25"/>
  <c r="C34" i="25"/>
  <c r="D33" i="25"/>
  <c r="J32" i="25"/>
  <c r="E32" i="25"/>
  <c r="R31" i="25"/>
  <c r="P31" i="25"/>
  <c r="N29" i="25"/>
  <c r="C28" i="25"/>
  <c r="F27" i="25"/>
  <c r="U25" i="25"/>
  <c r="M23" i="25"/>
  <c r="S21" i="25"/>
  <c r="H19" i="25"/>
  <c r="K18" i="25"/>
  <c r="G16" i="25"/>
  <c r="R15" i="25"/>
  <c r="D11" i="25"/>
  <c r="S10" i="25"/>
  <c r="N10" i="25"/>
  <c r="P10" i="25"/>
  <c r="Q8" i="25"/>
  <c r="N8" i="25"/>
  <c r="E8" i="25"/>
  <c r="D7" i="25"/>
  <c r="S6" i="25"/>
  <c r="N6" i="25"/>
  <c r="P6" i="25"/>
  <c r="F5" i="25"/>
  <c r="S4" i="25"/>
  <c r="M4" i="25"/>
  <c r="G4" i="25"/>
  <c r="F4" i="25"/>
  <c r="H3" i="25"/>
  <c r="C3" i="25"/>
  <c r="Q171" i="26"/>
  <c r="N171" i="26"/>
  <c r="E171" i="26"/>
  <c r="N164" i="26"/>
  <c r="Q159" i="26"/>
  <c r="N159" i="26"/>
  <c r="E159" i="26"/>
  <c r="F156" i="26"/>
  <c r="T105" i="26"/>
  <c r="E105" i="26"/>
  <c r="D104" i="26"/>
  <c r="R83" i="26"/>
  <c r="M83" i="26"/>
  <c r="G83" i="26"/>
  <c r="F83" i="26"/>
  <c r="J80" i="26"/>
  <c r="T78" i="26"/>
  <c r="H78" i="26"/>
  <c r="Q67" i="26"/>
  <c r="E67" i="26"/>
  <c r="F64" i="26"/>
  <c r="S59" i="26"/>
  <c r="C59" i="26"/>
  <c r="T51" i="26"/>
  <c r="E51" i="26"/>
  <c r="N50" i="26"/>
  <c r="C50" i="26"/>
  <c r="R49" i="26"/>
  <c r="N49" i="26"/>
  <c r="I49" i="26"/>
  <c r="F46" i="26"/>
  <c r="S43" i="26"/>
  <c r="M43" i="26"/>
  <c r="R58" i="23"/>
  <c r="M58" i="23"/>
  <c r="G58" i="23"/>
  <c r="F58" i="23"/>
  <c r="P177" i="24"/>
  <c r="H177" i="24"/>
  <c r="U176" i="24"/>
  <c r="J176" i="24"/>
  <c r="F175" i="24"/>
  <c r="E174" i="24"/>
  <c r="H173" i="24"/>
  <c r="F173" i="24"/>
  <c r="N172" i="24"/>
  <c r="E172" i="24"/>
  <c r="F171" i="24"/>
  <c r="P170" i="24"/>
  <c r="J170" i="24"/>
  <c r="D170" i="24"/>
  <c r="P169" i="24"/>
  <c r="D169" i="24"/>
  <c r="R168" i="24"/>
  <c r="E166" i="24"/>
  <c r="I165" i="24"/>
  <c r="F165" i="24"/>
  <c r="E165" i="24"/>
  <c r="M164" i="24"/>
  <c r="U164" i="24"/>
  <c r="J163" i="24"/>
  <c r="K162" i="24"/>
  <c r="D162" i="24"/>
  <c r="P161" i="24"/>
  <c r="N158" i="24"/>
  <c r="F158" i="24"/>
  <c r="Q156" i="24"/>
  <c r="E156" i="24"/>
  <c r="P154" i="24"/>
  <c r="G154" i="24"/>
  <c r="C154" i="24"/>
  <c r="H154" i="24"/>
  <c r="H153" i="24"/>
  <c r="T149" i="24"/>
  <c r="I149" i="24"/>
  <c r="R148" i="24"/>
  <c r="I142" i="24"/>
  <c r="Q141" i="24"/>
  <c r="M134" i="24"/>
  <c r="T131" i="24"/>
  <c r="G131" i="24"/>
  <c r="T130" i="24"/>
  <c r="P130" i="24"/>
  <c r="U126" i="24"/>
  <c r="O126" i="24"/>
  <c r="N122" i="24"/>
  <c r="C122" i="24"/>
  <c r="J119" i="24"/>
  <c r="U119" i="24"/>
  <c r="P119" i="24"/>
  <c r="Q119" i="24"/>
  <c r="M118" i="24"/>
  <c r="Q118" i="24"/>
  <c r="U118" i="24"/>
  <c r="E36" i="25"/>
  <c r="P35" i="25"/>
  <c r="N33" i="25"/>
  <c r="D17" i="25"/>
  <c r="D13" i="25"/>
  <c r="S12" i="25"/>
  <c r="M12" i="25"/>
  <c r="F12" i="25"/>
  <c r="J11" i="25"/>
  <c r="O11" i="25"/>
  <c r="R10" i="25"/>
  <c r="M10" i="25"/>
  <c r="E10" i="25"/>
  <c r="U8" i="25"/>
  <c r="P8" i="25"/>
  <c r="K8" i="25"/>
  <c r="J7" i="25"/>
  <c r="R6" i="25"/>
  <c r="M6" i="25"/>
  <c r="Q4" i="25"/>
  <c r="N4" i="25"/>
  <c r="P3" i="25"/>
  <c r="U171" i="26"/>
  <c r="P171" i="26"/>
  <c r="K171" i="26"/>
  <c r="U159" i="26"/>
  <c r="P159" i="26"/>
  <c r="K159" i="26"/>
  <c r="D156" i="26"/>
  <c r="S105" i="26"/>
  <c r="M105" i="26"/>
  <c r="Q83" i="26"/>
  <c r="E83" i="26"/>
  <c r="R80" i="26"/>
  <c r="P78" i="26"/>
  <c r="F78" i="26"/>
  <c r="U67" i="26"/>
  <c r="O67" i="26"/>
  <c r="K67" i="26"/>
  <c r="D64" i="26"/>
  <c r="S51" i="26"/>
  <c r="M51" i="26"/>
  <c r="U49" i="26"/>
  <c r="Q49" i="26"/>
  <c r="M49" i="26"/>
  <c r="Q58" i="23"/>
  <c r="E58" i="23"/>
  <c r="U177" i="24"/>
  <c r="M177" i="24"/>
  <c r="Q176" i="24"/>
  <c r="C175" i="24"/>
  <c r="U172" i="24"/>
  <c r="O170" i="24"/>
  <c r="H170" i="24"/>
  <c r="I169" i="24"/>
  <c r="R163" i="24"/>
  <c r="F163" i="24"/>
  <c r="S162" i="24"/>
  <c r="E162" i="24"/>
  <c r="O162" i="24"/>
  <c r="F161" i="24"/>
  <c r="E161" i="24"/>
  <c r="M160" i="24"/>
  <c r="U160" i="24"/>
  <c r="J159" i="24"/>
  <c r="K158" i="24"/>
  <c r="P157" i="24"/>
  <c r="N154" i="24"/>
  <c r="C144" i="24"/>
  <c r="G143" i="24"/>
  <c r="C143" i="24"/>
  <c r="H143" i="24"/>
  <c r="H142" i="24"/>
  <c r="G139" i="24"/>
  <c r="C139" i="24"/>
  <c r="H139" i="24"/>
  <c r="P138" i="24"/>
  <c r="T138" i="24"/>
  <c r="N136" i="24"/>
  <c r="O136" i="24"/>
  <c r="E135" i="24"/>
  <c r="D135" i="24"/>
  <c r="J135" i="24"/>
  <c r="F135" i="24"/>
  <c r="K135" i="24"/>
  <c r="O131" i="24"/>
  <c r="I130" i="24"/>
  <c r="E130" i="24"/>
  <c r="M129" i="24"/>
  <c r="R129" i="24"/>
  <c r="N129" i="24"/>
  <c r="T129" i="24"/>
  <c r="Q126" i="24"/>
  <c r="E119" i="24"/>
  <c r="F118" i="24"/>
  <c r="C162" i="24"/>
  <c r="H162" i="24"/>
  <c r="E158" i="24"/>
  <c r="O158" i="24"/>
  <c r="F157" i="24"/>
  <c r="E157" i="24"/>
  <c r="M156" i="24"/>
  <c r="U156" i="24"/>
  <c r="P153" i="24"/>
  <c r="P149" i="24"/>
  <c r="R149" i="24"/>
  <c r="H145" i="24"/>
  <c r="F145" i="24"/>
  <c r="C140" i="24"/>
  <c r="O140" i="24"/>
  <c r="I138" i="24"/>
  <c r="E138" i="24"/>
  <c r="H138" i="24"/>
  <c r="H134" i="24"/>
  <c r="T134" i="24"/>
  <c r="I134" i="24"/>
  <c r="E131" i="24"/>
  <c r="D131" i="24"/>
  <c r="J131" i="24"/>
  <c r="P131" i="24"/>
  <c r="F131" i="24"/>
  <c r="K131" i="24"/>
  <c r="S131" i="24"/>
  <c r="M130" i="24"/>
  <c r="U130" i="24"/>
  <c r="G126" i="24"/>
  <c r="F126" i="24"/>
  <c r="G120" i="24"/>
  <c r="E120" i="24"/>
  <c r="K120" i="24"/>
  <c r="D120" i="24"/>
  <c r="D19" i="25"/>
  <c r="G18" i="25"/>
  <c r="I16" i="25"/>
  <c r="I14" i="25"/>
  <c r="F11" i="25"/>
  <c r="U10" i="25"/>
  <c r="S8" i="25"/>
  <c r="M8" i="25"/>
  <c r="F8" i="25"/>
  <c r="F7" i="25"/>
  <c r="U6" i="25"/>
  <c r="O3" i="25"/>
  <c r="S171" i="26"/>
  <c r="M171" i="26"/>
  <c r="F171" i="26"/>
  <c r="S159" i="26"/>
  <c r="M159" i="26"/>
  <c r="F159" i="26"/>
  <c r="U105" i="26"/>
  <c r="P105" i="26"/>
  <c r="I105" i="26"/>
  <c r="C80" i="26"/>
  <c r="R67" i="26"/>
  <c r="M67" i="26"/>
  <c r="G67" i="26"/>
  <c r="F67" i="26"/>
  <c r="J64" i="26"/>
  <c r="G59" i="26"/>
  <c r="U51" i="26"/>
  <c r="P51" i="26"/>
  <c r="S49" i="26"/>
  <c r="Q177" i="24"/>
  <c r="D177" i="24"/>
  <c r="E176" i="24"/>
  <c r="O172" i="24"/>
  <c r="S170" i="24"/>
  <c r="K170" i="24"/>
  <c r="F170" i="24"/>
  <c r="E169" i="24"/>
  <c r="N167" i="24"/>
  <c r="P165" i="24"/>
  <c r="F162" i="24"/>
  <c r="P158" i="24"/>
  <c r="G158" i="24"/>
  <c r="C158" i="24"/>
  <c r="H158" i="24"/>
  <c r="H157" i="24"/>
  <c r="R156" i="24"/>
  <c r="I156" i="24"/>
  <c r="E154" i="24"/>
  <c r="O154" i="24"/>
  <c r="I153" i="24"/>
  <c r="F153" i="24"/>
  <c r="E153" i="24"/>
  <c r="U149" i="24"/>
  <c r="D149" i="24"/>
  <c r="J149" i="24"/>
  <c r="E149" i="24"/>
  <c r="N148" i="24"/>
  <c r="S148" i="24"/>
  <c r="O148" i="24"/>
  <c r="U148" i="24"/>
  <c r="J141" i="24"/>
  <c r="Q134" i="24"/>
  <c r="H131" i="24"/>
  <c r="F127" i="24"/>
  <c r="E127" i="24"/>
  <c r="G125" i="24"/>
  <c r="F125" i="24"/>
  <c r="E124" i="24"/>
  <c r="H124" i="24"/>
  <c r="C124" i="24"/>
  <c r="K124" i="24"/>
  <c r="G122" i="24"/>
  <c r="M122" i="24"/>
  <c r="S122" i="24"/>
  <c r="Q122" i="24"/>
  <c r="R122" i="24"/>
  <c r="O164" i="24"/>
  <c r="D163" i="24"/>
  <c r="O160" i="24"/>
  <c r="D159" i="24"/>
  <c r="O156" i="24"/>
  <c r="D155" i="24"/>
  <c r="P152" i="24"/>
  <c r="K148" i="24"/>
  <c r="P146" i="24"/>
  <c r="U137" i="24"/>
  <c r="J136" i="24"/>
  <c r="E133" i="24"/>
  <c r="S128" i="24"/>
  <c r="M128" i="24"/>
  <c r="K128" i="24"/>
  <c r="E122" i="24"/>
  <c r="T121" i="24"/>
  <c r="N121" i="24"/>
  <c r="G121" i="24"/>
  <c r="F119" i="24"/>
  <c r="K118" i="24"/>
  <c r="C117" i="24"/>
  <c r="H116" i="24"/>
  <c r="C116" i="24"/>
  <c r="T115" i="24"/>
  <c r="Q114" i="24"/>
  <c r="R114" i="24"/>
  <c r="G112" i="24"/>
  <c r="Q110" i="24"/>
  <c r="F110" i="24"/>
  <c r="S109" i="24"/>
  <c r="G108" i="24"/>
  <c r="H107" i="24"/>
  <c r="N106" i="24"/>
  <c r="J106" i="24"/>
  <c r="J105" i="24"/>
  <c r="T104" i="24"/>
  <c r="K104" i="24"/>
  <c r="E104" i="24"/>
  <c r="F104" i="24"/>
  <c r="H103" i="24"/>
  <c r="R102" i="24"/>
  <c r="J102" i="24"/>
  <c r="D102" i="24"/>
  <c r="S101" i="24"/>
  <c r="T100" i="24"/>
  <c r="F100" i="24"/>
  <c r="E99" i="24"/>
  <c r="Q97" i="24"/>
  <c r="G97" i="24"/>
  <c r="S96" i="24"/>
  <c r="H96" i="24"/>
  <c r="Q95" i="24"/>
  <c r="G95" i="24"/>
  <c r="J94" i="24"/>
  <c r="R93" i="24"/>
  <c r="J93" i="24"/>
  <c r="T92" i="24"/>
  <c r="K92" i="24"/>
  <c r="F92" i="24"/>
  <c r="P91" i="24"/>
  <c r="N90" i="24"/>
  <c r="R90" i="24"/>
  <c r="F89" i="24"/>
  <c r="E88" i="24"/>
  <c r="Q87" i="24"/>
  <c r="G87" i="24"/>
  <c r="R86" i="24"/>
  <c r="G86" i="24"/>
  <c r="S85" i="24"/>
  <c r="D84" i="24"/>
  <c r="N83" i="24"/>
  <c r="E83" i="24"/>
  <c r="H82" i="24"/>
  <c r="C82" i="24"/>
  <c r="J82" i="24"/>
  <c r="O81" i="24"/>
  <c r="T81" i="24"/>
  <c r="P78" i="24"/>
  <c r="H76" i="24"/>
  <c r="M76" i="24"/>
  <c r="R75" i="24"/>
  <c r="G75" i="24"/>
  <c r="M75" i="24"/>
  <c r="S75" i="24"/>
  <c r="T73" i="24"/>
  <c r="K73" i="24"/>
  <c r="E70" i="24"/>
  <c r="R70" i="24"/>
  <c r="F70" i="24"/>
  <c r="K70" i="24"/>
  <c r="Q68" i="24"/>
  <c r="J68" i="24"/>
  <c r="I68" i="24"/>
  <c r="D67" i="24"/>
  <c r="G67" i="24"/>
  <c r="G66" i="24"/>
  <c r="Q65" i="24"/>
  <c r="E65" i="24"/>
  <c r="K63" i="24"/>
  <c r="C151" i="24"/>
  <c r="N145" i="24"/>
  <c r="E143" i="24"/>
  <c r="E139" i="24"/>
  <c r="C132" i="24"/>
  <c r="C125" i="24"/>
  <c r="H123" i="24"/>
  <c r="J122" i="24"/>
  <c r="S121" i="24"/>
  <c r="K117" i="24"/>
  <c r="G116" i="24"/>
  <c r="Q115" i="24"/>
  <c r="J113" i="24"/>
  <c r="M110" i="24"/>
  <c r="O107" i="24"/>
  <c r="O105" i="24"/>
  <c r="P104" i="24"/>
  <c r="I104" i="24"/>
  <c r="T103" i="24"/>
  <c r="U102" i="24"/>
  <c r="Q102" i="24"/>
  <c r="M102" i="24"/>
  <c r="I102" i="24"/>
  <c r="Q101" i="24"/>
  <c r="R100" i="24"/>
  <c r="K100" i="24"/>
  <c r="H98" i="24"/>
  <c r="M97" i="24"/>
  <c r="R96" i="24"/>
  <c r="G96" i="24"/>
  <c r="U95" i="24"/>
  <c r="P95" i="24"/>
  <c r="K95" i="24"/>
  <c r="R94" i="24"/>
  <c r="O93" i="24"/>
  <c r="S92" i="24"/>
  <c r="J92" i="24"/>
  <c r="D92" i="24"/>
  <c r="U91" i="24"/>
  <c r="M91" i="24"/>
  <c r="M90" i="24"/>
  <c r="C89" i="24"/>
  <c r="O87" i="24"/>
  <c r="P86" i="24"/>
  <c r="Q85" i="24"/>
  <c r="Q77" i="24"/>
  <c r="S77" i="24"/>
  <c r="H77" i="24"/>
  <c r="C77" i="24"/>
  <c r="K77" i="24"/>
  <c r="M72" i="24"/>
  <c r="M71" i="24"/>
  <c r="U71" i="24"/>
  <c r="N68" i="24"/>
  <c r="N67" i="24"/>
  <c r="O67" i="24"/>
  <c r="R63" i="24"/>
  <c r="E62" i="24"/>
  <c r="T62" i="24"/>
  <c r="P59" i="24"/>
  <c r="O59" i="24"/>
  <c r="U59" i="24"/>
  <c r="Q59" i="24"/>
  <c r="D57" i="24"/>
  <c r="G57" i="24"/>
  <c r="C57" i="24"/>
  <c r="H57" i="24"/>
  <c r="G83" i="24"/>
  <c r="M83" i="24"/>
  <c r="S83" i="24"/>
  <c r="Q73" i="24"/>
  <c r="M73" i="24"/>
  <c r="S73" i="24"/>
  <c r="E66" i="24"/>
  <c r="O66" i="24"/>
  <c r="P66" i="24"/>
  <c r="C62" i="24"/>
  <c r="H62" i="24"/>
  <c r="D62" i="24"/>
  <c r="J62" i="24"/>
  <c r="D59" i="24"/>
  <c r="C59" i="24"/>
  <c r="K59" i="24"/>
  <c r="F59" i="24"/>
  <c r="H119" i="24"/>
  <c r="G118" i="24"/>
  <c r="I116" i="24"/>
  <c r="D116" i="24"/>
  <c r="U115" i="24"/>
  <c r="M115" i="24"/>
  <c r="I115" i="24"/>
  <c r="R110" i="24"/>
  <c r="S102" i="24"/>
  <c r="K102" i="24"/>
  <c r="E102" i="24"/>
  <c r="U101" i="24"/>
  <c r="N101" i="24"/>
  <c r="K101" i="24"/>
  <c r="O100" i="24"/>
  <c r="G100" i="24"/>
  <c r="G99" i="24"/>
  <c r="R97" i="24"/>
  <c r="I97" i="24"/>
  <c r="K93" i="24"/>
  <c r="G89" i="24"/>
  <c r="U87" i="24"/>
  <c r="Q83" i="24"/>
  <c r="I83" i="24"/>
  <c r="F78" i="24"/>
  <c r="U73" i="24"/>
  <c r="G73" i="24"/>
  <c r="D73" i="24"/>
  <c r="E73" i="24"/>
  <c r="Q72" i="24"/>
  <c r="J72" i="24"/>
  <c r="U72" i="24"/>
  <c r="K66" i="24"/>
  <c r="C66" i="24"/>
  <c r="H66" i="24"/>
  <c r="D66" i="24"/>
  <c r="J66" i="24"/>
  <c r="T65" i="24"/>
  <c r="M65" i="24"/>
  <c r="U65" i="24"/>
  <c r="F64" i="24"/>
  <c r="N64" i="24"/>
  <c r="P63" i="24"/>
  <c r="S63" i="24"/>
  <c r="G63" i="24"/>
  <c r="N63" i="24"/>
  <c r="G62" i="24"/>
  <c r="J59" i="24"/>
  <c r="H72" i="24"/>
  <c r="G71" i="24"/>
  <c r="C64" i="24"/>
  <c r="D63" i="24"/>
  <c r="C60" i="24"/>
  <c r="T56" i="24"/>
  <c r="M56" i="24"/>
  <c r="H56" i="24"/>
  <c r="Q55" i="24"/>
  <c r="P54" i="24"/>
  <c r="K54" i="24"/>
  <c r="F54" i="24"/>
  <c r="G53" i="24"/>
  <c r="D52" i="24"/>
  <c r="C50" i="24"/>
  <c r="S49" i="24"/>
  <c r="K49" i="24"/>
  <c r="E49" i="24"/>
  <c r="F49" i="24"/>
  <c r="M48" i="24"/>
  <c r="N47" i="24"/>
  <c r="O46" i="24"/>
  <c r="J46" i="24"/>
  <c r="C45" i="24"/>
  <c r="E45" i="24"/>
  <c r="K45" i="24"/>
  <c r="F41" i="24"/>
  <c r="G41" i="24"/>
  <c r="D41" i="24"/>
  <c r="I41" i="24"/>
  <c r="E40" i="24"/>
  <c r="G37" i="24"/>
  <c r="O36" i="24"/>
  <c r="P36" i="24"/>
  <c r="T36" i="24"/>
  <c r="C35" i="24"/>
  <c r="H35" i="24"/>
  <c r="M35" i="24"/>
  <c r="E35" i="24"/>
  <c r="K35" i="24"/>
  <c r="R35" i="24"/>
  <c r="F33" i="24"/>
  <c r="Q33" i="24"/>
  <c r="N33" i="24"/>
  <c r="S33" i="24"/>
  <c r="C28" i="24"/>
  <c r="H28" i="24"/>
  <c r="D28" i="24"/>
  <c r="J28" i="24"/>
  <c r="G28" i="24"/>
  <c r="H27" i="24"/>
  <c r="S81" i="24"/>
  <c r="K81" i="24"/>
  <c r="E80" i="24"/>
  <c r="G79" i="24"/>
  <c r="T74" i="24"/>
  <c r="N74" i="24"/>
  <c r="F72" i="24"/>
  <c r="K71" i="24"/>
  <c r="J70" i="24"/>
  <c r="U69" i="24"/>
  <c r="I69" i="24"/>
  <c r="C67" i="24"/>
  <c r="N65" i="24"/>
  <c r="F63" i="24"/>
  <c r="N61" i="24"/>
  <c r="F61" i="24"/>
  <c r="J60" i="24"/>
  <c r="U55" i="24"/>
  <c r="T54" i="24"/>
  <c r="J54" i="24"/>
  <c r="Q53" i="24"/>
  <c r="I49" i="24"/>
  <c r="D49" i="24"/>
  <c r="U47" i="24"/>
  <c r="N46" i="24"/>
  <c r="F46" i="24"/>
  <c r="T45" i="24"/>
  <c r="H45" i="24"/>
  <c r="F42" i="24"/>
  <c r="J42" i="24"/>
  <c r="E41" i="24"/>
  <c r="J38" i="24"/>
  <c r="F38" i="24"/>
  <c r="Q36" i="24"/>
  <c r="I35" i="24"/>
  <c r="R33" i="24"/>
  <c r="K33" i="24"/>
  <c r="C33" i="24"/>
  <c r="F32" i="24"/>
  <c r="K32" i="24"/>
  <c r="P32" i="24"/>
  <c r="N32" i="24"/>
  <c r="S32" i="24"/>
  <c r="K28" i="24"/>
  <c r="E37" i="24"/>
  <c r="K37" i="24"/>
  <c r="P37" i="24"/>
  <c r="I34" i="24"/>
  <c r="R34" i="24"/>
  <c r="M34" i="24"/>
  <c r="N40" i="24"/>
  <c r="Q40" i="24"/>
  <c r="M40" i="24"/>
  <c r="U40" i="24"/>
  <c r="T27" i="24"/>
  <c r="M27" i="24"/>
  <c r="U27" i="24"/>
  <c r="Q27" i="24"/>
  <c r="F45" i="24"/>
  <c r="P44" i="24"/>
  <c r="O44" i="24"/>
  <c r="D42" i="24"/>
  <c r="O40" i="24"/>
  <c r="H37" i="24"/>
  <c r="N36" i="24"/>
  <c r="J33" i="24"/>
  <c r="H32" i="24"/>
  <c r="M31" i="24"/>
  <c r="U29" i="24"/>
  <c r="K29" i="24"/>
  <c r="E28" i="24"/>
  <c r="Q26" i="24"/>
  <c r="G25" i="24"/>
  <c r="G24" i="24"/>
  <c r="E24" i="24"/>
  <c r="R22" i="24"/>
  <c r="G20" i="24"/>
  <c r="E19" i="24"/>
  <c r="U18" i="24"/>
  <c r="O18" i="24"/>
  <c r="K18" i="24"/>
  <c r="J17" i="24"/>
  <c r="D17" i="24"/>
  <c r="S13" i="24"/>
  <c r="K13" i="24"/>
  <c r="F13" i="24"/>
  <c r="M12" i="24"/>
  <c r="C11" i="24"/>
  <c r="N10" i="24"/>
  <c r="G10" i="24"/>
  <c r="D10" i="24"/>
  <c r="K9" i="24"/>
  <c r="F9" i="24"/>
  <c r="P8" i="24"/>
  <c r="E7" i="24"/>
  <c r="O6" i="24"/>
  <c r="J6" i="24"/>
  <c r="D6" i="24"/>
  <c r="O5" i="24"/>
  <c r="H5" i="24"/>
  <c r="T4" i="24"/>
  <c r="I4" i="24"/>
  <c r="R3" i="24"/>
  <c r="F3" i="24"/>
  <c r="Q4" i="24"/>
  <c r="E3" i="24"/>
  <c r="D38" i="24"/>
  <c r="F37" i="24"/>
  <c r="G33" i="24"/>
  <c r="O29" i="24"/>
  <c r="M26" i="24"/>
  <c r="C25" i="24"/>
  <c r="J24" i="24"/>
  <c r="D24" i="24"/>
  <c r="T23" i="24"/>
  <c r="H23" i="24"/>
  <c r="F23" i="24"/>
  <c r="N22" i="24"/>
  <c r="I20" i="24"/>
  <c r="D20" i="24"/>
  <c r="R18" i="24"/>
  <c r="F18" i="24"/>
  <c r="E17" i="24"/>
  <c r="P16" i="24"/>
  <c r="O13" i="24"/>
  <c r="H13" i="24"/>
  <c r="C13" i="24"/>
  <c r="T12" i="24"/>
  <c r="R10" i="24"/>
  <c r="K10" i="24"/>
  <c r="P9" i="24"/>
  <c r="H9" i="24"/>
  <c r="C9" i="24"/>
  <c r="T8" i="24"/>
  <c r="N8" i="24"/>
  <c r="D8" i="24"/>
  <c r="I7" i="24"/>
  <c r="S6" i="24"/>
  <c r="F6" i="24"/>
  <c r="S5" i="24"/>
  <c r="K5" i="24"/>
  <c r="F5" i="24"/>
  <c r="P4" i="24"/>
  <c r="E4" i="24"/>
  <c r="U3" i="24"/>
  <c r="J3" i="24"/>
  <c r="O3" i="24"/>
  <c r="U26" i="24"/>
  <c r="H24" i="24"/>
  <c r="P23" i="24"/>
  <c r="U22" i="24"/>
  <c r="M22" i="24"/>
  <c r="H20" i="24"/>
  <c r="E18" i="24"/>
  <c r="P10" i="24"/>
  <c r="Q8" i="24"/>
  <c r="F7" i="24"/>
  <c r="P5" i="24"/>
  <c r="P177" i="42"/>
  <c r="T177" i="42"/>
  <c r="R177" i="42"/>
  <c r="M177" i="42"/>
  <c r="Q177" i="42"/>
  <c r="U177" i="42"/>
  <c r="N177" i="42"/>
  <c r="O177" i="42"/>
  <c r="S177" i="42"/>
  <c r="C174" i="42"/>
  <c r="G174" i="42"/>
  <c r="K174" i="42"/>
  <c r="D174" i="42"/>
  <c r="H174" i="42"/>
  <c r="E174" i="42"/>
  <c r="I174" i="42"/>
  <c r="F174" i="42"/>
  <c r="J174" i="42"/>
  <c r="P169" i="42"/>
  <c r="T169" i="42"/>
  <c r="N169" i="42"/>
  <c r="M169" i="42"/>
  <c r="Q169" i="42"/>
  <c r="U169" i="42"/>
  <c r="R169" i="42"/>
  <c r="O169" i="42"/>
  <c r="S169" i="42"/>
  <c r="F175" i="42"/>
  <c r="J175" i="42"/>
  <c r="C175" i="42"/>
  <c r="G175" i="42"/>
  <c r="K175" i="42"/>
  <c r="D175" i="42"/>
  <c r="H175" i="42"/>
  <c r="E175" i="42"/>
  <c r="I175" i="42"/>
  <c r="O174" i="42"/>
  <c r="S174" i="42"/>
  <c r="Q174" i="42"/>
  <c r="P174" i="42"/>
  <c r="T174" i="42"/>
  <c r="M174" i="42"/>
  <c r="U174" i="42"/>
  <c r="N174" i="42"/>
  <c r="R174" i="42"/>
  <c r="F171" i="42"/>
  <c r="J171" i="42"/>
  <c r="C171" i="42"/>
  <c r="G171" i="42"/>
  <c r="K171" i="42"/>
  <c r="D171" i="42"/>
  <c r="E171" i="42"/>
  <c r="I171" i="42"/>
  <c r="H171" i="42"/>
  <c r="O170" i="42"/>
  <c r="S170" i="42"/>
  <c r="P170" i="42"/>
  <c r="T170" i="42"/>
  <c r="M170" i="42"/>
  <c r="U170" i="42"/>
  <c r="N170" i="42"/>
  <c r="R170" i="42"/>
  <c r="Q170" i="42"/>
  <c r="F167" i="42"/>
  <c r="J167" i="42"/>
  <c r="C167" i="42"/>
  <c r="G167" i="42"/>
  <c r="K167" i="42"/>
  <c r="D167" i="42"/>
  <c r="E167" i="42"/>
  <c r="I167" i="42"/>
  <c r="H167" i="42"/>
  <c r="O166" i="42"/>
  <c r="S166" i="42"/>
  <c r="P166" i="42"/>
  <c r="T166" i="42"/>
  <c r="M166" i="42"/>
  <c r="Q166" i="42"/>
  <c r="N166" i="42"/>
  <c r="R166" i="42"/>
  <c r="U166" i="42"/>
  <c r="F163" i="42"/>
  <c r="J163" i="42"/>
  <c r="H163" i="42"/>
  <c r="C163" i="42"/>
  <c r="G163" i="42"/>
  <c r="K163" i="42"/>
  <c r="E163" i="42"/>
  <c r="I163" i="42"/>
  <c r="D163" i="42"/>
  <c r="O162" i="42"/>
  <c r="S162" i="42"/>
  <c r="U162" i="42"/>
  <c r="P162" i="42"/>
  <c r="T162" i="42"/>
  <c r="Q162" i="42"/>
  <c r="N162" i="42"/>
  <c r="R162" i="42"/>
  <c r="M162" i="42"/>
  <c r="F159" i="42"/>
  <c r="J159" i="42"/>
  <c r="C159" i="42"/>
  <c r="G159" i="42"/>
  <c r="K159" i="42"/>
  <c r="H159" i="42"/>
  <c r="D159" i="42"/>
  <c r="E159" i="42"/>
  <c r="I159" i="42"/>
  <c r="O158" i="42"/>
  <c r="S158" i="42"/>
  <c r="P158" i="42"/>
  <c r="T158" i="42"/>
  <c r="Q158" i="42"/>
  <c r="M158" i="42"/>
  <c r="N158" i="42"/>
  <c r="R158" i="42"/>
  <c r="U158" i="42"/>
  <c r="F155" i="42"/>
  <c r="J155" i="42"/>
  <c r="C155" i="42"/>
  <c r="G155" i="42"/>
  <c r="K155" i="42"/>
  <c r="D155" i="42"/>
  <c r="H155" i="42"/>
  <c r="E155" i="42"/>
  <c r="I155" i="42"/>
  <c r="O154" i="42"/>
  <c r="S154" i="42"/>
  <c r="P154" i="42"/>
  <c r="T154" i="42"/>
  <c r="M154" i="42"/>
  <c r="Q154" i="42"/>
  <c r="U154" i="42"/>
  <c r="N154" i="42"/>
  <c r="R154" i="42"/>
  <c r="O147" i="42"/>
  <c r="S147" i="42"/>
  <c r="N147" i="42"/>
  <c r="T147" i="42"/>
  <c r="P147" i="42"/>
  <c r="U147" i="42"/>
  <c r="Q147" i="42"/>
  <c r="M147" i="42"/>
  <c r="R147" i="42"/>
  <c r="P146" i="42"/>
  <c r="T146" i="42"/>
  <c r="N146" i="42"/>
  <c r="S146" i="42"/>
  <c r="O146" i="42"/>
  <c r="U146" i="42"/>
  <c r="Q146" i="42"/>
  <c r="M146" i="42"/>
  <c r="R146" i="42"/>
  <c r="M145" i="42"/>
  <c r="Q145" i="42"/>
  <c r="U145" i="42"/>
  <c r="N145" i="42"/>
  <c r="S145" i="42"/>
  <c r="O145" i="42"/>
  <c r="T145" i="42"/>
  <c r="P145" i="42"/>
  <c r="R145" i="42"/>
  <c r="F144" i="42"/>
  <c r="J144" i="42"/>
  <c r="C144" i="42"/>
  <c r="H144" i="42"/>
  <c r="D144" i="42"/>
  <c r="I144" i="42"/>
  <c r="E144" i="42"/>
  <c r="K144" i="42"/>
  <c r="G144" i="42"/>
  <c r="C143" i="42"/>
  <c r="G143" i="42"/>
  <c r="K143" i="42"/>
  <c r="H143" i="42"/>
  <c r="D143" i="42"/>
  <c r="I143" i="42"/>
  <c r="E143" i="42"/>
  <c r="J143" i="42"/>
  <c r="F143" i="42"/>
  <c r="D142" i="42"/>
  <c r="H142" i="42"/>
  <c r="G142" i="42"/>
  <c r="C142" i="42"/>
  <c r="I142" i="42"/>
  <c r="E142" i="42"/>
  <c r="J142" i="42"/>
  <c r="F142" i="42"/>
  <c r="K142" i="42"/>
  <c r="O131" i="42"/>
  <c r="S131" i="42"/>
  <c r="N131" i="42"/>
  <c r="T131" i="42"/>
  <c r="P131" i="42"/>
  <c r="U131" i="42"/>
  <c r="Q131" i="42"/>
  <c r="M131" i="42"/>
  <c r="R131" i="42"/>
  <c r="P130" i="42"/>
  <c r="T130" i="42"/>
  <c r="N130" i="42"/>
  <c r="S130" i="42"/>
  <c r="O130" i="42"/>
  <c r="U130" i="42"/>
  <c r="Q130" i="42"/>
  <c r="M130" i="42"/>
  <c r="R130" i="42"/>
  <c r="M129" i="42"/>
  <c r="Q129" i="42"/>
  <c r="U129" i="42"/>
  <c r="N129" i="42"/>
  <c r="S129" i="42"/>
  <c r="O129" i="42"/>
  <c r="T129" i="42"/>
  <c r="P129" i="42"/>
  <c r="R129" i="42"/>
  <c r="F128" i="42"/>
  <c r="J128" i="42"/>
  <c r="C128" i="42"/>
  <c r="H128" i="42"/>
  <c r="D128" i="42"/>
  <c r="I128" i="42"/>
  <c r="E128" i="42"/>
  <c r="K128" i="42"/>
  <c r="G128" i="42"/>
  <c r="C127" i="42"/>
  <c r="G127" i="42"/>
  <c r="K127" i="42"/>
  <c r="H127" i="42"/>
  <c r="D127" i="42"/>
  <c r="I127" i="42"/>
  <c r="E127" i="42"/>
  <c r="J127" i="42"/>
  <c r="F127" i="42"/>
  <c r="D126" i="42"/>
  <c r="H126" i="42"/>
  <c r="G126" i="42"/>
  <c r="C126" i="42"/>
  <c r="I126" i="42"/>
  <c r="E126" i="42"/>
  <c r="J126" i="42"/>
  <c r="F126" i="42"/>
  <c r="K126" i="42"/>
  <c r="O115" i="42"/>
  <c r="S115" i="42"/>
  <c r="N115" i="42"/>
  <c r="T115" i="42"/>
  <c r="P115" i="42"/>
  <c r="U115" i="42"/>
  <c r="Q115" i="42"/>
  <c r="M115" i="42"/>
  <c r="R115" i="42"/>
  <c r="P114" i="42"/>
  <c r="T114" i="42"/>
  <c r="N114" i="42"/>
  <c r="S114" i="42"/>
  <c r="O114" i="42"/>
  <c r="U114" i="42"/>
  <c r="Q114" i="42"/>
  <c r="M114" i="42"/>
  <c r="R114" i="42"/>
  <c r="M113" i="42"/>
  <c r="Q113" i="42"/>
  <c r="U113" i="42"/>
  <c r="N113" i="42"/>
  <c r="S113" i="42"/>
  <c r="O113" i="42"/>
  <c r="T113" i="42"/>
  <c r="P113" i="42"/>
  <c r="R113" i="42"/>
  <c r="F112" i="42"/>
  <c r="J112" i="42"/>
  <c r="C112" i="42"/>
  <c r="H112" i="42"/>
  <c r="D112" i="42"/>
  <c r="I112" i="42"/>
  <c r="E112" i="42"/>
  <c r="K112" i="42"/>
  <c r="G112" i="42"/>
  <c r="C111" i="42"/>
  <c r="G111" i="42"/>
  <c r="K111" i="42"/>
  <c r="H111" i="42"/>
  <c r="D111" i="42"/>
  <c r="I111" i="42"/>
  <c r="E111" i="42"/>
  <c r="J111" i="42"/>
  <c r="F111" i="42"/>
  <c r="D110" i="42"/>
  <c r="H110" i="42"/>
  <c r="G110" i="42"/>
  <c r="C110" i="42"/>
  <c r="I110" i="42"/>
  <c r="E110" i="42"/>
  <c r="J110" i="42"/>
  <c r="F110" i="42"/>
  <c r="K110" i="42"/>
  <c r="O99" i="42"/>
  <c r="S99" i="42"/>
  <c r="N99" i="42"/>
  <c r="T99" i="42"/>
  <c r="P99" i="42"/>
  <c r="U99" i="42"/>
  <c r="Q99" i="42"/>
  <c r="M99" i="42"/>
  <c r="R99" i="42"/>
  <c r="P98" i="42"/>
  <c r="T98" i="42"/>
  <c r="N98" i="42"/>
  <c r="S98" i="42"/>
  <c r="O98" i="42"/>
  <c r="U98" i="42"/>
  <c r="Q98" i="42"/>
  <c r="M98" i="42"/>
  <c r="R98" i="42"/>
  <c r="M97" i="42"/>
  <c r="Q97" i="42"/>
  <c r="U97" i="42"/>
  <c r="N97" i="42"/>
  <c r="S97" i="42"/>
  <c r="O97" i="42"/>
  <c r="T97" i="42"/>
  <c r="P97" i="42"/>
  <c r="R97" i="42"/>
  <c r="F96" i="42"/>
  <c r="J96" i="42"/>
  <c r="C96" i="42"/>
  <c r="G96" i="42"/>
  <c r="K96" i="42"/>
  <c r="D96" i="42"/>
  <c r="E96" i="42"/>
  <c r="H96" i="42"/>
  <c r="I96" i="42"/>
  <c r="O91" i="42"/>
  <c r="S91" i="42"/>
  <c r="P91" i="42"/>
  <c r="T91" i="42"/>
  <c r="M91" i="42"/>
  <c r="U91" i="42"/>
  <c r="N91" i="42"/>
  <c r="Q91" i="42"/>
  <c r="R91" i="42"/>
  <c r="F88" i="42"/>
  <c r="J88" i="42"/>
  <c r="C88" i="42"/>
  <c r="G88" i="42"/>
  <c r="K88" i="42"/>
  <c r="D88" i="42"/>
  <c r="E88" i="42"/>
  <c r="H88" i="42"/>
  <c r="I88" i="42"/>
  <c r="O83" i="42"/>
  <c r="S83" i="42"/>
  <c r="P83" i="42"/>
  <c r="T83" i="42"/>
  <c r="M83" i="42"/>
  <c r="U83" i="42"/>
  <c r="N83" i="42"/>
  <c r="Q83" i="42"/>
  <c r="R83" i="42"/>
  <c r="F80" i="42"/>
  <c r="J80" i="42"/>
  <c r="C80" i="42"/>
  <c r="G80" i="42"/>
  <c r="K80" i="42"/>
  <c r="D80" i="42"/>
  <c r="E80" i="42"/>
  <c r="H80" i="42"/>
  <c r="I80" i="42"/>
  <c r="P157" i="42"/>
  <c r="T157" i="42"/>
  <c r="N157" i="42"/>
  <c r="R157" i="42"/>
  <c r="M157" i="42"/>
  <c r="Q157" i="42"/>
  <c r="U157" i="42"/>
  <c r="O157" i="42"/>
  <c r="S157" i="42"/>
  <c r="C154" i="42"/>
  <c r="G154" i="42"/>
  <c r="K154" i="42"/>
  <c r="D154" i="42"/>
  <c r="H154" i="42"/>
  <c r="E154" i="42"/>
  <c r="I154" i="42"/>
  <c r="F154" i="42"/>
  <c r="J154" i="42"/>
  <c r="P153" i="42"/>
  <c r="T153" i="42"/>
  <c r="M153" i="42"/>
  <c r="Q153" i="42"/>
  <c r="U153" i="42"/>
  <c r="N153" i="42"/>
  <c r="R153" i="42"/>
  <c r="O153" i="42"/>
  <c r="S153" i="42"/>
  <c r="O151" i="42"/>
  <c r="S151" i="42"/>
  <c r="P151" i="42"/>
  <c r="U151" i="42"/>
  <c r="Q151" i="42"/>
  <c r="M151" i="42"/>
  <c r="R151" i="42"/>
  <c r="N151" i="42"/>
  <c r="T151" i="42"/>
  <c r="P150" i="42"/>
  <c r="T150" i="42"/>
  <c r="O150" i="42"/>
  <c r="U150" i="42"/>
  <c r="Q150" i="42"/>
  <c r="M150" i="42"/>
  <c r="R150" i="42"/>
  <c r="N150" i="42"/>
  <c r="S150" i="42"/>
  <c r="M149" i="42"/>
  <c r="Q149" i="42"/>
  <c r="U149" i="42"/>
  <c r="O149" i="42"/>
  <c r="T149" i="42"/>
  <c r="P149" i="42"/>
  <c r="R149" i="42"/>
  <c r="N149" i="42"/>
  <c r="S149" i="42"/>
  <c r="F148" i="42"/>
  <c r="J148" i="42"/>
  <c r="D148" i="42"/>
  <c r="I148" i="42"/>
  <c r="E148" i="42"/>
  <c r="K148" i="42"/>
  <c r="G148" i="42"/>
  <c r="C148" i="42"/>
  <c r="H148" i="42"/>
  <c r="C147" i="42"/>
  <c r="G147" i="42"/>
  <c r="K147" i="42"/>
  <c r="D147" i="42"/>
  <c r="I147" i="42"/>
  <c r="E147" i="42"/>
  <c r="J147" i="42"/>
  <c r="F147" i="42"/>
  <c r="H147" i="42"/>
  <c r="D146" i="42"/>
  <c r="H146" i="42"/>
  <c r="C146" i="42"/>
  <c r="I146" i="42"/>
  <c r="E146" i="42"/>
  <c r="J146" i="42"/>
  <c r="F146" i="42"/>
  <c r="K146" i="42"/>
  <c r="G146" i="42"/>
  <c r="O135" i="42"/>
  <c r="S135" i="42"/>
  <c r="P135" i="42"/>
  <c r="U135" i="42"/>
  <c r="Q135" i="42"/>
  <c r="M135" i="42"/>
  <c r="R135" i="42"/>
  <c r="N135" i="42"/>
  <c r="T135" i="42"/>
  <c r="P134" i="42"/>
  <c r="T134" i="42"/>
  <c r="O134" i="42"/>
  <c r="U134" i="42"/>
  <c r="Q134" i="42"/>
  <c r="M134" i="42"/>
  <c r="R134" i="42"/>
  <c r="N134" i="42"/>
  <c r="S134" i="42"/>
  <c r="M133" i="42"/>
  <c r="Q133" i="42"/>
  <c r="U133" i="42"/>
  <c r="O133" i="42"/>
  <c r="T133" i="42"/>
  <c r="P133" i="42"/>
  <c r="R133" i="42"/>
  <c r="N133" i="42"/>
  <c r="S133" i="42"/>
  <c r="F132" i="42"/>
  <c r="J132" i="42"/>
  <c r="D132" i="42"/>
  <c r="I132" i="42"/>
  <c r="E132" i="42"/>
  <c r="K132" i="42"/>
  <c r="G132" i="42"/>
  <c r="C132" i="42"/>
  <c r="H132" i="42"/>
  <c r="C131" i="42"/>
  <c r="G131" i="42"/>
  <c r="K131" i="42"/>
  <c r="D131" i="42"/>
  <c r="I131" i="42"/>
  <c r="E131" i="42"/>
  <c r="J131" i="42"/>
  <c r="F131" i="42"/>
  <c r="H131" i="42"/>
  <c r="D130" i="42"/>
  <c r="H130" i="42"/>
  <c r="C130" i="42"/>
  <c r="I130" i="42"/>
  <c r="E130" i="42"/>
  <c r="J130" i="42"/>
  <c r="F130" i="42"/>
  <c r="K130" i="42"/>
  <c r="G130" i="42"/>
  <c r="O119" i="42"/>
  <c r="S119" i="42"/>
  <c r="P119" i="42"/>
  <c r="U119" i="42"/>
  <c r="Q119" i="42"/>
  <c r="M119" i="42"/>
  <c r="R119" i="42"/>
  <c r="N119" i="42"/>
  <c r="T119" i="42"/>
  <c r="P118" i="42"/>
  <c r="T118" i="42"/>
  <c r="O118" i="42"/>
  <c r="U118" i="42"/>
  <c r="Q118" i="42"/>
  <c r="M118" i="42"/>
  <c r="R118" i="42"/>
  <c r="N118" i="42"/>
  <c r="S118" i="42"/>
  <c r="M117" i="42"/>
  <c r="Q117" i="42"/>
  <c r="U117" i="42"/>
  <c r="O117" i="42"/>
  <c r="T117" i="42"/>
  <c r="P117" i="42"/>
  <c r="R117" i="42"/>
  <c r="N117" i="42"/>
  <c r="S117" i="42"/>
  <c r="F116" i="42"/>
  <c r="J116" i="42"/>
  <c r="D116" i="42"/>
  <c r="I116" i="42"/>
  <c r="E116" i="42"/>
  <c r="K116" i="42"/>
  <c r="G116" i="42"/>
  <c r="C116" i="42"/>
  <c r="H116" i="42"/>
  <c r="C115" i="42"/>
  <c r="G115" i="42"/>
  <c r="K115" i="42"/>
  <c r="D115" i="42"/>
  <c r="I115" i="42"/>
  <c r="E115" i="42"/>
  <c r="J115" i="42"/>
  <c r="F115" i="42"/>
  <c r="H115" i="42"/>
  <c r="D114" i="42"/>
  <c r="H114" i="42"/>
  <c r="C114" i="42"/>
  <c r="I114" i="42"/>
  <c r="E114" i="42"/>
  <c r="J114" i="42"/>
  <c r="F114" i="42"/>
  <c r="K114" i="42"/>
  <c r="G114" i="42"/>
  <c r="O103" i="42"/>
  <c r="S103" i="42"/>
  <c r="P103" i="42"/>
  <c r="U103" i="42"/>
  <c r="Q103" i="42"/>
  <c r="M103" i="42"/>
  <c r="R103" i="42"/>
  <c r="N103" i="42"/>
  <c r="T103" i="42"/>
  <c r="P102" i="42"/>
  <c r="T102" i="42"/>
  <c r="O102" i="42"/>
  <c r="U102" i="42"/>
  <c r="Q102" i="42"/>
  <c r="M102" i="42"/>
  <c r="R102" i="42"/>
  <c r="N102" i="42"/>
  <c r="S102" i="42"/>
  <c r="M101" i="42"/>
  <c r="Q101" i="42"/>
  <c r="U101" i="42"/>
  <c r="O101" i="42"/>
  <c r="T101" i="42"/>
  <c r="P101" i="42"/>
  <c r="R101" i="42"/>
  <c r="N101" i="42"/>
  <c r="S101" i="42"/>
  <c r="F100" i="42"/>
  <c r="J100" i="42"/>
  <c r="D100" i="42"/>
  <c r="I100" i="42"/>
  <c r="E100" i="42"/>
  <c r="K100" i="42"/>
  <c r="G100" i="42"/>
  <c r="C100" i="42"/>
  <c r="H100" i="42"/>
  <c r="C99" i="42"/>
  <c r="G99" i="42"/>
  <c r="K99" i="42"/>
  <c r="D99" i="42"/>
  <c r="I99" i="42"/>
  <c r="E99" i="42"/>
  <c r="J99" i="42"/>
  <c r="F99" i="42"/>
  <c r="H99" i="42"/>
  <c r="D98" i="42"/>
  <c r="H98" i="42"/>
  <c r="C98" i="42"/>
  <c r="I98" i="42"/>
  <c r="E98" i="42"/>
  <c r="J98" i="42"/>
  <c r="F98" i="42"/>
  <c r="K98" i="42"/>
  <c r="G98" i="42"/>
  <c r="P94" i="42"/>
  <c r="T94" i="42"/>
  <c r="M94" i="42"/>
  <c r="Q94" i="42"/>
  <c r="U94" i="42"/>
  <c r="N94" i="42"/>
  <c r="O94" i="42"/>
  <c r="R94" i="42"/>
  <c r="S94" i="42"/>
  <c r="C91" i="42"/>
  <c r="G91" i="42"/>
  <c r="K91" i="42"/>
  <c r="D91" i="42"/>
  <c r="H91" i="42"/>
  <c r="E91" i="42"/>
  <c r="F91" i="42"/>
  <c r="I91" i="42"/>
  <c r="J91" i="42"/>
  <c r="P86" i="42"/>
  <c r="T86" i="42"/>
  <c r="M86" i="42"/>
  <c r="Q86" i="42"/>
  <c r="U86" i="42"/>
  <c r="N86" i="42"/>
  <c r="O86" i="42"/>
  <c r="R86" i="42"/>
  <c r="S86" i="42"/>
  <c r="C83" i="42"/>
  <c r="G83" i="42"/>
  <c r="K83" i="42"/>
  <c r="D83" i="42"/>
  <c r="H83" i="42"/>
  <c r="E83" i="42"/>
  <c r="F83" i="42"/>
  <c r="I83" i="42"/>
  <c r="J83" i="42"/>
  <c r="P78" i="42"/>
  <c r="T78" i="42"/>
  <c r="M78" i="42"/>
  <c r="Q78" i="42"/>
  <c r="U78" i="42"/>
  <c r="N78" i="42"/>
  <c r="O78" i="42"/>
  <c r="R78" i="42"/>
  <c r="S78" i="42"/>
  <c r="N2" i="42"/>
  <c r="R2" i="42"/>
  <c r="M2" i="42"/>
  <c r="P2" i="42"/>
  <c r="O2" i="42"/>
  <c r="S2" i="42"/>
  <c r="T2" i="42"/>
  <c r="Q2" i="42"/>
  <c r="U2" i="42"/>
  <c r="P165" i="42"/>
  <c r="T165" i="42"/>
  <c r="N165" i="42"/>
  <c r="M165" i="42"/>
  <c r="Q165" i="42"/>
  <c r="U165" i="42"/>
  <c r="O165" i="42"/>
  <c r="S165" i="42"/>
  <c r="R165" i="42"/>
  <c r="C162" i="42"/>
  <c r="G162" i="42"/>
  <c r="K162" i="42"/>
  <c r="D162" i="42"/>
  <c r="H162" i="42"/>
  <c r="I162" i="42"/>
  <c r="F162" i="42"/>
  <c r="J162" i="42"/>
  <c r="E162" i="42"/>
  <c r="F2" i="42"/>
  <c r="J2" i="42"/>
  <c r="G2" i="42"/>
  <c r="K2" i="42"/>
  <c r="D2" i="42"/>
  <c r="C2" i="42"/>
  <c r="H2" i="42"/>
  <c r="E2" i="42"/>
  <c r="I2" i="42"/>
  <c r="D177" i="42"/>
  <c r="H177" i="42"/>
  <c r="E177" i="42"/>
  <c r="I177" i="42"/>
  <c r="F177" i="42"/>
  <c r="J177" i="42"/>
  <c r="C177" i="42"/>
  <c r="G177" i="42"/>
  <c r="K177" i="42"/>
  <c r="M176" i="42"/>
  <c r="Q176" i="42"/>
  <c r="U176" i="42"/>
  <c r="N176" i="42"/>
  <c r="R176" i="42"/>
  <c r="O176" i="42"/>
  <c r="S176" i="42"/>
  <c r="P176" i="42"/>
  <c r="T176" i="42"/>
  <c r="D173" i="42"/>
  <c r="H173" i="42"/>
  <c r="E173" i="42"/>
  <c r="I173" i="42"/>
  <c r="F173" i="42"/>
  <c r="C173" i="42"/>
  <c r="G173" i="42"/>
  <c r="K173" i="42"/>
  <c r="J173" i="42"/>
  <c r="M172" i="42"/>
  <c r="Q172" i="42"/>
  <c r="U172" i="42"/>
  <c r="N172" i="42"/>
  <c r="R172" i="42"/>
  <c r="O172" i="42"/>
  <c r="P172" i="42"/>
  <c r="T172" i="42"/>
  <c r="S172" i="42"/>
  <c r="D169" i="42"/>
  <c r="H169" i="42"/>
  <c r="F169" i="42"/>
  <c r="E169" i="42"/>
  <c r="I169" i="42"/>
  <c r="J169" i="42"/>
  <c r="C169" i="42"/>
  <c r="G169" i="42"/>
  <c r="K169" i="42"/>
  <c r="M168" i="42"/>
  <c r="Q168" i="42"/>
  <c r="U168" i="42"/>
  <c r="O168" i="42"/>
  <c r="N168" i="42"/>
  <c r="R168" i="42"/>
  <c r="S168" i="42"/>
  <c r="P168" i="42"/>
  <c r="T168" i="42"/>
  <c r="D165" i="42"/>
  <c r="H165" i="42"/>
  <c r="F165" i="42"/>
  <c r="E165" i="42"/>
  <c r="I165" i="42"/>
  <c r="C165" i="42"/>
  <c r="G165" i="42"/>
  <c r="K165" i="42"/>
  <c r="J165" i="42"/>
  <c r="M164" i="42"/>
  <c r="Q164" i="42"/>
  <c r="U164" i="42"/>
  <c r="O164" i="42"/>
  <c r="N164" i="42"/>
  <c r="R164" i="42"/>
  <c r="P164" i="42"/>
  <c r="T164" i="42"/>
  <c r="S164" i="42"/>
  <c r="D161" i="42"/>
  <c r="H161" i="42"/>
  <c r="E161" i="42"/>
  <c r="I161" i="42"/>
  <c r="J161" i="42"/>
  <c r="F161" i="42"/>
  <c r="C161" i="42"/>
  <c r="G161" i="42"/>
  <c r="K161" i="42"/>
  <c r="M160" i="42"/>
  <c r="Q160" i="42"/>
  <c r="U160" i="42"/>
  <c r="N160" i="42"/>
  <c r="R160" i="42"/>
  <c r="S160" i="42"/>
  <c r="O160" i="42"/>
  <c r="P160" i="42"/>
  <c r="T160" i="42"/>
  <c r="D157" i="42"/>
  <c r="H157" i="42"/>
  <c r="F157" i="42"/>
  <c r="J157" i="42"/>
  <c r="E157" i="42"/>
  <c r="I157" i="42"/>
  <c r="C157" i="42"/>
  <c r="G157" i="42"/>
  <c r="K157" i="42"/>
  <c r="M156" i="42"/>
  <c r="Q156" i="42"/>
  <c r="U156" i="42"/>
  <c r="N156" i="42"/>
  <c r="R156" i="42"/>
  <c r="S156" i="42"/>
  <c r="P156" i="42"/>
  <c r="T156" i="42"/>
  <c r="O156" i="42"/>
  <c r="D153" i="42"/>
  <c r="H153" i="42"/>
  <c r="E153" i="42"/>
  <c r="I153" i="42"/>
  <c r="F153" i="42"/>
  <c r="J153" i="42"/>
  <c r="C153" i="42"/>
  <c r="G153" i="42"/>
  <c r="K153" i="42"/>
  <c r="E152" i="42"/>
  <c r="I152" i="42"/>
  <c r="F152" i="42"/>
  <c r="J152" i="42"/>
  <c r="C152" i="42"/>
  <c r="G152" i="42"/>
  <c r="K152" i="42"/>
  <c r="D152" i="42"/>
  <c r="H152" i="42"/>
  <c r="C151" i="42"/>
  <c r="G151" i="42"/>
  <c r="K151" i="42"/>
  <c r="E151" i="42"/>
  <c r="J151" i="42"/>
  <c r="F151" i="42"/>
  <c r="H151" i="42"/>
  <c r="D151" i="42"/>
  <c r="I151" i="42"/>
  <c r="D150" i="42"/>
  <c r="H150" i="42"/>
  <c r="E150" i="42"/>
  <c r="J150" i="42"/>
  <c r="F150" i="42"/>
  <c r="K150" i="42"/>
  <c r="G150" i="42"/>
  <c r="C150" i="42"/>
  <c r="I150" i="42"/>
  <c r="O139" i="42"/>
  <c r="S139" i="42"/>
  <c r="Q139" i="42"/>
  <c r="M139" i="42"/>
  <c r="R139" i="42"/>
  <c r="N139" i="42"/>
  <c r="T139" i="42"/>
  <c r="P139" i="42"/>
  <c r="U139" i="42"/>
  <c r="P138" i="42"/>
  <c r="T138" i="42"/>
  <c r="Q138" i="42"/>
  <c r="M138" i="42"/>
  <c r="R138" i="42"/>
  <c r="N138" i="42"/>
  <c r="S138" i="42"/>
  <c r="O138" i="42"/>
  <c r="U138" i="42"/>
  <c r="M137" i="42"/>
  <c r="Q137" i="42"/>
  <c r="U137" i="42"/>
  <c r="P137" i="42"/>
  <c r="R137" i="42"/>
  <c r="N137" i="42"/>
  <c r="S137" i="42"/>
  <c r="O137" i="42"/>
  <c r="T137" i="42"/>
  <c r="F136" i="42"/>
  <c r="J136" i="42"/>
  <c r="E136" i="42"/>
  <c r="K136" i="42"/>
  <c r="G136" i="42"/>
  <c r="C136" i="42"/>
  <c r="H136" i="42"/>
  <c r="D136" i="42"/>
  <c r="I136" i="42"/>
  <c r="C135" i="42"/>
  <c r="G135" i="42"/>
  <c r="K135" i="42"/>
  <c r="E135" i="42"/>
  <c r="J135" i="42"/>
  <c r="F135" i="42"/>
  <c r="H135" i="42"/>
  <c r="D135" i="42"/>
  <c r="I135" i="42"/>
  <c r="D134" i="42"/>
  <c r="H134" i="42"/>
  <c r="E134" i="42"/>
  <c r="J134" i="42"/>
  <c r="F134" i="42"/>
  <c r="K134" i="42"/>
  <c r="G134" i="42"/>
  <c r="C134" i="42"/>
  <c r="I134" i="42"/>
  <c r="O123" i="42"/>
  <c r="S123" i="42"/>
  <c r="Q123" i="42"/>
  <c r="M123" i="42"/>
  <c r="R123" i="42"/>
  <c r="N123" i="42"/>
  <c r="T123" i="42"/>
  <c r="P123" i="42"/>
  <c r="U123" i="42"/>
  <c r="P122" i="42"/>
  <c r="T122" i="42"/>
  <c r="Q122" i="42"/>
  <c r="M122" i="42"/>
  <c r="R122" i="42"/>
  <c r="N122" i="42"/>
  <c r="S122" i="42"/>
  <c r="O122" i="42"/>
  <c r="U122" i="42"/>
  <c r="M121" i="42"/>
  <c r="Q121" i="42"/>
  <c r="U121" i="42"/>
  <c r="P121" i="42"/>
  <c r="R121" i="42"/>
  <c r="N121" i="42"/>
  <c r="S121" i="42"/>
  <c r="O121" i="42"/>
  <c r="T121" i="42"/>
  <c r="F120" i="42"/>
  <c r="J120" i="42"/>
  <c r="E120" i="42"/>
  <c r="K120" i="42"/>
  <c r="G120" i="42"/>
  <c r="C120" i="42"/>
  <c r="H120" i="42"/>
  <c r="D120" i="42"/>
  <c r="I120" i="42"/>
  <c r="C119" i="42"/>
  <c r="G119" i="42"/>
  <c r="K119" i="42"/>
  <c r="E119" i="42"/>
  <c r="J119" i="42"/>
  <c r="F119" i="42"/>
  <c r="H119" i="42"/>
  <c r="D119" i="42"/>
  <c r="I119" i="42"/>
  <c r="D118" i="42"/>
  <c r="H118" i="42"/>
  <c r="E118" i="42"/>
  <c r="J118" i="42"/>
  <c r="F118" i="42"/>
  <c r="K118" i="42"/>
  <c r="G118" i="42"/>
  <c r="C118" i="42"/>
  <c r="I118" i="42"/>
  <c r="O107" i="42"/>
  <c r="S107" i="42"/>
  <c r="Q107" i="42"/>
  <c r="M107" i="42"/>
  <c r="R107" i="42"/>
  <c r="N107" i="42"/>
  <c r="T107" i="42"/>
  <c r="P107" i="42"/>
  <c r="U107" i="42"/>
  <c r="P106" i="42"/>
  <c r="T106" i="42"/>
  <c r="Q106" i="42"/>
  <c r="M106" i="42"/>
  <c r="R106" i="42"/>
  <c r="N106" i="42"/>
  <c r="S106" i="42"/>
  <c r="O106" i="42"/>
  <c r="U106" i="42"/>
  <c r="M105" i="42"/>
  <c r="Q105" i="42"/>
  <c r="U105" i="42"/>
  <c r="P105" i="42"/>
  <c r="R105" i="42"/>
  <c r="N105" i="42"/>
  <c r="S105" i="42"/>
  <c r="O105" i="42"/>
  <c r="T105" i="42"/>
  <c r="F104" i="42"/>
  <c r="J104" i="42"/>
  <c r="E104" i="42"/>
  <c r="K104" i="42"/>
  <c r="G104" i="42"/>
  <c r="C104" i="42"/>
  <c r="H104" i="42"/>
  <c r="D104" i="42"/>
  <c r="I104" i="42"/>
  <c r="C103" i="42"/>
  <c r="G103" i="42"/>
  <c r="K103" i="42"/>
  <c r="E103" i="42"/>
  <c r="J103" i="42"/>
  <c r="F103" i="42"/>
  <c r="H103" i="42"/>
  <c r="D103" i="42"/>
  <c r="I103" i="42"/>
  <c r="D102" i="42"/>
  <c r="H102" i="42"/>
  <c r="E102" i="42"/>
  <c r="J102" i="42"/>
  <c r="F102" i="42"/>
  <c r="K102" i="42"/>
  <c r="G102" i="42"/>
  <c r="C102" i="42"/>
  <c r="I102" i="42"/>
  <c r="O95" i="42"/>
  <c r="S95" i="42"/>
  <c r="P95" i="42"/>
  <c r="T95" i="42"/>
  <c r="Q95" i="42"/>
  <c r="R95" i="42"/>
  <c r="M95" i="42"/>
  <c r="U95" i="42"/>
  <c r="N95" i="42"/>
  <c r="F92" i="42"/>
  <c r="J92" i="42"/>
  <c r="C92" i="42"/>
  <c r="G92" i="42"/>
  <c r="K92" i="42"/>
  <c r="H92" i="42"/>
  <c r="I92" i="42"/>
  <c r="D92" i="42"/>
  <c r="E92" i="42"/>
  <c r="O87" i="42"/>
  <c r="S87" i="42"/>
  <c r="P87" i="42"/>
  <c r="T87" i="42"/>
  <c r="Q87" i="42"/>
  <c r="R87" i="42"/>
  <c r="M87" i="42"/>
  <c r="U87" i="42"/>
  <c r="N87" i="42"/>
  <c r="F84" i="42"/>
  <c r="J84" i="42"/>
  <c r="C84" i="42"/>
  <c r="G84" i="42"/>
  <c r="K84" i="42"/>
  <c r="H84" i="42"/>
  <c r="I84" i="42"/>
  <c r="D84" i="42"/>
  <c r="E84" i="42"/>
  <c r="O79" i="42"/>
  <c r="S79" i="42"/>
  <c r="P79" i="42"/>
  <c r="T79" i="42"/>
  <c r="Q79" i="42"/>
  <c r="R79" i="42"/>
  <c r="M79" i="42"/>
  <c r="U79" i="42"/>
  <c r="N79" i="42"/>
  <c r="P173" i="42"/>
  <c r="T173" i="42"/>
  <c r="M173" i="42"/>
  <c r="Q173" i="42"/>
  <c r="U173" i="42"/>
  <c r="N173" i="42"/>
  <c r="R173" i="42"/>
  <c r="O173" i="42"/>
  <c r="S173" i="42"/>
  <c r="C170" i="42"/>
  <c r="G170" i="42"/>
  <c r="K170" i="42"/>
  <c r="D170" i="42"/>
  <c r="H170" i="42"/>
  <c r="I170" i="42"/>
  <c r="E170" i="42"/>
  <c r="F170" i="42"/>
  <c r="J170" i="42"/>
  <c r="C166" i="42"/>
  <c r="G166" i="42"/>
  <c r="K166" i="42"/>
  <c r="D166" i="42"/>
  <c r="H166" i="42"/>
  <c r="E166" i="42"/>
  <c r="F166" i="42"/>
  <c r="J166" i="42"/>
  <c r="I166" i="42"/>
  <c r="P161" i="42"/>
  <c r="T161" i="42"/>
  <c r="M161" i="42"/>
  <c r="Q161" i="42"/>
  <c r="U161" i="42"/>
  <c r="R161" i="42"/>
  <c r="O161" i="42"/>
  <c r="S161" i="42"/>
  <c r="N161" i="42"/>
  <c r="C158" i="42"/>
  <c r="G158" i="42"/>
  <c r="K158" i="42"/>
  <c r="D158" i="42"/>
  <c r="H158" i="42"/>
  <c r="E158" i="42"/>
  <c r="F158" i="42"/>
  <c r="J158" i="42"/>
  <c r="I158" i="42"/>
  <c r="E176" i="42"/>
  <c r="I176" i="42"/>
  <c r="F176" i="42"/>
  <c r="J176" i="42"/>
  <c r="G176" i="42"/>
  <c r="C176" i="42"/>
  <c r="D176" i="42"/>
  <c r="H176" i="42"/>
  <c r="K176" i="42"/>
  <c r="N175" i="42"/>
  <c r="R175" i="42"/>
  <c r="O175" i="42"/>
  <c r="S175" i="42"/>
  <c r="P175" i="42"/>
  <c r="M175" i="42"/>
  <c r="Q175" i="42"/>
  <c r="U175" i="42"/>
  <c r="T175" i="42"/>
  <c r="E172" i="42"/>
  <c r="I172" i="42"/>
  <c r="C172" i="42"/>
  <c r="K172" i="42"/>
  <c r="F172" i="42"/>
  <c r="J172" i="42"/>
  <c r="D172" i="42"/>
  <c r="H172" i="42"/>
  <c r="G172" i="42"/>
  <c r="N171" i="42"/>
  <c r="R171" i="42"/>
  <c r="O171" i="42"/>
  <c r="S171" i="42"/>
  <c r="T171" i="42"/>
  <c r="M171" i="42"/>
  <c r="Q171" i="42"/>
  <c r="U171" i="42"/>
  <c r="P171" i="42"/>
  <c r="E168" i="42"/>
  <c r="I168" i="42"/>
  <c r="C168" i="42"/>
  <c r="F168" i="42"/>
  <c r="J168" i="42"/>
  <c r="G168" i="42"/>
  <c r="D168" i="42"/>
  <c r="H168" i="42"/>
  <c r="K168" i="42"/>
  <c r="N167" i="42"/>
  <c r="R167" i="42"/>
  <c r="O167" i="42"/>
  <c r="S167" i="42"/>
  <c r="P167" i="42"/>
  <c r="M167" i="42"/>
  <c r="Q167" i="42"/>
  <c r="U167" i="42"/>
  <c r="T167" i="42"/>
  <c r="E164" i="42"/>
  <c r="I164" i="42"/>
  <c r="C164" i="42"/>
  <c r="F164" i="42"/>
  <c r="J164" i="42"/>
  <c r="K164" i="42"/>
  <c r="D164" i="42"/>
  <c r="H164" i="42"/>
  <c r="G164" i="42"/>
  <c r="N163" i="42"/>
  <c r="R163" i="42"/>
  <c r="O163" i="42"/>
  <c r="S163" i="42"/>
  <c r="T163" i="42"/>
  <c r="M163" i="42"/>
  <c r="Q163" i="42"/>
  <c r="U163" i="42"/>
  <c r="P163" i="42"/>
  <c r="E160" i="42"/>
  <c r="I160" i="42"/>
  <c r="K160" i="42"/>
  <c r="F160" i="42"/>
  <c r="J160" i="42"/>
  <c r="G160" i="42"/>
  <c r="C160" i="42"/>
  <c r="D160" i="42"/>
  <c r="H160" i="42"/>
  <c r="N159" i="42"/>
  <c r="R159" i="42"/>
  <c r="T159" i="42"/>
  <c r="O159" i="42"/>
  <c r="S159" i="42"/>
  <c r="P159" i="42"/>
  <c r="M159" i="42"/>
  <c r="Q159" i="42"/>
  <c r="U159" i="42"/>
  <c r="E156" i="42"/>
  <c r="I156" i="42"/>
  <c r="F156" i="42"/>
  <c r="J156" i="42"/>
  <c r="C156" i="42"/>
  <c r="G156" i="42"/>
  <c r="K156" i="42"/>
  <c r="D156" i="42"/>
  <c r="H156" i="42"/>
  <c r="N155" i="42"/>
  <c r="R155" i="42"/>
  <c r="P155" i="42"/>
  <c r="O155" i="42"/>
  <c r="S155" i="42"/>
  <c r="T155" i="42"/>
  <c r="M155" i="42"/>
  <c r="Q155" i="42"/>
  <c r="U155" i="42"/>
  <c r="O143" i="42"/>
  <c r="S143" i="42"/>
  <c r="M143" i="42"/>
  <c r="R143" i="42"/>
  <c r="N143" i="42"/>
  <c r="T143" i="42"/>
  <c r="P143" i="42"/>
  <c r="U143" i="42"/>
  <c r="Q143" i="42"/>
  <c r="P142" i="42"/>
  <c r="T142" i="42"/>
  <c r="M142" i="42"/>
  <c r="R142" i="42"/>
  <c r="N142" i="42"/>
  <c r="S142" i="42"/>
  <c r="O142" i="42"/>
  <c r="U142" i="42"/>
  <c r="Q142" i="42"/>
  <c r="M141" i="42"/>
  <c r="Q141" i="42"/>
  <c r="U141" i="42"/>
  <c r="R141" i="42"/>
  <c r="N141" i="42"/>
  <c r="S141" i="42"/>
  <c r="O141" i="42"/>
  <c r="T141" i="42"/>
  <c r="P141" i="42"/>
  <c r="F140" i="42"/>
  <c r="J140" i="42"/>
  <c r="G140" i="42"/>
  <c r="C140" i="42"/>
  <c r="H140" i="42"/>
  <c r="D140" i="42"/>
  <c r="I140" i="42"/>
  <c r="E140" i="42"/>
  <c r="K140" i="42"/>
  <c r="C139" i="42"/>
  <c r="G139" i="42"/>
  <c r="K139" i="42"/>
  <c r="F139" i="42"/>
  <c r="H139" i="42"/>
  <c r="D139" i="42"/>
  <c r="I139" i="42"/>
  <c r="E139" i="42"/>
  <c r="J139" i="42"/>
  <c r="D138" i="42"/>
  <c r="H138" i="42"/>
  <c r="F138" i="42"/>
  <c r="K138" i="42"/>
  <c r="G138" i="42"/>
  <c r="C138" i="42"/>
  <c r="I138" i="42"/>
  <c r="E138" i="42"/>
  <c r="J138" i="42"/>
  <c r="O127" i="42"/>
  <c r="S127" i="42"/>
  <c r="M127" i="42"/>
  <c r="R127" i="42"/>
  <c r="N127" i="42"/>
  <c r="T127" i="42"/>
  <c r="P127" i="42"/>
  <c r="U127" i="42"/>
  <c r="Q127" i="42"/>
  <c r="P126" i="42"/>
  <c r="T126" i="42"/>
  <c r="M126" i="42"/>
  <c r="R126" i="42"/>
  <c r="N126" i="42"/>
  <c r="S126" i="42"/>
  <c r="O126" i="42"/>
  <c r="U126" i="42"/>
  <c r="Q126" i="42"/>
  <c r="M125" i="42"/>
  <c r="Q125" i="42"/>
  <c r="U125" i="42"/>
  <c r="R125" i="42"/>
  <c r="N125" i="42"/>
  <c r="S125" i="42"/>
  <c r="O125" i="42"/>
  <c r="T125" i="42"/>
  <c r="P125" i="42"/>
  <c r="F124" i="42"/>
  <c r="J124" i="42"/>
  <c r="G124" i="42"/>
  <c r="C124" i="42"/>
  <c r="H124" i="42"/>
  <c r="D124" i="42"/>
  <c r="I124" i="42"/>
  <c r="E124" i="42"/>
  <c r="K124" i="42"/>
  <c r="C123" i="42"/>
  <c r="G123" i="42"/>
  <c r="K123" i="42"/>
  <c r="F123" i="42"/>
  <c r="H123" i="42"/>
  <c r="D123" i="42"/>
  <c r="I123" i="42"/>
  <c r="E123" i="42"/>
  <c r="J123" i="42"/>
  <c r="D122" i="42"/>
  <c r="H122" i="42"/>
  <c r="F122" i="42"/>
  <c r="K122" i="42"/>
  <c r="G122" i="42"/>
  <c r="C122" i="42"/>
  <c r="I122" i="42"/>
  <c r="E122" i="42"/>
  <c r="J122" i="42"/>
  <c r="O111" i="42"/>
  <c r="S111" i="42"/>
  <c r="M111" i="42"/>
  <c r="R111" i="42"/>
  <c r="N111" i="42"/>
  <c r="T111" i="42"/>
  <c r="P111" i="42"/>
  <c r="U111" i="42"/>
  <c r="Q111" i="42"/>
  <c r="P110" i="42"/>
  <c r="T110" i="42"/>
  <c r="M110" i="42"/>
  <c r="R110" i="42"/>
  <c r="N110" i="42"/>
  <c r="S110" i="42"/>
  <c r="O110" i="42"/>
  <c r="U110" i="42"/>
  <c r="Q110" i="42"/>
  <c r="M109" i="42"/>
  <c r="Q109" i="42"/>
  <c r="U109" i="42"/>
  <c r="R109" i="42"/>
  <c r="N109" i="42"/>
  <c r="S109" i="42"/>
  <c r="O109" i="42"/>
  <c r="T109" i="42"/>
  <c r="P109" i="42"/>
  <c r="F108" i="42"/>
  <c r="J108" i="42"/>
  <c r="G108" i="42"/>
  <c r="C108" i="42"/>
  <c r="H108" i="42"/>
  <c r="D108" i="42"/>
  <c r="I108" i="42"/>
  <c r="E108" i="42"/>
  <c r="K108" i="42"/>
  <c r="C107" i="42"/>
  <c r="G107" i="42"/>
  <c r="K107" i="42"/>
  <c r="F107" i="42"/>
  <c r="H107" i="42"/>
  <c r="D107" i="42"/>
  <c r="I107" i="42"/>
  <c r="E107" i="42"/>
  <c r="J107" i="42"/>
  <c r="D106" i="42"/>
  <c r="H106" i="42"/>
  <c r="F106" i="42"/>
  <c r="K106" i="42"/>
  <c r="G106" i="42"/>
  <c r="C106" i="42"/>
  <c r="I106" i="42"/>
  <c r="E106" i="42"/>
  <c r="J106" i="42"/>
  <c r="C95" i="42"/>
  <c r="G95" i="42"/>
  <c r="K95" i="42"/>
  <c r="D95" i="42"/>
  <c r="H95" i="42"/>
  <c r="I95" i="42"/>
  <c r="J95" i="42"/>
  <c r="E95" i="42"/>
  <c r="F95" i="42"/>
  <c r="P90" i="42"/>
  <c r="T90" i="42"/>
  <c r="M90" i="42"/>
  <c r="Q90" i="42"/>
  <c r="U90" i="42"/>
  <c r="R90" i="42"/>
  <c r="S90" i="42"/>
  <c r="N90" i="42"/>
  <c r="O90" i="42"/>
  <c r="C87" i="42"/>
  <c r="G87" i="42"/>
  <c r="K87" i="42"/>
  <c r="D87" i="42"/>
  <c r="H87" i="42"/>
  <c r="I87" i="42"/>
  <c r="J87" i="42"/>
  <c r="E87" i="42"/>
  <c r="F87" i="42"/>
  <c r="P82" i="42"/>
  <c r="T82" i="42"/>
  <c r="M82" i="42"/>
  <c r="Q82" i="42"/>
  <c r="U82" i="42"/>
  <c r="R82" i="42"/>
  <c r="S82" i="42"/>
  <c r="N82" i="42"/>
  <c r="O82" i="42"/>
  <c r="C79" i="42"/>
  <c r="G79" i="42"/>
  <c r="K79" i="42"/>
  <c r="D79" i="42"/>
  <c r="H79" i="42"/>
  <c r="I79" i="42"/>
  <c r="J79" i="42"/>
  <c r="E79" i="42"/>
  <c r="F79" i="42"/>
  <c r="F76" i="42"/>
  <c r="J76" i="42"/>
  <c r="C76" i="42"/>
  <c r="G76" i="42"/>
  <c r="K76" i="42"/>
  <c r="D76" i="42"/>
  <c r="H76" i="42"/>
  <c r="E76" i="42"/>
  <c r="I76" i="42"/>
  <c r="O75" i="42"/>
  <c r="S75" i="42"/>
  <c r="P75" i="42"/>
  <c r="T75" i="42"/>
  <c r="M75" i="42"/>
  <c r="Q75" i="42"/>
  <c r="U75" i="42"/>
  <c r="N75" i="42"/>
  <c r="R75" i="42"/>
  <c r="F72" i="42"/>
  <c r="J72" i="42"/>
  <c r="C72" i="42"/>
  <c r="G72" i="42"/>
  <c r="K72" i="42"/>
  <c r="D72" i="42"/>
  <c r="H72" i="42"/>
  <c r="E72" i="42"/>
  <c r="I72" i="42"/>
  <c r="O71" i="42"/>
  <c r="S71" i="42"/>
  <c r="P71" i="42"/>
  <c r="T71" i="42"/>
  <c r="M71" i="42"/>
  <c r="Q71" i="42"/>
  <c r="U71" i="42"/>
  <c r="N71" i="42"/>
  <c r="R71" i="42"/>
  <c r="F68" i="42"/>
  <c r="J68" i="42"/>
  <c r="C68" i="42"/>
  <c r="G68" i="42"/>
  <c r="K68" i="42"/>
  <c r="D68" i="42"/>
  <c r="H68" i="42"/>
  <c r="E68" i="42"/>
  <c r="I68" i="42"/>
  <c r="O67" i="42"/>
  <c r="S67" i="42"/>
  <c r="P67" i="42"/>
  <c r="T67" i="42"/>
  <c r="M67" i="42"/>
  <c r="Q67" i="42"/>
  <c r="U67" i="42"/>
  <c r="N67" i="42"/>
  <c r="R67" i="42"/>
  <c r="F64" i="42"/>
  <c r="J64" i="42"/>
  <c r="C64" i="42"/>
  <c r="G64" i="42"/>
  <c r="K64" i="42"/>
  <c r="D64" i="42"/>
  <c r="H64" i="42"/>
  <c r="E64" i="42"/>
  <c r="I64" i="42"/>
  <c r="O63" i="42"/>
  <c r="S63" i="42"/>
  <c r="P63" i="42"/>
  <c r="T63" i="42"/>
  <c r="M63" i="42"/>
  <c r="Q63" i="42"/>
  <c r="U63" i="42"/>
  <c r="N63" i="42"/>
  <c r="R63" i="42"/>
  <c r="F60" i="42"/>
  <c r="J60" i="42"/>
  <c r="C60" i="42"/>
  <c r="G60" i="42"/>
  <c r="K60" i="42"/>
  <c r="D60" i="42"/>
  <c r="H60" i="42"/>
  <c r="E60" i="42"/>
  <c r="I60" i="42"/>
  <c r="O59" i="42"/>
  <c r="S59" i="42"/>
  <c r="P59" i="42"/>
  <c r="T59" i="42"/>
  <c r="M59" i="42"/>
  <c r="Q59" i="42"/>
  <c r="U59" i="42"/>
  <c r="N59" i="42"/>
  <c r="R59" i="42"/>
  <c r="F56" i="42"/>
  <c r="J56" i="42"/>
  <c r="C56" i="42"/>
  <c r="G56" i="42"/>
  <c r="K56" i="42"/>
  <c r="D56" i="42"/>
  <c r="H56" i="42"/>
  <c r="E56" i="42"/>
  <c r="I56" i="42"/>
  <c r="O55" i="42"/>
  <c r="S55" i="42"/>
  <c r="P55" i="42"/>
  <c r="T55" i="42"/>
  <c r="M55" i="42"/>
  <c r="Q55" i="42"/>
  <c r="U55" i="42"/>
  <c r="N55" i="42"/>
  <c r="R55" i="42"/>
  <c r="F52" i="42"/>
  <c r="J52" i="42"/>
  <c r="C52" i="42"/>
  <c r="G52" i="42"/>
  <c r="K52" i="42"/>
  <c r="D52" i="42"/>
  <c r="H52" i="42"/>
  <c r="E52" i="42"/>
  <c r="I52" i="42"/>
  <c r="O51" i="42"/>
  <c r="S51" i="42"/>
  <c r="P51" i="42"/>
  <c r="T51" i="42"/>
  <c r="M51" i="42"/>
  <c r="Q51" i="42"/>
  <c r="U51" i="42"/>
  <c r="N51" i="42"/>
  <c r="R51" i="42"/>
  <c r="F48" i="42"/>
  <c r="J48" i="42"/>
  <c r="C48" i="42"/>
  <c r="G48" i="42"/>
  <c r="K48" i="42"/>
  <c r="D48" i="42"/>
  <c r="H48" i="42"/>
  <c r="E48" i="42"/>
  <c r="I48" i="42"/>
  <c r="O47" i="42"/>
  <c r="S47" i="42"/>
  <c r="P47" i="42"/>
  <c r="T47" i="42"/>
  <c r="M47" i="42"/>
  <c r="Q47" i="42"/>
  <c r="U47" i="42"/>
  <c r="N47" i="42"/>
  <c r="R47" i="42"/>
  <c r="F44" i="42"/>
  <c r="J44" i="42"/>
  <c r="C44" i="42"/>
  <c r="G44" i="42"/>
  <c r="K44" i="42"/>
  <c r="D44" i="42"/>
  <c r="H44" i="42"/>
  <c r="E44" i="42"/>
  <c r="I44" i="42"/>
  <c r="O43" i="42"/>
  <c r="S43" i="42"/>
  <c r="P43" i="42"/>
  <c r="T43" i="42"/>
  <c r="M43" i="42"/>
  <c r="Q43" i="42"/>
  <c r="U43" i="42"/>
  <c r="N43" i="42"/>
  <c r="R43" i="42"/>
  <c r="F40" i="42"/>
  <c r="J40" i="42"/>
  <c r="C40" i="42"/>
  <c r="G40" i="42"/>
  <c r="K40" i="42"/>
  <c r="D40" i="42"/>
  <c r="H40" i="42"/>
  <c r="E40" i="42"/>
  <c r="I40" i="42"/>
  <c r="O39" i="42"/>
  <c r="S39" i="42"/>
  <c r="P39" i="42"/>
  <c r="T39" i="42"/>
  <c r="M39" i="42"/>
  <c r="Q39" i="42"/>
  <c r="U39" i="42"/>
  <c r="N39" i="42"/>
  <c r="R39" i="42"/>
  <c r="F36" i="42"/>
  <c r="J36" i="42"/>
  <c r="C36" i="42"/>
  <c r="G36" i="42"/>
  <c r="K36" i="42"/>
  <c r="D36" i="42"/>
  <c r="H36" i="42"/>
  <c r="E36" i="42"/>
  <c r="I36" i="42"/>
  <c r="O35" i="42"/>
  <c r="S35" i="42"/>
  <c r="P35" i="42"/>
  <c r="T35" i="42"/>
  <c r="M35" i="42"/>
  <c r="Q35" i="42"/>
  <c r="U35" i="42"/>
  <c r="N35" i="42"/>
  <c r="R35" i="42"/>
  <c r="F32" i="42"/>
  <c r="J32" i="42"/>
  <c r="C32" i="42"/>
  <c r="G32" i="42"/>
  <c r="K32" i="42"/>
  <c r="D32" i="42"/>
  <c r="H32" i="42"/>
  <c r="E32" i="42"/>
  <c r="I32" i="42"/>
  <c r="O31" i="42"/>
  <c r="S31" i="42"/>
  <c r="P31" i="42"/>
  <c r="T31" i="42"/>
  <c r="M31" i="42"/>
  <c r="Q31" i="42"/>
  <c r="U31" i="42"/>
  <c r="N31" i="42"/>
  <c r="R31" i="42"/>
  <c r="F28" i="42"/>
  <c r="J28" i="42"/>
  <c r="C28" i="42"/>
  <c r="G28" i="42"/>
  <c r="K28" i="42"/>
  <c r="D28" i="42"/>
  <c r="H28" i="42"/>
  <c r="E28" i="42"/>
  <c r="I28" i="42"/>
  <c r="O27" i="42"/>
  <c r="S27" i="42"/>
  <c r="P27" i="42"/>
  <c r="T27" i="42"/>
  <c r="M27" i="42"/>
  <c r="Q27" i="42"/>
  <c r="U27" i="42"/>
  <c r="N27" i="42"/>
  <c r="R27" i="42"/>
  <c r="F24" i="42"/>
  <c r="J24" i="42"/>
  <c r="C24" i="42"/>
  <c r="G24" i="42"/>
  <c r="K24" i="42"/>
  <c r="D24" i="42"/>
  <c r="H24" i="42"/>
  <c r="E24" i="42"/>
  <c r="I24" i="42"/>
  <c r="O23" i="42"/>
  <c r="S23" i="42"/>
  <c r="P23" i="42"/>
  <c r="T23" i="42"/>
  <c r="M23" i="42"/>
  <c r="Q23" i="42"/>
  <c r="U23" i="42"/>
  <c r="N23" i="42"/>
  <c r="R23" i="42"/>
  <c r="F20" i="42"/>
  <c r="J20" i="42"/>
  <c r="C20" i="42"/>
  <c r="G20" i="42"/>
  <c r="K20" i="42"/>
  <c r="D20" i="42"/>
  <c r="H20" i="42"/>
  <c r="E20" i="42"/>
  <c r="I20" i="42"/>
  <c r="O19" i="42"/>
  <c r="S19" i="42"/>
  <c r="P19" i="42"/>
  <c r="T19" i="42"/>
  <c r="M19" i="42"/>
  <c r="Q19" i="42"/>
  <c r="U19" i="42"/>
  <c r="N19" i="42"/>
  <c r="R19" i="42"/>
  <c r="F16" i="42"/>
  <c r="J16" i="42"/>
  <c r="C16" i="42"/>
  <c r="G16" i="42"/>
  <c r="K16" i="42"/>
  <c r="D16" i="42"/>
  <c r="H16" i="42"/>
  <c r="E16" i="42"/>
  <c r="I16" i="42"/>
  <c r="O15" i="42"/>
  <c r="S15" i="42"/>
  <c r="P15" i="42"/>
  <c r="T15" i="42"/>
  <c r="M15" i="42"/>
  <c r="Q15" i="42"/>
  <c r="U15" i="42"/>
  <c r="N15" i="42"/>
  <c r="R15" i="42"/>
  <c r="F12" i="42"/>
  <c r="J12" i="42"/>
  <c r="C12" i="42"/>
  <c r="G12" i="42"/>
  <c r="K12" i="42"/>
  <c r="D12" i="42"/>
  <c r="H12" i="42"/>
  <c r="E12" i="42"/>
  <c r="I12" i="42"/>
  <c r="O11" i="42"/>
  <c r="S11" i="42"/>
  <c r="P11" i="42"/>
  <c r="T11" i="42"/>
  <c r="M11" i="42"/>
  <c r="Q11" i="42"/>
  <c r="U11" i="42"/>
  <c r="N11" i="42"/>
  <c r="R11" i="42"/>
  <c r="F8" i="42"/>
  <c r="J8" i="42"/>
  <c r="C8" i="42"/>
  <c r="G8" i="42"/>
  <c r="K8" i="42"/>
  <c r="D8" i="42"/>
  <c r="H8" i="42"/>
  <c r="E8" i="42"/>
  <c r="I8" i="42"/>
  <c r="O7" i="42"/>
  <c r="S7" i="42"/>
  <c r="P7" i="42"/>
  <c r="T7" i="42"/>
  <c r="M7" i="42"/>
  <c r="Q7" i="42"/>
  <c r="U7" i="42"/>
  <c r="N7" i="42"/>
  <c r="R7" i="42"/>
  <c r="F4" i="42"/>
  <c r="J4" i="42"/>
  <c r="C4" i="42"/>
  <c r="G4" i="42"/>
  <c r="K4" i="42"/>
  <c r="D4" i="42"/>
  <c r="H4" i="42"/>
  <c r="E4" i="42"/>
  <c r="I4" i="42"/>
  <c r="O3" i="42"/>
  <c r="S3" i="42"/>
  <c r="P3" i="42"/>
  <c r="T3" i="42"/>
  <c r="M3" i="42"/>
  <c r="Q3" i="42"/>
  <c r="U3" i="42"/>
  <c r="N3" i="42"/>
  <c r="R3" i="42"/>
  <c r="F176" i="41"/>
  <c r="J176" i="41"/>
  <c r="C176" i="41"/>
  <c r="G176" i="41"/>
  <c r="K176" i="41"/>
  <c r="D176" i="41"/>
  <c r="H176" i="41"/>
  <c r="E176" i="41"/>
  <c r="I176" i="41"/>
  <c r="O175" i="41"/>
  <c r="S175" i="41"/>
  <c r="P175" i="41"/>
  <c r="T175" i="41"/>
  <c r="M175" i="41"/>
  <c r="Q175" i="41"/>
  <c r="U175" i="41"/>
  <c r="N175" i="41"/>
  <c r="R175" i="41"/>
  <c r="F172" i="41"/>
  <c r="J172" i="41"/>
  <c r="C172" i="41"/>
  <c r="G172" i="41"/>
  <c r="K172" i="41"/>
  <c r="D172" i="41"/>
  <c r="H172" i="41"/>
  <c r="E172" i="41"/>
  <c r="I172" i="41"/>
  <c r="O171" i="41"/>
  <c r="S171" i="41"/>
  <c r="P171" i="41"/>
  <c r="T171" i="41"/>
  <c r="M171" i="41"/>
  <c r="Q171" i="41"/>
  <c r="U171" i="41"/>
  <c r="N171" i="41"/>
  <c r="R171" i="41"/>
  <c r="F168" i="41"/>
  <c r="J168" i="41"/>
  <c r="C168" i="41"/>
  <c r="G168" i="41"/>
  <c r="K168" i="41"/>
  <c r="D168" i="41"/>
  <c r="H168" i="41"/>
  <c r="E168" i="41"/>
  <c r="I168" i="41"/>
  <c r="O167" i="41"/>
  <c r="S167" i="41"/>
  <c r="P167" i="41"/>
  <c r="T167" i="41"/>
  <c r="M167" i="41"/>
  <c r="Q167" i="41"/>
  <c r="U167" i="41"/>
  <c r="N167" i="41"/>
  <c r="R167" i="41"/>
  <c r="F164" i="41"/>
  <c r="J164" i="41"/>
  <c r="C164" i="41"/>
  <c r="G164" i="41"/>
  <c r="K164" i="41"/>
  <c r="D164" i="41"/>
  <c r="H164" i="41"/>
  <c r="E164" i="41"/>
  <c r="I164" i="41"/>
  <c r="O163" i="41"/>
  <c r="S163" i="41"/>
  <c r="P163" i="41"/>
  <c r="T163" i="41"/>
  <c r="M163" i="41"/>
  <c r="Q163" i="41"/>
  <c r="U163" i="41"/>
  <c r="N163" i="41"/>
  <c r="R163" i="41"/>
  <c r="F160" i="41"/>
  <c r="J160" i="41"/>
  <c r="C160" i="41"/>
  <c r="G160" i="41"/>
  <c r="K160" i="41"/>
  <c r="D160" i="41"/>
  <c r="H160" i="41"/>
  <c r="E160" i="41"/>
  <c r="I160" i="41"/>
  <c r="O159" i="41"/>
  <c r="S159" i="41"/>
  <c r="P159" i="41"/>
  <c r="T159" i="41"/>
  <c r="M159" i="41"/>
  <c r="Q159" i="41"/>
  <c r="U159" i="41"/>
  <c r="N159" i="41"/>
  <c r="R159" i="41"/>
  <c r="F156" i="41"/>
  <c r="J156" i="41"/>
  <c r="C156" i="41"/>
  <c r="G156" i="41"/>
  <c r="K156" i="41"/>
  <c r="D156" i="41"/>
  <c r="H156" i="41"/>
  <c r="E156" i="41"/>
  <c r="I156" i="41"/>
  <c r="O155" i="41"/>
  <c r="S155" i="41"/>
  <c r="P155" i="41"/>
  <c r="T155" i="41"/>
  <c r="M155" i="41"/>
  <c r="Q155" i="41"/>
  <c r="U155" i="41"/>
  <c r="N155" i="41"/>
  <c r="R155" i="41"/>
  <c r="F152" i="41"/>
  <c r="J152" i="41"/>
  <c r="C152" i="41"/>
  <c r="G152" i="41"/>
  <c r="K152" i="41"/>
  <c r="D152" i="41"/>
  <c r="H152" i="41"/>
  <c r="E152" i="41"/>
  <c r="I152" i="41"/>
  <c r="O151" i="41"/>
  <c r="S151" i="41"/>
  <c r="P151" i="41"/>
  <c r="T151" i="41"/>
  <c r="M151" i="41"/>
  <c r="Q151" i="41"/>
  <c r="U151" i="41"/>
  <c r="N151" i="41"/>
  <c r="R151" i="41"/>
  <c r="F148" i="41"/>
  <c r="J148" i="41"/>
  <c r="C148" i="41"/>
  <c r="G148" i="41"/>
  <c r="K148" i="41"/>
  <c r="D148" i="41"/>
  <c r="H148" i="41"/>
  <c r="E148" i="41"/>
  <c r="I148" i="41"/>
  <c r="O147" i="41"/>
  <c r="S147" i="41"/>
  <c r="P147" i="41"/>
  <c r="T147" i="41"/>
  <c r="M147" i="41"/>
  <c r="Q147" i="41"/>
  <c r="U147" i="41"/>
  <c r="N147" i="41"/>
  <c r="R147" i="41"/>
  <c r="F144" i="41"/>
  <c r="J144" i="41"/>
  <c r="C144" i="41"/>
  <c r="G144" i="41"/>
  <c r="K144" i="41"/>
  <c r="D144" i="41"/>
  <c r="H144" i="41"/>
  <c r="E144" i="41"/>
  <c r="I144" i="41"/>
  <c r="O143" i="41"/>
  <c r="S143" i="41"/>
  <c r="P143" i="41"/>
  <c r="T143" i="41"/>
  <c r="M143" i="41"/>
  <c r="Q143" i="41"/>
  <c r="U143" i="41"/>
  <c r="N143" i="41"/>
  <c r="R143" i="41"/>
  <c r="F140" i="41"/>
  <c r="J140" i="41"/>
  <c r="C140" i="41"/>
  <c r="G140" i="41"/>
  <c r="K140" i="41"/>
  <c r="D140" i="41"/>
  <c r="H140" i="41"/>
  <c r="E140" i="41"/>
  <c r="I140" i="41"/>
  <c r="O139" i="41"/>
  <c r="S139" i="41"/>
  <c r="P139" i="41"/>
  <c r="T139" i="41"/>
  <c r="M139" i="41"/>
  <c r="Q139" i="41"/>
  <c r="U139" i="41"/>
  <c r="N139" i="41"/>
  <c r="R139" i="41"/>
  <c r="F136" i="41"/>
  <c r="J136" i="41"/>
  <c r="C136" i="41"/>
  <c r="G136" i="41"/>
  <c r="K136" i="41"/>
  <c r="D136" i="41"/>
  <c r="H136" i="41"/>
  <c r="E136" i="41"/>
  <c r="I136" i="41"/>
  <c r="O135" i="41"/>
  <c r="S135" i="41"/>
  <c r="P135" i="41"/>
  <c r="T135" i="41"/>
  <c r="M135" i="41"/>
  <c r="Q135" i="41"/>
  <c r="U135" i="41"/>
  <c r="N135" i="41"/>
  <c r="R135" i="41"/>
  <c r="F132" i="41"/>
  <c r="J132" i="41"/>
  <c r="C132" i="41"/>
  <c r="G132" i="41"/>
  <c r="K132" i="41"/>
  <c r="D132" i="41"/>
  <c r="H132" i="41"/>
  <c r="E132" i="41"/>
  <c r="I132" i="41"/>
  <c r="O131" i="41"/>
  <c r="S131" i="41"/>
  <c r="P131" i="41"/>
  <c r="T131" i="41"/>
  <c r="M131" i="41"/>
  <c r="Q131" i="41"/>
  <c r="U131" i="41"/>
  <c r="N131" i="41"/>
  <c r="R131" i="41"/>
  <c r="F128" i="41"/>
  <c r="J128" i="41"/>
  <c r="C128" i="41"/>
  <c r="G128" i="41"/>
  <c r="K128" i="41"/>
  <c r="D128" i="41"/>
  <c r="H128" i="41"/>
  <c r="E128" i="41"/>
  <c r="I128" i="41"/>
  <c r="O127" i="41"/>
  <c r="S127" i="41"/>
  <c r="P127" i="41"/>
  <c r="T127" i="41"/>
  <c r="M127" i="41"/>
  <c r="Q127" i="41"/>
  <c r="U127" i="41"/>
  <c r="N127" i="41"/>
  <c r="R127" i="41"/>
  <c r="F124" i="41"/>
  <c r="J124" i="41"/>
  <c r="C124" i="41"/>
  <c r="G124" i="41"/>
  <c r="K124" i="41"/>
  <c r="D124" i="41"/>
  <c r="H124" i="41"/>
  <c r="E124" i="41"/>
  <c r="I124" i="41"/>
  <c r="O123" i="41"/>
  <c r="S123" i="41"/>
  <c r="P123" i="41"/>
  <c r="T123" i="41"/>
  <c r="M123" i="41"/>
  <c r="Q123" i="41"/>
  <c r="U123" i="41"/>
  <c r="N123" i="41"/>
  <c r="R123" i="41"/>
  <c r="F120" i="41"/>
  <c r="J120" i="41"/>
  <c r="C120" i="41"/>
  <c r="G120" i="41"/>
  <c r="K120" i="41"/>
  <c r="D120" i="41"/>
  <c r="H120" i="41"/>
  <c r="E120" i="41"/>
  <c r="I120" i="41"/>
  <c r="O119" i="41"/>
  <c r="S119" i="41"/>
  <c r="P119" i="41"/>
  <c r="T119" i="41"/>
  <c r="M119" i="41"/>
  <c r="Q119" i="41"/>
  <c r="U119" i="41"/>
  <c r="N119" i="41"/>
  <c r="R119" i="41"/>
  <c r="F116" i="41"/>
  <c r="J116" i="41"/>
  <c r="C116" i="41"/>
  <c r="G116" i="41"/>
  <c r="K116" i="41"/>
  <c r="D116" i="41"/>
  <c r="H116" i="41"/>
  <c r="E116" i="41"/>
  <c r="I116" i="41"/>
  <c r="O115" i="41"/>
  <c r="S115" i="41"/>
  <c r="P115" i="41"/>
  <c r="T115" i="41"/>
  <c r="M115" i="41"/>
  <c r="Q115" i="41"/>
  <c r="U115" i="41"/>
  <c r="N115" i="41"/>
  <c r="R115" i="41"/>
  <c r="F112" i="41"/>
  <c r="J112" i="41"/>
  <c r="C112" i="41"/>
  <c r="G112" i="41"/>
  <c r="K112" i="41"/>
  <c r="D112" i="41"/>
  <c r="H112" i="41"/>
  <c r="E112" i="41"/>
  <c r="I112" i="41"/>
  <c r="O111" i="41"/>
  <c r="S111" i="41"/>
  <c r="P111" i="41"/>
  <c r="T111" i="41"/>
  <c r="M111" i="41"/>
  <c r="Q111" i="41"/>
  <c r="U111" i="41"/>
  <c r="N111" i="41"/>
  <c r="R111" i="41"/>
  <c r="F108" i="41"/>
  <c r="J108" i="41"/>
  <c r="C108" i="41"/>
  <c r="G108" i="41"/>
  <c r="K108" i="41"/>
  <c r="D108" i="41"/>
  <c r="H108" i="41"/>
  <c r="E108" i="41"/>
  <c r="I108" i="41"/>
  <c r="O107" i="41"/>
  <c r="S107" i="41"/>
  <c r="P107" i="41"/>
  <c r="T107" i="41"/>
  <c r="M107" i="41"/>
  <c r="Q107" i="41"/>
  <c r="U107" i="41"/>
  <c r="N107" i="41"/>
  <c r="R107" i="41"/>
  <c r="F104" i="41"/>
  <c r="J104" i="41"/>
  <c r="C104" i="41"/>
  <c r="G104" i="41"/>
  <c r="K104" i="41"/>
  <c r="D104" i="41"/>
  <c r="H104" i="41"/>
  <c r="E104" i="41"/>
  <c r="I104" i="41"/>
  <c r="O103" i="41"/>
  <c r="S103" i="41"/>
  <c r="P103" i="41"/>
  <c r="T103" i="41"/>
  <c r="M103" i="41"/>
  <c r="Q103" i="41"/>
  <c r="U103" i="41"/>
  <c r="N103" i="41"/>
  <c r="R103" i="41"/>
  <c r="F100" i="41"/>
  <c r="J100" i="41"/>
  <c r="C100" i="41"/>
  <c r="G100" i="41"/>
  <c r="K100" i="41"/>
  <c r="D100" i="41"/>
  <c r="H100" i="41"/>
  <c r="E100" i="41"/>
  <c r="I100" i="41"/>
  <c r="O99" i="41"/>
  <c r="S99" i="41"/>
  <c r="P99" i="41"/>
  <c r="T99" i="41"/>
  <c r="M99" i="41"/>
  <c r="Q99" i="41"/>
  <c r="U99" i="41"/>
  <c r="N99" i="41"/>
  <c r="R99" i="41"/>
  <c r="F96" i="41"/>
  <c r="J96" i="41"/>
  <c r="C96" i="41"/>
  <c r="G96" i="41"/>
  <c r="K96" i="41"/>
  <c r="D96" i="41"/>
  <c r="H96" i="41"/>
  <c r="E96" i="41"/>
  <c r="I96" i="41"/>
  <c r="O95" i="41"/>
  <c r="S95" i="41"/>
  <c r="P95" i="41"/>
  <c r="T95" i="41"/>
  <c r="M95" i="41"/>
  <c r="Q95" i="41"/>
  <c r="U95" i="41"/>
  <c r="N95" i="41"/>
  <c r="R95" i="41"/>
  <c r="F92" i="41"/>
  <c r="J92" i="41"/>
  <c r="C92" i="41"/>
  <c r="G92" i="41"/>
  <c r="K92" i="41"/>
  <c r="D92" i="41"/>
  <c r="H92" i="41"/>
  <c r="E92" i="41"/>
  <c r="I92" i="41"/>
  <c r="O91" i="41"/>
  <c r="S91" i="41"/>
  <c r="P91" i="41"/>
  <c r="T91" i="41"/>
  <c r="M91" i="41"/>
  <c r="Q91" i="41"/>
  <c r="U91" i="41"/>
  <c r="N91" i="41"/>
  <c r="R91" i="41"/>
  <c r="F88" i="41"/>
  <c r="J88" i="41"/>
  <c r="C88" i="41"/>
  <c r="G88" i="41"/>
  <c r="K88" i="41"/>
  <c r="D88" i="41"/>
  <c r="H88" i="41"/>
  <c r="E88" i="41"/>
  <c r="I88" i="41"/>
  <c r="O87" i="41"/>
  <c r="S87" i="41"/>
  <c r="P87" i="41"/>
  <c r="T87" i="41"/>
  <c r="M87" i="41"/>
  <c r="Q87" i="41"/>
  <c r="U87" i="41"/>
  <c r="N87" i="41"/>
  <c r="R87" i="41"/>
  <c r="F84" i="41"/>
  <c r="J84" i="41"/>
  <c r="C84" i="41"/>
  <c r="G84" i="41"/>
  <c r="K84" i="41"/>
  <c r="D84" i="41"/>
  <c r="H84" i="41"/>
  <c r="E84" i="41"/>
  <c r="I84" i="41"/>
  <c r="O83" i="41"/>
  <c r="S83" i="41"/>
  <c r="P83" i="41"/>
  <c r="T83" i="41"/>
  <c r="M83" i="41"/>
  <c r="Q83" i="41"/>
  <c r="U83" i="41"/>
  <c r="N83" i="41"/>
  <c r="R83" i="41"/>
  <c r="F80" i="41"/>
  <c r="J80" i="41"/>
  <c r="C80" i="41"/>
  <c r="G80" i="41"/>
  <c r="K80" i="41"/>
  <c r="D80" i="41"/>
  <c r="H80" i="41"/>
  <c r="E80" i="41"/>
  <c r="I80" i="41"/>
  <c r="O79" i="41"/>
  <c r="S79" i="41"/>
  <c r="P79" i="41"/>
  <c r="T79" i="41"/>
  <c r="M79" i="41"/>
  <c r="Q79" i="41"/>
  <c r="U79" i="41"/>
  <c r="N79" i="41"/>
  <c r="R79" i="41"/>
  <c r="F76" i="41"/>
  <c r="J76" i="41"/>
  <c r="C76" i="41"/>
  <c r="G76" i="41"/>
  <c r="K76" i="41"/>
  <c r="D76" i="41"/>
  <c r="H76" i="41"/>
  <c r="E76" i="41"/>
  <c r="I76" i="41"/>
  <c r="O75" i="41"/>
  <c r="S75" i="41"/>
  <c r="P75" i="41"/>
  <c r="T75" i="41"/>
  <c r="M75" i="41"/>
  <c r="Q75" i="41"/>
  <c r="U75" i="41"/>
  <c r="N75" i="41"/>
  <c r="R75" i="41"/>
  <c r="F72" i="41"/>
  <c r="J72" i="41"/>
  <c r="C72" i="41"/>
  <c r="G72" i="41"/>
  <c r="K72" i="41"/>
  <c r="D72" i="41"/>
  <c r="H72" i="41"/>
  <c r="E72" i="41"/>
  <c r="I72" i="41"/>
  <c r="O71" i="41"/>
  <c r="S71" i="41"/>
  <c r="P71" i="41"/>
  <c r="T71" i="41"/>
  <c r="M71" i="41"/>
  <c r="Q71" i="41"/>
  <c r="U71" i="41"/>
  <c r="N71" i="41"/>
  <c r="R71" i="41"/>
  <c r="F68" i="41"/>
  <c r="J68" i="41"/>
  <c r="C68" i="41"/>
  <c r="G68" i="41"/>
  <c r="K68" i="41"/>
  <c r="D68" i="41"/>
  <c r="H68" i="41"/>
  <c r="E68" i="41"/>
  <c r="I68" i="41"/>
  <c r="O67" i="41"/>
  <c r="S67" i="41"/>
  <c r="P67" i="41"/>
  <c r="T67" i="41"/>
  <c r="M67" i="41"/>
  <c r="Q67" i="41"/>
  <c r="U67" i="41"/>
  <c r="N67" i="41"/>
  <c r="R67" i="41"/>
  <c r="F64" i="41"/>
  <c r="J64" i="41"/>
  <c r="C64" i="41"/>
  <c r="G64" i="41"/>
  <c r="K64" i="41"/>
  <c r="D64" i="41"/>
  <c r="H64" i="41"/>
  <c r="E64" i="41"/>
  <c r="I64" i="41"/>
  <c r="O63" i="41"/>
  <c r="S63" i="41"/>
  <c r="P63" i="41"/>
  <c r="T63" i="41"/>
  <c r="M63" i="41"/>
  <c r="Q63" i="41"/>
  <c r="U63" i="41"/>
  <c r="N63" i="41"/>
  <c r="R63" i="41"/>
  <c r="F60" i="41"/>
  <c r="J60" i="41"/>
  <c r="C60" i="41"/>
  <c r="G60" i="41"/>
  <c r="K60" i="41"/>
  <c r="D60" i="41"/>
  <c r="H60" i="41"/>
  <c r="E60" i="41"/>
  <c r="I60" i="41"/>
  <c r="O59" i="41"/>
  <c r="S59" i="41"/>
  <c r="P59" i="41"/>
  <c r="T59" i="41"/>
  <c r="M59" i="41"/>
  <c r="Q59" i="41"/>
  <c r="U59" i="41"/>
  <c r="N59" i="41"/>
  <c r="R59" i="41"/>
  <c r="F56" i="41"/>
  <c r="J56" i="41"/>
  <c r="C56" i="41"/>
  <c r="G56" i="41"/>
  <c r="K56" i="41"/>
  <c r="D56" i="41"/>
  <c r="H56" i="41"/>
  <c r="E56" i="41"/>
  <c r="I56" i="41"/>
  <c r="O55" i="41"/>
  <c r="S55" i="41"/>
  <c r="P55" i="41"/>
  <c r="T55" i="41"/>
  <c r="M55" i="41"/>
  <c r="Q55" i="41"/>
  <c r="U55" i="41"/>
  <c r="N55" i="41"/>
  <c r="R55" i="41"/>
  <c r="F52" i="41"/>
  <c r="J52" i="41"/>
  <c r="C52" i="41"/>
  <c r="G52" i="41"/>
  <c r="K52" i="41"/>
  <c r="D52" i="41"/>
  <c r="H52" i="41"/>
  <c r="E52" i="41"/>
  <c r="I52" i="41"/>
  <c r="O51" i="41"/>
  <c r="S51" i="41"/>
  <c r="P51" i="41"/>
  <c r="T51" i="41"/>
  <c r="M51" i="41"/>
  <c r="Q51" i="41"/>
  <c r="U51" i="41"/>
  <c r="N51" i="41"/>
  <c r="R51" i="41"/>
  <c r="F48" i="41"/>
  <c r="J48" i="41"/>
  <c r="C48" i="41"/>
  <c r="G48" i="41"/>
  <c r="K48" i="41"/>
  <c r="D48" i="41"/>
  <c r="H48" i="41"/>
  <c r="E48" i="41"/>
  <c r="I48" i="41"/>
  <c r="O47" i="41"/>
  <c r="S47" i="41"/>
  <c r="P47" i="41"/>
  <c r="T47" i="41"/>
  <c r="M47" i="41"/>
  <c r="Q47" i="41"/>
  <c r="U47" i="41"/>
  <c r="N47" i="41"/>
  <c r="R47" i="41"/>
  <c r="F44" i="41"/>
  <c r="J44" i="41"/>
  <c r="C44" i="41"/>
  <c r="G44" i="41"/>
  <c r="K44" i="41"/>
  <c r="D44" i="41"/>
  <c r="H44" i="41"/>
  <c r="E44" i="41"/>
  <c r="I44" i="41"/>
  <c r="O43" i="41"/>
  <c r="S43" i="41"/>
  <c r="P43" i="41"/>
  <c r="T43" i="41"/>
  <c r="M43" i="41"/>
  <c r="Q43" i="41"/>
  <c r="U43" i="41"/>
  <c r="N43" i="41"/>
  <c r="R43" i="41"/>
  <c r="F40" i="41"/>
  <c r="J40" i="41"/>
  <c r="C40" i="41"/>
  <c r="G40" i="41"/>
  <c r="K40" i="41"/>
  <c r="D40" i="41"/>
  <c r="H40" i="41"/>
  <c r="E40" i="41"/>
  <c r="I40" i="41"/>
  <c r="O39" i="41"/>
  <c r="S39" i="41"/>
  <c r="P39" i="41"/>
  <c r="T39" i="41"/>
  <c r="M39" i="41"/>
  <c r="Q39" i="41"/>
  <c r="U39" i="41"/>
  <c r="N39" i="41"/>
  <c r="R39" i="41"/>
  <c r="F36" i="41"/>
  <c r="J36" i="41"/>
  <c r="C36" i="41"/>
  <c r="G36" i="41"/>
  <c r="K36" i="41"/>
  <c r="D36" i="41"/>
  <c r="H36" i="41"/>
  <c r="E36" i="41"/>
  <c r="I36" i="41"/>
  <c r="O35" i="41"/>
  <c r="S35" i="41"/>
  <c r="P35" i="41"/>
  <c r="T35" i="41"/>
  <c r="M35" i="41"/>
  <c r="Q35" i="41"/>
  <c r="U35" i="41"/>
  <c r="N35" i="41"/>
  <c r="R35" i="41"/>
  <c r="F32" i="41"/>
  <c r="J32" i="41"/>
  <c r="C32" i="41"/>
  <c r="G32" i="41"/>
  <c r="K32" i="41"/>
  <c r="D32" i="41"/>
  <c r="H32" i="41"/>
  <c r="E32" i="41"/>
  <c r="I32" i="41"/>
  <c r="O31" i="41"/>
  <c r="S31" i="41"/>
  <c r="P31" i="41"/>
  <c r="T31" i="41"/>
  <c r="M31" i="41"/>
  <c r="Q31" i="41"/>
  <c r="U31" i="41"/>
  <c r="N31" i="41"/>
  <c r="R31" i="41"/>
  <c r="F28" i="41"/>
  <c r="J28" i="41"/>
  <c r="C28" i="41"/>
  <c r="G28" i="41"/>
  <c r="K28" i="41"/>
  <c r="D28" i="41"/>
  <c r="H28" i="41"/>
  <c r="E28" i="41"/>
  <c r="I28" i="41"/>
  <c r="O27" i="41"/>
  <c r="S27" i="41"/>
  <c r="P27" i="41"/>
  <c r="T27" i="41"/>
  <c r="M27" i="41"/>
  <c r="Q27" i="41"/>
  <c r="U27" i="41"/>
  <c r="N27" i="41"/>
  <c r="R27" i="41"/>
  <c r="O15" i="41"/>
  <c r="S15" i="41"/>
  <c r="N15" i="41"/>
  <c r="T15" i="41"/>
  <c r="P15" i="41"/>
  <c r="U15" i="41"/>
  <c r="Q15" i="41"/>
  <c r="M15" i="41"/>
  <c r="R15" i="41"/>
  <c r="P14" i="41"/>
  <c r="T14" i="41"/>
  <c r="N14" i="41"/>
  <c r="S14" i="41"/>
  <c r="O14" i="41"/>
  <c r="U14" i="41"/>
  <c r="Q14" i="41"/>
  <c r="M14" i="41"/>
  <c r="R14" i="41"/>
  <c r="M13" i="41"/>
  <c r="Q13" i="41"/>
  <c r="U13" i="41"/>
  <c r="N13" i="41"/>
  <c r="S13" i="41"/>
  <c r="O13" i="41"/>
  <c r="T13" i="41"/>
  <c r="P13" i="41"/>
  <c r="R13" i="41"/>
  <c r="F12" i="41"/>
  <c r="J12" i="41"/>
  <c r="C12" i="41"/>
  <c r="H12" i="41"/>
  <c r="D12" i="41"/>
  <c r="I12" i="41"/>
  <c r="E12" i="41"/>
  <c r="K12" i="41"/>
  <c r="G12" i="41"/>
  <c r="C11" i="41"/>
  <c r="G11" i="41"/>
  <c r="K11" i="41"/>
  <c r="H11" i="41"/>
  <c r="D11" i="41"/>
  <c r="I11" i="41"/>
  <c r="E11" i="41"/>
  <c r="J11" i="41"/>
  <c r="F11" i="41"/>
  <c r="D10" i="41"/>
  <c r="H10" i="41"/>
  <c r="G10" i="41"/>
  <c r="C10" i="41"/>
  <c r="I10" i="41"/>
  <c r="E10" i="41"/>
  <c r="J10" i="41"/>
  <c r="F10" i="41"/>
  <c r="K10" i="41"/>
  <c r="O175" i="40"/>
  <c r="S175" i="40"/>
  <c r="N175" i="40"/>
  <c r="T175" i="40"/>
  <c r="P175" i="40"/>
  <c r="U175" i="40"/>
  <c r="Q175" i="40"/>
  <c r="M175" i="40"/>
  <c r="R175" i="40"/>
  <c r="P174" i="40"/>
  <c r="T174" i="40"/>
  <c r="N174" i="40"/>
  <c r="S174" i="40"/>
  <c r="O174" i="40"/>
  <c r="U174" i="40"/>
  <c r="Q174" i="40"/>
  <c r="M174" i="40"/>
  <c r="R174" i="40"/>
  <c r="M173" i="40"/>
  <c r="Q173" i="40"/>
  <c r="U173" i="40"/>
  <c r="N173" i="40"/>
  <c r="S173" i="40"/>
  <c r="O173" i="40"/>
  <c r="T173" i="40"/>
  <c r="P173" i="40"/>
  <c r="R173" i="40"/>
  <c r="F172" i="40"/>
  <c r="J172" i="40"/>
  <c r="C172" i="40"/>
  <c r="H172" i="40"/>
  <c r="D172" i="40"/>
  <c r="I172" i="40"/>
  <c r="E172" i="40"/>
  <c r="K172" i="40"/>
  <c r="G172" i="40"/>
  <c r="C171" i="40"/>
  <c r="G171" i="40"/>
  <c r="K171" i="40"/>
  <c r="H171" i="40"/>
  <c r="D171" i="40"/>
  <c r="I171" i="40"/>
  <c r="E171" i="40"/>
  <c r="J171" i="40"/>
  <c r="F171" i="40"/>
  <c r="D170" i="40"/>
  <c r="H170" i="40"/>
  <c r="G170" i="40"/>
  <c r="C170" i="40"/>
  <c r="I170" i="40"/>
  <c r="E170" i="40"/>
  <c r="J170" i="40"/>
  <c r="F170" i="40"/>
  <c r="K170" i="40"/>
  <c r="P166" i="40"/>
  <c r="T166" i="40"/>
  <c r="Q166" i="40"/>
  <c r="M166" i="40"/>
  <c r="R166" i="40"/>
  <c r="N166" i="40"/>
  <c r="S166" i="40"/>
  <c r="O166" i="40"/>
  <c r="U166" i="40"/>
  <c r="P162" i="40"/>
  <c r="T162" i="40"/>
  <c r="M162" i="40"/>
  <c r="Q162" i="40"/>
  <c r="U162" i="40"/>
  <c r="O162" i="40"/>
  <c r="S162" i="40"/>
  <c r="N162" i="40"/>
  <c r="R162" i="40"/>
  <c r="C159" i="40"/>
  <c r="G159" i="40"/>
  <c r="K159" i="40"/>
  <c r="D159" i="40"/>
  <c r="H159" i="40"/>
  <c r="F159" i="40"/>
  <c r="J159" i="40"/>
  <c r="E159" i="40"/>
  <c r="I159" i="40"/>
  <c r="P146" i="40"/>
  <c r="T146" i="40"/>
  <c r="M146" i="40"/>
  <c r="Q146" i="40"/>
  <c r="U146" i="40"/>
  <c r="O146" i="40"/>
  <c r="S146" i="40"/>
  <c r="N146" i="40"/>
  <c r="R146" i="40"/>
  <c r="C143" i="40"/>
  <c r="G143" i="40"/>
  <c r="K143" i="40"/>
  <c r="D143" i="40"/>
  <c r="H143" i="40"/>
  <c r="F143" i="40"/>
  <c r="J143" i="40"/>
  <c r="E143" i="40"/>
  <c r="I143" i="40"/>
  <c r="P130" i="40"/>
  <c r="T130" i="40"/>
  <c r="M130" i="40"/>
  <c r="Q130" i="40"/>
  <c r="U130" i="40"/>
  <c r="O130" i="40"/>
  <c r="S130" i="40"/>
  <c r="N130" i="40"/>
  <c r="R130" i="40"/>
  <c r="C127" i="40"/>
  <c r="G127" i="40"/>
  <c r="K127" i="40"/>
  <c r="D127" i="40"/>
  <c r="H127" i="40"/>
  <c r="F127" i="40"/>
  <c r="J127" i="40"/>
  <c r="E127" i="40"/>
  <c r="I127" i="40"/>
  <c r="P114" i="40"/>
  <c r="T114" i="40"/>
  <c r="M114" i="40"/>
  <c r="Q114" i="40"/>
  <c r="U114" i="40"/>
  <c r="O114" i="40"/>
  <c r="S114" i="40"/>
  <c r="N114" i="40"/>
  <c r="R114" i="40"/>
  <c r="C111" i="40"/>
  <c r="G111" i="40"/>
  <c r="K111" i="40"/>
  <c r="D111" i="40"/>
  <c r="H111" i="40"/>
  <c r="F111" i="40"/>
  <c r="J111" i="40"/>
  <c r="E111" i="40"/>
  <c r="I111" i="40"/>
  <c r="P98" i="40"/>
  <c r="T98" i="40"/>
  <c r="M98" i="40"/>
  <c r="Q98" i="40"/>
  <c r="U98" i="40"/>
  <c r="O98" i="40"/>
  <c r="S98" i="40"/>
  <c r="N98" i="40"/>
  <c r="R98" i="40"/>
  <c r="C75" i="42"/>
  <c r="G75" i="42"/>
  <c r="K75" i="42"/>
  <c r="D75" i="42"/>
  <c r="H75" i="42"/>
  <c r="E75" i="42"/>
  <c r="I75" i="42"/>
  <c r="F75" i="42"/>
  <c r="J75" i="42"/>
  <c r="P74" i="42"/>
  <c r="T74" i="42"/>
  <c r="M74" i="42"/>
  <c r="Q74" i="42"/>
  <c r="U74" i="42"/>
  <c r="N74" i="42"/>
  <c r="R74" i="42"/>
  <c r="O74" i="42"/>
  <c r="S74" i="42"/>
  <c r="C71" i="42"/>
  <c r="G71" i="42"/>
  <c r="K71" i="42"/>
  <c r="D71" i="42"/>
  <c r="H71" i="42"/>
  <c r="E71" i="42"/>
  <c r="I71" i="42"/>
  <c r="F71" i="42"/>
  <c r="J71" i="42"/>
  <c r="P70" i="42"/>
  <c r="T70" i="42"/>
  <c r="M70" i="42"/>
  <c r="Q70" i="42"/>
  <c r="U70" i="42"/>
  <c r="N70" i="42"/>
  <c r="R70" i="42"/>
  <c r="O70" i="42"/>
  <c r="S70" i="42"/>
  <c r="C67" i="42"/>
  <c r="G67" i="42"/>
  <c r="K67" i="42"/>
  <c r="D67" i="42"/>
  <c r="H67" i="42"/>
  <c r="E67" i="42"/>
  <c r="I67" i="42"/>
  <c r="F67" i="42"/>
  <c r="J67" i="42"/>
  <c r="P66" i="42"/>
  <c r="T66" i="42"/>
  <c r="M66" i="42"/>
  <c r="Q66" i="42"/>
  <c r="U66" i="42"/>
  <c r="N66" i="42"/>
  <c r="R66" i="42"/>
  <c r="O66" i="42"/>
  <c r="S66" i="42"/>
  <c r="C63" i="42"/>
  <c r="G63" i="42"/>
  <c r="K63" i="42"/>
  <c r="D63" i="42"/>
  <c r="H63" i="42"/>
  <c r="E63" i="42"/>
  <c r="I63" i="42"/>
  <c r="F63" i="42"/>
  <c r="J63" i="42"/>
  <c r="P62" i="42"/>
  <c r="T62" i="42"/>
  <c r="M62" i="42"/>
  <c r="Q62" i="42"/>
  <c r="U62" i="42"/>
  <c r="N62" i="42"/>
  <c r="R62" i="42"/>
  <c r="O62" i="42"/>
  <c r="S62" i="42"/>
  <c r="C59" i="42"/>
  <c r="G59" i="42"/>
  <c r="K59" i="42"/>
  <c r="D59" i="42"/>
  <c r="H59" i="42"/>
  <c r="E59" i="42"/>
  <c r="I59" i="42"/>
  <c r="F59" i="42"/>
  <c r="J59" i="42"/>
  <c r="P58" i="42"/>
  <c r="T58" i="42"/>
  <c r="M58" i="42"/>
  <c r="Q58" i="42"/>
  <c r="U58" i="42"/>
  <c r="N58" i="42"/>
  <c r="R58" i="42"/>
  <c r="O58" i="42"/>
  <c r="S58" i="42"/>
  <c r="C55" i="42"/>
  <c r="G55" i="42"/>
  <c r="K55" i="42"/>
  <c r="D55" i="42"/>
  <c r="H55" i="42"/>
  <c r="E55" i="42"/>
  <c r="I55" i="42"/>
  <c r="F55" i="42"/>
  <c r="J55" i="42"/>
  <c r="P54" i="42"/>
  <c r="T54" i="42"/>
  <c r="M54" i="42"/>
  <c r="Q54" i="42"/>
  <c r="U54" i="42"/>
  <c r="N54" i="42"/>
  <c r="R54" i="42"/>
  <c r="O54" i="42"/>
  <c r="S54" i="42"/>
  <c r="C51" i="42"/>
  <c r="G51" i="42"/>
  <c r="K51" i="42"/>
  <c r="D51" i="42"/>
  <c r="H51" i="42"/>
  <c r="E51" i="42"/>
  <c r="I51" i="42"/>
  <c r="F51" i="42"/>
  <c r="J51" i="42"/>
  <c r="P50" i="42"/>
  <c r="T50" i="42"/>
  <c r="M50" i="42"/>
  <c r="Q50" i="42"/>
  <c r="U50" i="42"/>
  <c r="N50" i="42"/>
  <c r="R50" i="42"/>
  <c r="O50" i="42"/>
  <c r="S50" i="42"/>
  <c r="C47" i="42"/>
  <c r="G47" i="42"/>
  <c r="K47" i="42"/>
  <c r="D47" i="42"/>
  <c r="H47" i="42"/>
  <c r="E47" i="42"/>
  <c r="I47" i="42"/>
  <c r="F47" i="42"/>
  <c r="J47" i="42"/>
  <c r="P46" i="42"/>
  <c r="T46" i="42"/>
  <c r="M46" i="42"/>
  <c r="Q46" i="42"/>
  <c r="U46" i="42"/>
  <c r="N46" i="42"/>
  <c r="R46" i="42"/>
  <c r="O46" i="42"/>
  <c r="S46" i="42"/>
  <c r="C43" i="42"/>
  <c r="G43" i="42"/>
  <c r="K43" i="42"/>
  <c r="D43" i="42"/>
  <c r="H43" i="42"/>
  <c r="E43" i="42"/>
  <c r="I43" i="42"/>
  <c r="F43" i="42"/>
  <c r="J43" i="42"/>
  <c r="P42" i="42"/>
  <c r="T42" i="42"/>
  <c r="M42" i="42"/>
  <c r="Q42" i="42"/>
  <c r="U42" i="42"/>
  <c r="N42" i="42"/>
  <c r="R42" i="42"/>
  <c r="O42" i="42"/>
  <c r="S42" i="42"/>
  <c r="C39" i="42"/>
  <c r="G39" i="42"/>
  <c r="K39" i="42"/>
  <c r="D39" i="42"/>
  <c r="H39" i="42"/>
  <c r="E39" i="42"/>
  <c r="I39" i="42"/>
  <c r="F39" i="42"/>
  <c r="J39" i="42"/>
  <c r="P38" i="42"/>
  <c r="T38" i="42"/>
  <c r="M38" i="42"/>
  <c r="Q38" i="42"/>
  <c r="U38" i="42"/>
  <c r="N38" i="42"/>
  <c r="R38" i="42"/>
  <c r="O38" i="42"/>
  <c r="S38" i="42"/>
  <c r="C35" i="42"/>
  <c r="G35" i="42"/>
  <c r="K35" i="42"/>
  <c r="D35" i="42"/>
  <c r="H35" i="42"/>
  <c r="E35" i="42"/>
  <c r="I35" i="42"/>
  <c r="F35" i="42"/>
  <c r="J35" i="42"/>
  <c r="P34" i="42"/>
  <c r="T34" i="42"/>
  <c r="M34" i="42"/>
  <c r="Q34" i="42"/>
  <c r="U34" i="42"/>
  <c r="N34" i="42"/>
  <c r="R34" i="42"/>
  <c r="O34" i="42"/>
  <c r="S34" i="42"/>
  <c r="C31" i="42"/>
  <c r="G31" i="42"/>
  <c r="K31" i="42"/>
  <c r="D31" i="42"/>
  <c r="H31" i="42"/>
  <c r="E31" i="42"/>
  <c r="I31" i="42"/>
  <c r="F31" i="42"/>
  <c r="J31" i="42"/>
  <c r="P30" i="42"/>
  <c r="T30" i="42"/>
  <c r="M30" i="42"/>
  <c r="Q30" i="42"/>
  <c r="U30" i="42"/>
  <c r="N30" i="42"/>
  <c r="R30" i="42"/>
  <c r="O30" i="42"/>
  <c r="S30" i="42"/>
  <c r="C27" i="42"/>
  <c r="G27" i="42"/>
  <c r="K27" i="42"/>
  <c r="D27" i="42"/>
  <c r="H27" i="42"/>
  <c r="E27" i="42"/>
  <c r="I27" i="42"/>
  <c r="F27" i="42"/>
  <c r="J27" i="42"/>
  <c r="P26" i="42"/>
  <c r="T26" i="42"/>
  <c r="M26" i="42"/>
  <c r="Q26" i="42"/>
  <c r="U26" i="42"/>
  <c r="N26" i="42"/>
  <c r="R26" i="42"/>
  <c r="O26" i="42"/>
  <c r="S26" i="42"/>
  <c r="C23" i="42"/>
  <c r="G23" i="42"/>
  <c r="K23" i="42"/>
  <c r="D23" i="42"/>
  <c r="H23" i="42"/>
  <c r="E23" i="42"/>
  <c r="I23" i="42"/>
  <c r="F23" i="42"/>
  <c r="J23" i="42"/>
  <c r="P22" i="42"/>
  <c r="T22" i="42"/>
  <c r="M22" i="42"/>
  <c r="Q22" i="42"/>
  <c r="U22" i="42"/>
  <c r="N22" i="42"/>
  <c r="R22" i="42"/>
  <c r="O22" i="42"/>
  <c r="S22" i="42"/>
  <c r="C19" i="42"/>
  <c r="G19" i="42"/>
  <c r="K19" i="42"/>
  <c r="D19" i="42"/>
  <c r="H19" i="42"/>
  <c r="E19" i="42"/>
  <c r="I19" i="42"/>
  <c r="F19" i="42"/>
  <c r="J19" i="42"/>
  <c r="P18" i="42"/>
  <c r="T18" i="42"/>
  <c r="M18" i="42"/>
  <c r="Q18" i="42"/>
  <c r="U18" i="42"/>
  <c r="N18" i="42"/>
  <c r="R18" i="42"/>
  <c r="O18" i="42"/>
  <c r="S18" i="42"/>
  <c r="C15" i="42"/>
  <c r="G15" i="42"/>
  <c r="K15" i="42"/>
  <c r="D15" i="42"/>
  <c r="H15" i="42"/>
  <c r="E15" i="42"/>
  <c r="I15" i="42"/>
  <c r="F15" i="42"/>
  <c r="J15" i="42"/>
  <c r="P14" i="42"/>
  <c r="T14" i="42"/>
  <c r="M14" i="42"/>
  <c r="Q14" i="42"/>
  <c r="U14" i="42"/>
  <c r="N14" i="42"/>
  <c r="R14" i="42"/>
  <c r="O14" i="42"/>
  <c r="S14" i="42"/>
  <c r="C11" i="42"/>
  <c r="G11" i="42"/>
  <c r="K11" i="42"/>
  <c r="D11" i="42"/>
  <c r="H11" i="42"/>
  <c r="E11" i="42"/>
  <c r="I11" i="42"/>
  <c r="F11" i="42"/>
  <c r="J11" i="42"/>
  <c r="P10" i="42"/>
  <c r="T10" i="42"/>
  <c r="M10" i="42"/>
  <c r="Q10" i="42"/>
  <c r="U10" i="42"/>
  <c r="N10" i="42"/>
  <c r="R10" i="42"/>
  <c r="O10" i="42"/>
  <c r="S10" i="42"/>
  <c r="C7" i="42"/>
  <c r="G7" i="42"/>
  <c r="K7" i="42"/>
  <c r="D7" i="42"/>
  <c r="H7" i="42"/>
  <c r="E7" i="42"/>
  <c r="I7" i="42"/>
  <c r="F7" i="42"/>
  <c r="J7" i="42"/>
  <c r="P6" i="42"/>
  <c r="T6" i="42"/>
  <c r="M6" i="42"/>
  <c r="Q6" i="42"/>
  <c r="U6" i="42"/>
  <c r="N6" i="42"/>
  <c r="R6" i="42"/>
  <c r="O6" i="42"/>
  <c r="S6" i="42"/>
  <c r="C3" i="42"/>
  <c r="G3" i="42"/>
  <c r="K3" i="42"/>
  <c r="D3" i="42"/>
  <c r="H3" i="42"/>
  <c r="E3" i="42"/>
  <c r="I3" i="42"/>
  <c r="F3" i="42"/>
  <c r="J3" i="42"/>
  <c r="C175" i="41"/>
  <c r="G175" i="41"/>
  <c r="K175" i="41"/>
  <c r="D175" i="41"/>
  <c r="H175" i="41"/>
  <c r="E175" i="41"/>
  <c r="I175" i="41"/>
  <c r="F175" i="41"/>
  <c r="J175" i="41"/>
  <c r="P174" i="41"/>
  <c r="T174" i="41"/>
  <c r="M174" i="41"/>
  <c r="Q174" i="41"/>
  <c r="U174" i="41"/>
  <c r="N174" i="41"/>
  <c r="R174" i="41"/>
  <c r="O174" i="41"/>
  <c r="S174" i="41"/>
  <c r="C171" i="41"/>
  <c r="G171" i="41"/>
  <c r="K171" i="41"/>
  <c r="D171" i="41"/>
  <c r="H171" i="41"/>
  <c r="E171" i="41"/>
  <c r="I171" i="41"/>
  <c r="F171" i="41"/>
  <c r="J171" i="41"/>
  <c r="P170" i="41"/>
  <c r="T170" i="41"/>
  <c r="M170" i="41"/>
  <c r="Q170" i="41"/>
  <c r="U170" i="41"/>
  <c r="N170" i="41"/>
  <c r="R170" i="41"/>
  <c r="O170" i="41"/>
  <c r="S170" i="41"/>
  <c r="C167" i="41"/>
  <c r="G167" i="41"/>
  <c r="K167" i="41"/>
  <c r="D167" i="41"/>
  <c r="H167" i="41"/>
  <c r="E167" i="41"/>
  <c r="I167" i="41"/>
  <c r="F167" i="41"/>
  <c r="J167" i="41"/>
  <c r="P166" i="41"/>
  <c r="T166" i="41"/>
  <c r="M166" i="41"/>
  <c r="Q166" i="41"/>
  <c r="U166" i="41"/>
  <c r="N166" i="41"/>
  <c r="R166" i="41"/>
  <c r="O166" i="41"/>
  <c r="S166" i="41"/>
  <c r="C163" i="41"/>
  <c r="G163" i="41"/>
  <c r="K163" i="41"/>
  <c r="D163" i="41"/>
  <c r="H163" i="41"/>
  <c r="E163" i="41"/>
  <c r="I163" i="41"/>
  <c r="F163" i="41"/>
  <c r="J163" i="41"/>
  <c r="P162" i="41"/>
  <c r="T162" i="41"/>
  <c r="M162" i="41"/>
  <c r="Q162" i="41"/>
  <c r="U162" i="41"/>
  <c r="N162" i="41"/>
  <c r="R162" i="41"/>
  <c r="O162" i="41"/>
  <c r="S162" i="41"/>
  <c r="C159" i="41"/>
  <c r="G159" i="41"/>
  <c r="K159" i="41"/>
  <c r="D159" i="41"/>
  <c r="H159" i="41"/>
  <c r="E159" i="41"/>
  <c r="I159" i="41"/>
  <c r="F159" i="41"/>
  <c r="J159" i="41"/>
  <c r="P158" i="41"/>
  <c r="T158" i="41"/>
  <c r="M158" i="41"/>
  <c r="Q158" i="41"/>
  <c r="U158" i="41"/>
  <c r="N158" i="41"/>
  <c r="R158" i="41"/>
  <c r="O158" i="41"/>
  <c r="S158" i="41"/>
  <c r="C155" i="41"/>
  <c r="G155" i="41"/>
  <c r="K155" i="41"/>
  <c r="D155" i="41"/>
  <c r="H155" i="41"/>
  <c r="E155" i="41"/>
  <c r="I155" i="41"/>
  <c r="F155" i="41"/>
  <c r="J155" i="41"/>
  <c r="P154" i="41"/>
  <c r="T154" i="41"/>
  <c r="M154" i="41"/>
  <c r="Q154" i="41"/>
  <c r="U154" i="41"/>
  <c r="N154" i="41"/>
  <c r="R154" i="41"/>
  <c r="O154" i="41"/>
  <c r="S154" i="41"/>
  <c r="C151" i="41"/>
  <c r="G151" i="41"/>
  <c r="K151" i="41"/>
  <c r="D151" i="41"/>
  <c r="H151" i="41"/>
  <c r="E151" i="41"/>
  <c r="I151" i="41"/>
  <c r="F151" i="41"/>
  <c r="J151" i="41"/>
  <c r="P150" i="41"/>
  <c r="T150" i="41"/>
  <c r="M150" i="41"/>
  <c r="Q150" i="41"/>
  <c r="U150" i="41"/>
  <c r="N150" i="41"/>
  <c r="R150" i="41"/>
  <c r="O150" i="41"/>
  <c r="S150" i="41"/>
  <c r="C147" i="41"/>
  <c r="G147" i="41"/>
  <c r="K147" i="41"/>
  <c r="D147" i="41"/>
  <c r="H147" i="41"/>
  <c r="E147" i="41"/>
  <c r="I147" i="41"/>
  <c r="F147" i="41"/>
  <c r="J147" i="41"/>
  <c r="P146" i="41"/>
  <c r="T146" i="41"/>
  <c r="M146" i="41"/>
  <c r="Q146" i="41"/>
  <c r="U146" i="41"/>
  <c r="N146" i="41"/>
  <c r="R146" i="41"/>
  <c r="O146" i="41"/>
  <c r="S146" i="41"/>
  <c r="C143" i="41"/>
  <c r="G143" i="41"/>
  <c r="K143" i="41"/>
  <c r="D143" i="41"/>
  <c r="H143" i="41"/>
  <c r="E143" i="41"/>
  <c r="I143" i="41"/>
  <c r="F143" i="41"/>
  <c r="J143" i="41"/>
  <c r="P142" i="41"/>
  <c r="T142" i="41"/>
  <c r="M142" i="41"/>
  <c r="Q142" i="41"/>
  <c r="U142" i="41"/>
  <c r="N142" i="41"/>
  <c r="R142" i="41"/>
  <c r="O142" i="41"/>
  <c r="S142" i="41"/>
  <c r="C139" i="41"/>
  <c r="G139" i="41"/>
  <c r="K139" i="41"/>
  <c r="D139" i="41"/>
  <c r="H139" i="41"/>
  <c r="E139" i="41"/>
  <c r="I139" i="41"/>
  <c r="F139" i="41"/>
  <c r="J139" i="41"/>
  <c r="P138" i="41"/>
  <c r="T138" i="41"/>
  <c r="M138" i="41"/>
  <c r="Q138" i="41"/>
  <c r="U138" i="41"/>
  <c r="N138" i="41"/>
  <c r="R138" i="41"/>
  <c r="O138" i="41"/>
  <c r="S138" i="41"/>
  <c r="C135" i="41"/>
  <c r="G135" i="41"/>
  <c r="K135" i="41"/>
  <c r="D135" i="41"/>
  <c r="H135" i="41"/>
  <c r="E135" i="41"/>
  <c r="I135" i="41"/>
  <c r="F135" i="41"/>
  <c r="J135" i="41"/>
  <c r="P134" i="41"/>
  <c r="T134" i="41"/>
  <c r="M134" i="41"/>
  <c r="Q134" i="41"/>
  <c r="U134" i="41"/>
  <c r="N134" i="41"/>
  <c r="R134" i="41"/>
  <c r="O134" i="41"/>
  <c r="S134" i="41"/>
  <c r="C131" i="41"/>
  <c r="G131" i="41"/>
  <c r="K131" i="41"/>
  <c r="D131" i="41"/>
  <c r="H131" i="41"/>
  <c r="E131" i="41"/>
  <c r="I131" i="41"/>
  <c r="F131" i="41"/>
  <c r="J131" i="41"/>
  <c r="P130" i="41"/>
  <c r="T130" i="41"/>
  <c r="M130" i="41"/>
  <c r="Q130" i="41"/>
  <c r="U130" i="41"/>
  <c r="N130" i="41"/>
  <c r="R130" i="41"/>
  <c r="O130" i="41"/>
  <c r="S130" i="41"/>
  <c r="C127" i="41"/>
  <c r="G127" i="41"/>
  <c r="K127" i="41"/>
  <c r="D127" i="41"/>
  <c r="H127" i="41"/>
  <c r="E127" i="41"/>
  <c r="I127" i="41"/>
  <c r="F127" i="41"/>
  <c r="J127" i="41"/>
  <c r="P126" i="41"/>
  <c r="T126" i="41"/>
  <c r="M126" i="41"/>
  <c r="Q126" i="41"/>
  <c r="U126" i="41"/>
  <c r="N126" i="41"/>
  <c r="R126" i="41"/>
  <c r="O126" i="41"/>
  <c r="S126" i="41"/>
  <c r="C123" i="41"/>
  <c r="G123" i="41"/>
  <c r="K123" i="41"/>
  <c r="D123" i="41"/>
  <c r="H123" i="41"/>
  <c r="E123" i="41"/>
  <c r="I123" i="41"/>
  <c r="F123" i="41"/>
  <c r="J123" i="41"/>
  <c r="P122" i="41"/>
  <c r="T122" i="41"/>
  <c r="M122" i="41"/>
  <c r="Q122" i="41"/>
  <c r="U122" i="41"/>
  <c r="N122" i="41"/>
  <c r="R122" i="41"/>
  <c r="O122" i="41"/>
  <c r="S122" i="41"/>
  <c r="C119" i="41"/>
  <c r="G119" i="41"/>
  <c r="K119" i="41"/>
  <c r="D119" i="41"/>
  <c r="H119" i="41"/>
  <c r="E119" i="41"/>
  <c r="I119" i="41"/>
  <c r="F119" i="41"/>
  <c r="J119" i="41"/>
  <c r="P118" i="41"/>
  <c r="T118" i="41"/>
  <c r="M118" i="41"/>
  <c r="Q118" i="41"/>
  <c r="U118" i="41"/>
  <c r="N118" i="41"/>
  <c r="R118" i="41"/>
  <c r="O118" i="41"/>
  <c r="S118" i="41"/>
  <c r="C115" i="41"/>
  <c r="G115" i="41"/>
  <c r="K115" i="41"/>
  <c r="D115" i="41"/>
  <c r="H115" i="41"/>
  <c r="E115" i="41"/>
  <c r="I115" i="41"/>
  <c r="F115" i="41"/>
  <c r="J115" i="41"/>
  <c r="P114" i="41"/>
  <c r="T114" i="41"/>
  <c r="M114" i="41"/>
  <c r="Q114" i="41"/>
  <c r="U114" i="41"/>
  <c r="N114" i="41"/>
  <c r="R114" i="41"/>
  <c r="O114" i="41"/>
  <c r="S114" i="41"/>
  <c r="C111" i="41"/>
  <c r="G111" i="41"/>
  <c r="K111" i="41"/>
  <c r="D111" i="41"/>
  <c r="H111" i="41"/>
  <c r="E111" i="41"/>
  <c r="I111" i="41"/>
  <c r="F111" i="41"/>
  <c r="J111" i="41"/>
  <c r="P110" i="41"/>
  <c r="T110" i="41"/>
  <c r="M110" i="41"/>
  <c r="Q110" i="41"/>
  <c r="U110" i="41"/>
  <c r="N110" i="41"/>
  <c r="R110" i="41"/>
  <c r="O110" i="41"/>
  <c r="S110" i="41"/>
  <c r="C107" i="41"/>
  <c r="G107" i="41"/>
  <c r="K107" i="41"/>
  <c r="D107" i="41"/>
  <c r="H107" i="41"/>
  <c r="E107" i="41"/>
  <c r="I107" i="41"/>
  <c r="F107" i="41"/>
  <c r="J107" i="41"/>
  <c r="P106" i="41"/>
  <c r="T106" i="41"/>
  <c r="M106" i="41"/>
  <c r="Q106" i="41"/>
  <c r="U106" i="41"/>
  <c r="N106" i="41"/>
  <c r="R106" i="41"/>
  <c r="O106" i="41"/>
  <c r="S106" i="41"/>
  <c r="C103" i="41"/>
  <c r="G103" i="41"/>
  <c r="K103" i="41"/>
  <c r="D103" i="41"/>
  <c r="H103" i="41"/>
  <c r="E103" i="41"/>
  <c r="I103" i="41"/>
  <c r="F103" i="41"/>
  <c r="J103" i="41"/>
  <c r="P102" i="41"/>
  <c r="T102" i="41"/>
  <c r="M102" i="41"/>
  <c r="Q102" i="41"/>
  <c r="U102" i="41"/>
  <c r="N102" i="41"/>
  <c r="R102" i="41"/>
  <c r="O102" i="41"/>
  <c r="S102" i="41"/>
  <c r="C99" i="41"/>
  <c r="G99" i="41"/>
  <c r="K99" i="41"/>
  <c r="D99" i="41"/>
  <c r="H99" i="41"/>
  <c r="E99" i="41"/>
  <c r="I99" i="41"/>
  <c r="F99" i="41"/>
  <c r="J99" i="41"/>
  <c r="P98" i="41"/>
  <c r="T98" i="41"/>
  <c r="M98" i="41"/>
  <c r="Q98" i="41"/>
  <c r="U98" i="41"/>
  <c r="N98" i="41"/>
  <c r="R98" i="41"/>
  <c r="O98" i="41"/>
  <c r="S98" i="41"/>
  <c r="C95" i="41"/>
  <c r="G95" i="41"/>
  <c r="K95" i="41"/>
  <c r="D95" i="41"/>
  <c r="H95" i="41"/>
  <c r="E95" i="41"/>
  <c r="I95" i="41"/>
  <c r="F95" i="41"/>
  <c r="J95" i="41"/>
  <c r="P94" i="41"/>
  <c r="T94" i="41"/>
  <c r="M94" i="41"/>
  <c r="Q94" i="41"/>
  <c r="U94" i="41"/>
  <c r="N94" i="41"/>
  <c r="R94" i="41"/>
  <c r="O94" i="41"/>
  <c r="S94" i="41"/>
  <c r="C91" i="41"/>
  <c r="G91" i="41"/>
  <c r="K91" i="41"/>
  <c r="D91" i="41"/>
  <c r="H91" i="41"/>
  <c r="E91" i="41"/>
  <c r="I91" i="41"/>
  <c r="F91" i="41"/>
  <c r="J91" i="41"/>
  <c r="P90" i="41"/>
  <c r="T90" i="41"/>
  <c r="M90" i="41"/>
  <c r="Q90" i="41"/>
  <c r="U90" i="41"/>
  <c r="N90" i="41"/>
  <c r="R90" i="41"/>
  <c r="O90" i="41"/>
  <c r="S90" i="41"/>
  <c r="C87" i="41"/>
  <c r="G87" i="41"/>
  <c r="K87" i="41"/>
  <c r="D87" i="41"/>
  <c r="H87" i="41"/>
  <c r="E87" i="41"/>
  <c r="I87" i="41"/>
  <c r="F87" i="41"/>
  <c r="J87" i="41"/>
  <c r="P86" i="41"/>
  <c r="T86" i="41"/>
  <c r="M86" i="41"/>
  <c r="Q86" i="41"/>
  <c r="U86" i="41"/>
  <c r="N86" i="41"/>
  <c r="R86" i="41"/>
  <c r="O86" i="41"/>
  <c r="S86" i="41"/>
  <c r="C83" i="41"/>
  <c r="G83" i="41"/>
  <c r="K83" i="41"/>
  <c r="D83" i="41"/>
  <c r="H83" i="41"/>
  <c r="E83" i="41"/>
  <c r="I83" i="41"/>
  <c r="F83" i="41"/>
  <c r="J83" i="41"/>
  <c r="P82" i="41"/>
  <c r="T82" i="41"/>
  <c r="M82" i="41"/>
  <c r="Q82" i="41"/>
  <c r="U82" i="41"/>
  <c r="N82" i="41"/>
  <c r="R82" i="41"/>
  <c r="O82" i="41"/>
  <c r="S82" i="41"/>
  <c r="C79" i="41"/>
  <c r="G79" i="41"/>
  <c r="K79" i="41"/>
  <c r="D79" i="41"/>
  <c r="H79" i="41"/>
  <c r="E79" i="41"/>
  <c r="I79" i="41"/>
  <c r="F79" i="41"/>
  <c r="J79" i="41"/>
  <c r="P78" i="41"/>
  <c r="T78" i="41"/>
  <c r="M78" i="41"/>
  <c r="Q78" i="41"/>
  <c r="U78" i="41"/>
  <c r="N78" i="41"/>
  <c r="R78" i="41"/>
  <c r="O78" i="41"/>
  <c r="S78" i="41"/>
  <c r="C75" i="41"/>
  <c r="G75" i="41"/>
  <c r="K75" i="41"/>
  <c r="D75" i="41"/>
  <c r="H75" i="41"/>
  <c r="E75" i="41"/>
  <c r="I75" i="41"/>
  <c r="F75" i="41"/>
  <c r="J75" i="41"/>
  <c r="P74" i="41"/>
  <c r="T74" i="41"/>
  <c r="M74" i="41"/>
  <c r="Q74" i="41"/>
  <c r="U74" i="41"/>
  <c r="N74" i="41"/>
  <c r="R74" i="41"/>
  <c r="O74" i="41"/>
  <c r="S74" i="41"/>
  <c r="C71" i="41"/>
  <c r="G71" i="41"/>
  <c r="K71" i="41"/>
  <c r="D71" i="41"/>
  <c r="H71" i="41"/>
  <c r="E71" i="41"/>
  <c r="I71" i="41"/>
  <c r="F71" i="41"/>
  <c r="J71" i="41"/>
  <c r="P70" i="41"/>
  <c r="T70" i="41"/>
  <c r="M70" i="41"/>
  <c r="Q70" i="41"/>
  <c r="U70" i="41"/>
  <c r="N70" i="41"/>
  <c r="R70" i="41"/>
  <c r="O70" i="41"/>
  <c r="S70" i="41"/>
  <c r="C67" i="41"/>
  <c r="G67" i="41"/>
  <c r="K67" i="41"/>
  <c r="D67" i="41"/>
  <c r="H67" i="41"/>
  <c r="E67" i="41"/>
  <c r="I67" i="41"/>
  <c r="F67" i="41"/>
  <c r="J67" i="41"/>
  <c r="P66" i="41"/>
  <c r="T66" i="41"/>
  <c r="M66" i="41"/>
  <c r="Q66" i="41"/>
  <c r="U66" i="41"/>
  <c r="N66" i="41"/>
  <c r="R66" i="41"/>
  <c r="O66" i="41"/>
  <c r="S66" i="41"/>
  <c r="C63" i="41"/>
  <c r="G63" i="41"/>
  <c r="K63" i="41"/>
  <c r="D63" i="41"/>
  <c r="H63" i="41"/>
  <c r="E63" i="41"/>
  <c r="I63" i="41"/>
  <c r="F63" i="41"/>
  <c r="J63" i="41"/>
  <c r="P62" i="41"/>
  <c r="T62" i="41"/>
  <c r="M62" i="41"/>
  <c r="Q62" i="41"/>
  <c r="U62" i="41"/>
  <c r="N62" i="41"/>
  <c r="R62" i="41"/>
  <c r="O62" i="41"/>
  <c r="S62" i="41"/>
  <c r="C59" i="41"/>
  <c r="G59" i="41"/>
  <c r="K59" i="41"/>
  <c r="D59" i="41"/>
  <c r="H59" i="41"/>
  <c r="E59" i="41"/>
  <c r="I59" i="41"/>
  <c r="F59" i="41"/>
  <c r="J59" i="41"/>
  <c r="P58" i="41"/>
  <c r="T58" i="41"/>
  <c r="M58" i="41"/>
  <c r="Q58" i="41"/>
  <c r="U58" i="41"/>
  <c r="N58" i="41"/>
  <c r="R58" i="41"/>
  <c r="O58" i="41"/>
  <c r="S58" i="41"/>
  <c r="C55" i="41"/>
  <c r="G55" i="41"/>
  <c r="K55" i="41"/>
  <c r="D55" i="41"/>
  <c r="H55" i="41"/>
  <c r="E55" i="41"/>
  <c r="I55" i="41"/>
  <c r="F55" i="41"/>
  <c r="J55" i="41"/>
  <c r="P54" i="41"/>
  <c r="T54" i="41"/>
  <c r="M54" i="41"/>
  <c r="Q54" i="41"/>
  <c r="U54" i="41"/>
  <c r="N54" i="41"/>
  <c r="R54" i="41"/>
  <c r="O54" i="41"/>
  <c r="S54" i="41"/>
  <c r="C51" i="41"/>
  <c r="G51" i="41"/>
  <c r="K51" i="41"/>
  <c r="D51" i="41"/>
  <c r="H51" i="41"/>
  <c r="E51" i="41"/>
  <c r="I51" i="41"/>
  <c r="F51" i="41"/>
  <c r="J51" i="41"/>
  <c r="P50" i="41"/>
  <c r="T50" i="41"/>
  <c r="M50" i="41"/>
  <c r="Q50" i="41"/>
  <c r="U50" i="41"/>
  <c r="N50" i="41"/>
  <c r="R50" i="41"/>
  <c r="O50" i="41"/>
  <c r="S50" i="41"/>
  <c r="C47" i="41"/>
  <c r="G47" i="41"/>
  <c r="K47" i="41"/>
  <c r="D47" i="41"/>
  <c r="H47" i="41"/>
  <c r="E47" i="41"/>
  <c r="I47" i="41"/>
  <c r="F47" i="41"/>
  <c r="J47" i="41"/>
  <c r="P46" i="41"/>
  <c r="T46" i="41"/>
  <c r="M46" i="41"/>
  <c r="Q46" i="41"/>
  <c r="U46" i="41"/>
  <c r="N46" i="41"/>
  <c r="R46" i="41"/>
  <c r="O46" i="41"/>
  <c r="S46" i="41"/>
  <c r="C43" i="41"/>
  <c r="G43" i="41"/>
  <c r="K43" i="41"/>
  <c r="D43" i="41"/>
  <c r="H43" i="41"/>
  <c r="E43" i="41"/>
  <c r="I43" i="41"/>
  <c r="F43" i="41"/>
  <c r="J43" i="41"/>
  <c r="P42" i="41"/>
  <c r="T42" i="41"/>
  <c r="M42" i="41"/>
  <c r="Q42" i="41"/>
  <c r="U42" i="41"/>
  <c r="N42" i="41"/>
  <c r="R42" i="41"/>
  <c r="O42" i="41"/>
  <c r="S42" i="41"/>
  <c r="C39" i="41"/>
  <c r="G39" i="41"/>
  <c r="K39" i="41"/>
  <c r="D39" i="41"/>
  <c r="H39" i="41"/>
  <c r="E39" i="41"/>
  <c r="I39" i="41"/>
  <c r="F39" i="41"/>
  <c r="J39" i="41"/>
  <c r="P38" i="41"/>
  <c r="T38" i="41"/>
  <c r="M38" i="41"/>
  <c r="Q38" i="41"/>
  <c r="U38" i="41"/>
  <c r="N38" i="41"/>
  <c r="R38" i="41"/>
  <c r="O38" i="41"/>
  <c r="S38" i="41"/>
  <c r="C35" i="41"/>
  <c r="G35" i="41"/>
  <c r="K35" i="41"/>
  <c r="D35" i="41"/>
  <c r="H35" i="41"/>
  <c r="E35" i="41"/>
  <c r="I35" i="41"/>
  <c r="F35" i="41"/>
  <c r="J35" i="41"/>
  <c r="P34" i="41"/>
  <c r="T34" i="41"/>
  <c r="M34" i="41"/>
  <c r="Q34" i="41"/>
  <c r="U34" i="41"/>
  <c r="N34" i="41"/>
  <c r="R34" i="41"/>
  <c r="O34" i="41"/>
  <c r="S34" i="41"/>
  <c r="C31" i="41"/>
  <c r="G31" i="41"/>
  <c r="K31" i="41"/>
  <c r="D31" i="41"/>
  <c r="H31" i="41"/>
  <c r="E31" i="41"/>
  <c r="I31" i="41"/>
  <c r="F31" i="41"/>
  <c r="J31" i="41"/>
  <c r="P30" i="41"/>
  <c r="T30" i="41"/>
  <c r="M30" i="41"/>
  <c r="Q30" i="41"/>
  <c r="U30" i="41"/>
  <c r="N30" i="41"/>
  <c r="R30" i="41"/>
  <c r="O30" i="41"/>
  <c r="S30" i="41"/>
  <c r="C27" i="41"/>
  <c r="G27" i="41"/>
  <c r="K27" i="41"/>
  <c r="D27" i="41"/>
  <c r="H27" i="41"/>
  <c r="E27" i="41"/>
  <c r="I27" i="41"/>
  <c r="F27" i="41"/>
  <c r="J27" i="41"/>
  <c r="P26" i="41"/>
  <c r="T26" i="41"/>
  <c r="M26" i="41"/>
  <c r="Q26" i="41"/>
  <c r="U26" i="41"/>
  <c r="N26" i="41"/>
  <c r="R26" i="41"/>
  <c r="O26" i="41"/>
  <c r="S26" i="41"/>
  <c r="O19" i="41"/>
  <c r="S19" i="41"/>
  <c r="P19" i="41"/>
  <c r="U19" i="41"/>
  <c r="Q19" i="41"/>
  <c r="M19" i="41"/>
  <c r="R19" i="41"/>
  <c r="N19" i="41"/>
  <c r="T19" i="41"/>
  <c r="P18" i="41"/>
  <c r="T18" i="41"/>
  <c r="O18" i="41"/>
  <c r="U18" i="41"/>
  <c r="Q18" i="41"/>
  <c r="M18" i="41"/>
  <c r="R18" i="41"/>
  <c r="N18" i="41"/>
  <c r="S18" i="41"/>
  <c r="M17" i="41"/>
  <c r="Q17" i="41"/>
  <c r="U17" i="41"/>
  <c r="O17" i="41"/>
  <c r="T17" i="41"/>
  <c r="P17" i="41"/>
  <c r="R17" i="41"/>
  <c r="N17" i="41"/>
  <c r="S17" i="41"/>
  <c r="F16" i="41"/>
  <c r="J16" i="41"/>
  <c r="D16" i="41"/>
  <c r="I16" i="41"/>
  <c r="E16" i="41"/>
  <c r="K16" i="41"/>
  <c r="G16" i="41"/>
  <c r="C16" i="41"/>
  <c r="H16" i="41"/>
  <c r="C15" i="41"/>
  <c r="G15" i="41"/>
  <c r="K15" i="41"/>
  <c r="D15" i="41"/>
  <c r="I15" i="41"/>
  <c r="E15" i="41"/>
  <c r="J15" i="41"/>
  <c r="F15" i="41"/>
  <c r="H15" i="41"/>
  <c r="D14" i="41"/>
  <c r="H14" i="41"/>
  <c r="C14" i="41"/>
  <c r="I14" i="41"/>
  <c r="E14" i="41"/>
  <c r="J14" i="41"/>
  <c r="F14" i="41"/>
  <c r="K14" i="41"/>
  <c r="G14" i="41"/>
  <c r="O3" i="41"/>
  <c r="S3" i="41"/>
  <c r="P3" i="41"/>
  <c r="U3" i="41"/>
  <c r="Q3" i="41"/>
  <c r="M3" i="41"/>
  <c r="R3" i="41"/>
  <c r="N3" i="41"/>
  <c r="T3" i="41"/>
  <c r="M177" i="40"/>
  <c r="Q177" i="40"/>
  <c r="U177" i="40"/>
  <c r="O177" i="40"/>
  <c r="T177" i="40"/>
  <c r="P177" i="40"/>
  <c r="R177" i="40"/>
  <c r="N177" i="40"/>
  <c r="S177" i="40"/>
  <c r="F176" i="40"/>
  <c r="J176" i="40"/>
  <c r="D176" i="40"/>
  <c r="I176" i="40"/>
  <c r="E176" i="40"/>
  <c r="K176" i="40"/>
  <c r="G176" i="40"/>
  <c r="C176" i="40"/>
  <c r="H176" i="40"/>
  <c r="C175" i="40"/>
  <c r="G175" i="40"/>
  <c r="K175" i="40"/>
  <c r="D175" i="40"/>
  <c r="I175" i="40"/>
  <c r="E175" i="40"/>
  <c r="J175" i="40"/>
  <c r="F175" i="40"/>
  <c r="H175" i="40"/>
  <c r="D174" i="40"/>
  <c r="H174" i="40"/>
  <c r="C174" i="40"/>
  <c r="I174" i="40"/>
  <c r="E174" i="40"/>
  <c r="J174" i="40"/>
  <c r="F174" i="40"/>
  <c r="K174" i="40"/>
  <c r="G174" i="40"/>
  <c r="P158" i="40"/>
  <c r="T158" i="40"/>
  <c r="M158" i="40"/>
  <c r="Q158" i="40"/>
  <c r="U158" i="40"/>
  <c r="O158" i="40"/>
  <c r="S158" i="40"/>
  <c r="N158" i="40"/>
  <c r="R158" i="40"/>
  <c r="C155" i="40"/>
  <c r="G155" i="40"/>
  <c r="K155" i="40"/>
  <c r="D155" i="40"/>
  <c r="H155" i="40"/>
  <c r="F155" i="40"/>
  <c r="J155" i="40"/>
  <c r="I155" i="40"/>
  <c r="E155" i="40"/>
  <c r="P142" i="40"/>
  <c r="T142" i="40"/>
  <c r="M142" i="40"/>
  <c r="Q142" i="40"/>
  <c r="U142" i="40"/>
  <c r="O142" i="40"/>
  <c r="S142" i="40"/>
  <c r="N142" i="40"/>
  <c r="R142" i="40"/>
  <c r="C139" i="40"/>
  <c r="G139" i="40"/>
  <c r="K139" i="40"/>
  <c r="D139" i="40"/>
  <c r="H139" i="40"/>
  <c r="F139" i="40"/>
  <c r="J139" i="40"/>
  <c r="I139" i="40"/>
  <c r="E139" i="40"/>
  <c r="P126" i="40"/>
  <c r="T126" i="40"/>
  <c r="M126" i="40"/>
  <c r="Q126" i="40"/>
  <c r="U126" i="40"/>
  <c r="O126" i="40"/>
  <c r="S126" i="40"/>
  <c r="N126" i="40"/>
  <c r="R126" i="40"/>
  <c r="C123" i="40"/>
  <c r="G123" i="40"/>
  <c r="K123" i="40"/>
  <c r="D123" i="40"/>
  <c r="H123" i="40"/>
  <c r="F123" i="40"/>
  <c r="J123" i="40"/>
  <c r="I123" i="40"/>
  <c r="E123" i="40"/>
  <c r="P110" i="40"/>
  <c r="T110" i="40"/>
  <c r="M110" i="40"/>
  <c r="Q110" i="40"/>
  <c r="U110" i="40"/>
  <c r="O110" i="40"/>
  <c r="S110" i="40"/>
  <c r="N110" i="40"/>
  <c r="R110" i="40"/>
  <c r="C107" i="40"/>
  <c r="G107" i="40"/>
  <c r="K107" i="40"/>
  <c r="D107" i="40"/>
  <c r="H107" i="40"/>
  <c r="F107" i="40"/>
  <c r="J107" i="40"/>
  <c r="I107" i="40"/>
  <c r="E107" i="40"/>
  <c r="D94" i="42"/>
  <c r="H94" i="42"/>
  <c r="E94" i="42"/>
  <c r="I94" i="42"/>
  <c r="F94" i="42"/>
  <c r="G94" i="42"/>
  <c r="J94" i="42"/>
  <c r="C94" i="42"/>
  <c r="K94" i="42"/>
  <c r="M93" i="42"/>
  <c r="Q93" i="42"/>
  <c r="U93" i="42"/>
  <c r="N93" i="42"/>
  <c r="R93" i="42"/>
  <c r="S93" i="42"/>
  <c r="T93" i="42"/>
  <c r="O93" i="42"/>
  <c r="P93" i="42"/>
  <c r="D90" i="42"/>
  <c r="H90" i="42"/>
  <c r="E90" i="42"/>
  <c r="I90" i="42"/>
  <c r="J90" i="42"/>
  <c r="C90" i="42"/>
  <c r="K90" i="42"/>
  <c r="F90" i="42"/>
  <c r="G90" i="42"/>
  <c r="M89" i="42"/>
  <c r="Q89" i="42"/>
  <c r="U89" i="42"/>
  <c r="N89" i="42"/>
  <c r="R89" i="42"/>
  <c r="O89" i="42"/>
  <c r="P89" i="42"/>
  <c r="S89" i="42"/>
  <c r="T89" i="42"/>
  <c r="D86" i="42"/>
  <c r="H86" i="42"/>
  <c r="E86" i="42"/>
  <c r="I86" i="42"/>
  <c r="F86" i="42"/>
  <c r="G86" i="42"/>
  <c r="J86" i="42"/>
  <c r="C86" i="42"/>
  <c r="K86" i="42"/>
  <c r="M85" i="42"/>
  <c r="Q85" i="42"/>
  <c r="U85" i="42"/>
  <c r="N85" i="42"/>
  <c r="R85" i="42"/>
  <c r="S85" i="42"/>
  <c r="T85" i="42"/>
  <c r="O85" i="42"/>
  <c r="P85" i="42"/>
  <c r="D82" i="42"/>
  <c r="H82" i="42"/>
  <c r="E82" i="42"/>
  <c r="I82" i="42"/>
  <c r="J82" i="42"/>
  <c r="C82" i="42"/>
  <c r="K82" i="42"/>
  <c r="F82" i="42"/>
  <c r="G82" i="42"/>
  <c r="M81" i="42"/>
  <c r="Q81" i="42"/>
  <c r="U81" i="42"/>
  <c r="N81" i="42"/>
  <c r="R81" i="42"/>
  <c r="O81" i="42"/>
  <c r="P81" i="42"/>
  <c r="S81" i="42"/>
  <c r="T81" i="42"/>
  <c r="D78" i="42"/>
  <c r="H78" i="42"/>
  <c r="E78" i="42"/>
  <c r="I78" i="42"/>
  <c r="F78" i="42"/>
  <c r="G78" i="42"/>
  <c r="J78" i="42"/>
  <c r="C78" i="42"/>
  <c r="K78" i="42"/>
  <c r="M77" i="42"/>
  <c r="Q77" i="42"/>
  <c r="U77" i="42"/>
  <c r="N77" i="42"/>
  <c r="R77" i="42"/>
  <c r="S77" i="42"/>
  <c r="T77" i="42"/>
  <c r="O77" i="42"/>
  <c r="P77" i="42"/>
  <c r="D74" i="42"/>
  <c r="H74" i="42"/>
  <c r="E74" i="42"/>
  <c r="I74" i="42"/>
  <c r="F74" i="42"/>
  <c r="J74" i="42"/>
  <c r="C74" i="42"/>
  <c r="G74" i="42"/>
  <c r="K74" i="42"/>
  <c r="M73" i="42"/>
  <c r="Q73" i="42"/>
  <c r="U73" i="42"/>
  <c r="N73" i="42"/>
  <c r="R73" i="42"/>
  <c r="O73" i="42"/>
  <c r="S73" i="42"/>
  <c r="P73" i="42"/>
  <c r="T73" i="42"/>
  <c r="D70" i="42"/>
  <c r="H70" i="42"/>
  <c r="E70" i="42"/>
  <c r="I70" i="42"/>
  <c r="F70" i="42"/>
  <c r="J70" i="42"/>
  <c r="C70" i="42"/>
  <c r="G70" i="42"/>
  <c r="K70" i="42"/>
  <c r="M69" i="42"/>
  <c r="Q69" i="42"/>
  <c r="U69" i="42"/>
  <c r="N69" i="42"/>
  <c r="R69" i="42"/>
  <c r="O69" i="42"/>
  <c r="S69" i="42"/>
  <c r="P69" i="42"/>
  <c r="T69" i="42"/>
  <c r="D66" i="42"/>
  <c r="H66" i="42"/>
  <c r="E66" i="42"/>
  <c r="I66" i="42"/>
  <c r="F66" i="42"/>
  <c r="J66" i="42"/>
  <c r="C66" i="42"/>
  <c r="G66" i="42"/>
  <c r="K66" i="42"/>
  <c r="M65" i="42"/>
  <c r="Q65" i="42"/>
  <c r="U65" i="42"/>
  <c r="N65" i="42"/>
  <c r="R65" i="42"/>
  <c r="O65" i="42"/>
  <c r="S65" i="42"/>
  <c r="P65" i="42"/>
  <c r="T65" i="42"/>
  <c r="D62" i="42"/>
  <c r="H62" i="42"/>
  <c r="E62" i="42"/>
  <c r="I62" i="42"/>
  <c r="F62" i="42"/>
  <c r="J62" i="42"/>
  <c r="C62" i="42"/>
  <c r="G62" i="42"/>
  <c r="K62" i="42"/>
  <c r="M61" i="42"/>
  <c r="Q61" i="42"/>
  <c r="U61" i="42"/>
  <c r="N61" i="42"/>
  <c r="R61" i="42"/>
  <c r="O61" i="42"/>
  <c r="S61" i="42"/>
  <c r="P61" i="42"/>
  <c r="T61" i="42"/>
  <c r="D58" i="42"/>
  <c r="H58" i="42"/>
  <c r="E58" i="42"/>
  <c r="I58" i="42"/>
  <c r="F58" i="42"/>
  <c r="J58" i="42"/>
  <c r="C58" i="42"/>
  <c r="G58" i="42"/>
  <c r="K58" i="42"/>
  <c r="M57" i="42"/>
  <c r="Q57" i="42"/>
  <c r="U57" i="42"/>
  <c r="N57" i="42"/>
  <c r="R57" i="42"/>
  <c r="O57" i="42"/>
  <c r="S57" i="42"/>
  <c r="P57" i="42"/>
  <c r="T57" i="42"/>
  <c r="D54" i="42"/>
  <c r="H54" i="42"/>
  <c r="E54" i="42"/>
  <c r="I54" i="42"/>
  <c r="F54" i="42"/>
  <c r="J54" i="42"/>
  <c r="C54" i="42"/>
  <c r="G54" i="42"/>
  <c r="K54" i="42"/>
  <c r="M53" i="42"/>
  <c r="Q53" i="42"/>
  <c r="U53" i="42"/>
  <c r="N53" i="42"/>
  <c r="R53" i="42"/>
  <c r="O53" i="42"/>
  <c r="S53" i="42"/>
  <c r="P53" i="42"/>
  <c r="T53" i="42"/>
  <c r="D50" i="42"/>
  <c r="H50" i="42"/>
  <c r="E50" i="42"/>
  <c r="I50" i="42"/>
  <c r="F50" i="42"/>
  <c r="J50" i="42"/>
  <c r="C50" i="42"/>
  <c r="G50" i="42"/>
  <c r="K50" i="42"/>
  <c r="M49" i="42"/>
  <c r="Q49" i="42"/>
  <c r="U49" i="42"/>
  <c r="N49" i="42"/>
  <c r="R49" i="42"/>
  <c r="O49" i="42"/>
  <c r="S49" i="42"/>
  <c r="P49" i="42"/>
  <c r="T49" i="42"/>
  <c r="D46" i="42"/>
  <c r="H46" i="42"/>
  <c r="E46" i="42"/>
  <c r="I46" i="42"/>
  <c r="F46" i="42"/>
  <c r="J46" i="42"/>
  <c r="C46" i="42"/>
  <c r="G46" i="42"/>
  <c r="K46" i="42"/>
  <c r="M45" i="42"/>
  <c r="Q45" i="42"/>
  <c r="U45" i="42"/>
  <c r="N45" i="42"/>
  <c r="R45" i="42"/>
  <c r="O45" i="42"/>
  <c r="S45" i="42"/>
  <c r="P45" i="42"/>
  <c r="T45" i="42"/>
  <c r="D42" i="42"/>
  <c r="H42" i="42"/>
  <c r="E42" i="42"/>
  <c r="I42" i="42"/>
  <c r="F42" i="42"/>
  <c r="J42" i="42"/>
  <c r="C42" i="42"/>
  <c r="G42" i="42"/>
  <c r="K42" i="42"/>
  <c r="M41" i="42"/>
  <c r="Q41" i="42"/>
  <c r="U41" i="42"/>
  <c r="N41" i="42"/>
  <c r="R41" i="42"/>
  <c r="O41" i="42"/>
  <c r="S41" i="42"/>
  <c r="P41" i="42"/>
  <c r="T41" i="42"/>
  <c r="D38" i="42"/>
  <c r="H38" i="42"/>
  <c r="E38" i="42"/>
  <c r="I38" i="42"/>
  <c r="F38" i="42"/>
  <c r="J38" i="42"/>
  <c r="C38" i="42"/>
  <c r="G38" i="42"/>
  <c r="K38" i="42"/>
  <c r="M37" i="42"/>
  <c r="Q37" i="42"/>
  <c r="U37" i="42"/>
  <c r="N37" i="42"/>
  <c r="R37" i="42"/>
  <c r="O37" i="42"/>
  <c r="S37" i="42"/>
  <c r="P37" i="42"/>
  <c r="T37" i="42"/>
  <c r="D34" i="42"/>
  <c r="H34" i="42"/>
  <c r="E34" i="42"/>
  <c r="I34" i="42"/>
  <c r="F34" i="42"/>
  <c r="J34" i="42"/>
  <c r="C34" i="42"/>
  <c r="G34" i="42"/>
  <c r="K34" i="42"/>
  <c r="M33" i="42"/>
  <c r="Q33" i="42"/>
  <c r="U33" i="42"/>
  <c r="N33" i="42"/>
  <c r="R33" i="42"/>
  <c r="O33" i="42"/>
  <c r="S33" i="42"/>
  <c r="P33" i="42"/>
  <c r="T33" i="42"/>
  <c r="D30" i="42"/>
  <c r="H30" i="42"/>
  <c r="E30" i="42"/>
  <c r="I30" i="42"/>
  <c r="F30" i="42"/>
  <c r="J30" i="42"/>
  <c r="C30" i="42"/>
  <c r="G30" i="42"/>
  <c r="K30" i="42"/>
  <c r="M29" i="42"/>
  <c r="Q29" i="42"/>
  <c r="U29" i="42"/>
  <c r="N29" i="42"/>
  <c r="R29" i="42"/>
  <c r="O29" i="42"/>
  <c r="S29" i="42"/>
  <c r="P29" i="42"/>
  <c r="T29" i="42"/>
  <c r="D26" i="42"/>
  <c r="H26" i="42"/>
  <c r="E26" i="42"/>
  <c r="I26" i="42"/>
  <c r="F26" i="42"/>
  <c r="J26" i="42"/>
  <c r="C26" i="42"/>
  <c r="G26" i="42"/>
  <c r="K26" i="42"/>
  <c r="M25" i="42"/>
  <c r="Q25" i="42"/>
  <c r="U25" i="42"/>
  <c r="N25" i="42"/>
  <c r="R25" i="42"/>
  <c r="O25" i="42"/>
  <c r="S25" i="42"/>
  <c r="P25" i="42"/>
  <c r="T25" i="42"/>
  <c r="D22" i="42"/>
  <c r="H22" i="42"/>
  <c r="E22" i="42"/>
  <c r="I22" i="42"/>
  <c r="F22" i="42"/>
  <c r="J22" i="42"/>
  <c r="C22" i="42"/>
  <c r="G22" i="42"/>
  <c r="K22" i="42"/>
  <c r="M21" i="42"/>
  <c r="Q21" i="42"/>
  <c r="U21" i="42"/>
  <c r="N21" i="42"/>
  <c r="R21" i="42"/>
  <c r="O21" i="42"/>
  <c r="S21" i="42"/>
  <c r="P21" i="42"/>
  <c r="T21" i="42"/>
  <c r="D18" i="42"/>
  <c r="H18" i="42"/>
  <c r="E18" i="42"/>
  <c r="I18" i="42"/>
  <c r="F18" i="42"/>
  <c r="J18" i="42"/>
  <c r="C18" i="42"/>
  <c r="G18" i="42"/>
  <c r="K18" i="42"/>
  <c r="M17" i="42"/>
  <c r="Q17" i="42"/>
  <c r="U17" i="42"/>
  <c r="N17" i="42"/>
  <c r="R17" i="42"/>
  <c r="O17" i="42"/>
  <c r="S17" i="42"/>
  <c r="P17" i="42"/>
  <c r="T17" i="42"/>
  <c r="D14" i="42"/>
  <c r="H14" i="42"/>
  <c r="E14" i="42"/>
  <c r="I14" i="42"/>
  <c r="F14" i="42"/>
  <c r="J14" i="42"/>
  <c r="C14" i="42"/>
  <c r="G14" i="42"/>
  <c r="K14" i="42"/>
  <c r="M13" i="42"/>
  <c r="Q13" i="42"/>
  <c r="U13" i="42"/>
  <c r="N13" i="42"/>
  <c r="R13" i="42"/>
  <c r="O13" i="42"/>
  <c r="S13" i="42"/>
  <c r="P13" i="42"/>
  <c r="T13" i="42"/>
  <c r="D10" i="42"/>
  <c r="H10" i="42"/>
  <c r="E10" i="42"/>
  <c r="I10" i="42"/>
  <c r="F10" i="42"/>
  <c r="J10" i="42"/>
  <c r="C10" i="42"/>
  <c r="G10" i="42"/>
  <c r="K10" i="42"/>
  <c r="M9" i="42"/>
  <c r="Q9" i="42"/>
  <c r="U9" i="42"/>
  <c r="N9" i="42"/>
  <c r="R9" i="42"/>
  <c r="O9" i="42"/>
  <c r="S9" i="42"/>
  <c r="P9" i="42"/>
  <c r="T9" i="42"/>
  <c r="D6" i="42"/>
  <c r="H6" i="42"/>
  <c r="E6" i="42"/>
  <c r="I6" i="42"/>
  <c r="F6" i="42"/>
  <c r="J6" i="42"/>
  <c r="C6" i="42"/>
  <c r="G6" i="42"/>
  <c r="K6" i="42"/>
  <c r="M5" i="42"/>
  <c r="Q5" i="42"/>
  <c r="U5" i="42"/>
  <c r="N5" i="42"/>
  <c r="R5" i="42"/>
  <c r="O5" i="42"/>
  <c r="S5" i="42"/>
  <c r="P5" i="42"/>
  <c r="T5" i="42"/>
  <c r="T2" i="41"/>
  <c r="P2" i="41"/>
  <c r="S2" i="41"/>
  <c r="O2" i="41"/>
  <c r="R2" i="41"/>
  <c r="N2" i="41"/>
  <c r="U2" i="41"/>
  <c r="Q2" i="41"/>
  <c r="M2" i="41"/>
  <c r="M177" i="41"/>
  <c r="Q177" i="41"/>
  <c r="U177" i="41"/>
  <c r="N177" i="41"/>
  <c r="R177" i="41"/>
  <c r="O177" i="41"/>
  <c r="S177" i="41"/>
  <c r="P177" i="41"/>
  <c r="T177" i="41"/>
  <c r="D174" i="41"/>
  <c r="H174" i="41"/>
  <c r="E174" i="41"/>
  <c r="I174" i="41"/>
  <c r="F174" i="41"/>
  <c r="J174" i="41"/>
  <c r="C174" i="41"/>
  <c r="G174" i="41"/>
  <c r="K174" i="41"/>
  <c r="M173" i="41"/>
  <c r="Q173" i="41"/>
  <c r="U173" i="41"/>
  <c r="N173" i="41"/>
  <c r="R173" i="41"/>
  <c r="O173" i="41"/>
  <c r="S173" i="41"/>
  <c r="P173" i="41"/>
  <c r="T173" i="41"/>
  <c r="D170" i="41"/>
  <c r="H170" i="41"/>
  <c r="E170" i="41"/>
  <c r="I170" i="41"/>
  <c r="F170" i="41"/>
  <c r="J170" i="41"/>
  <c r="C170" i="41"/>
  <c r="G170" i="41"/>
  <c r="K170" i="41"/>
  <c r="M169" i="41"/>
  <c r="Q169" i="41"/>
  <c r="U169" i="41"/>
  <c r="N169" i="41"/>
  <c r="R169" i="41"/>
  <c r="O169" i="41"/>
  <c r="S169" i="41"/>
  <c r="P169" i="41"/>
  <c r="T169" i="41"/>
  <c r="D166" i="41"/>
  <c r="H166" i="41"/>
  <c r="E166" i="41"/>
  <c r="I166" i="41"/>
  <c r="F166" i="41"/>
  <c r="J166" i="41"/>
  <c r="C166" i="41"/>
  <c r="G166" i="41"/>
  <c r="K166" i="41"/>
  <c r="M165" i="41"/>
  <c r="Q165" i="41"/>
  <c r="U165" i="41"/>
  <c r="N165" i="41"/>
  <c r="R165" i="41"/>
  <c r="O165" i="41"/>
  <c r="S165" i="41"/>
  <c r="P165" i="41"/>
  <c r="T165" i="41"/>
  <c r="D162" i="41"/>
  <c r="H162" i="41"/>
  <c r="E162" i="41"/>
  <c r="I162" i="41"/>
  <c r="F162" i="41"/>
  <c r="J162" i="41"/>
  <c r="C162" i="41"/>
  <c r="G162" i="41"/>
  <c r="K162" i="41"/>
  <c r="M161" i="41"/>
  <c r="Q161" i="41"/>
  <c r="U161" i="41"/>
  <c r="N161" i="41"/>
  <c r="R161" i="41"/>
  <c r="O161" i="41"/>
  <c r="S161" i="41"/>
  <c r="P161" i="41"/>
  <c r="T161" i="41"/>
  <c r="D158" i="41"/>
  <c r="H158" i="41"/>
  <c r="E158" i="41"/>
  <c r="I158" i="41"/>
  <c r="F158" i="41"/>
  <c r="J158" i="41"/>
  <c r="C158" i="41"/>
  <c r="G158" i="41"/>
  <c r="K158" i="41"/>
  <c r="M157" i="41"/>
  <c r="Q157" i="41"/>
  <c r="U157" i="41"/>
  <c r="N157" i="41"/>
  <c r="R157" i="41"/>
  <c r="O157" i="41"/>
  <c r="S157" i="41"/>
  <c r="P157" i="41"/>
  <c r="T157" i="41"/>
  <c r="D154" i="41"/>
  <c r="H154" i="41"/>
  <c r="E154" i="41"/>
  <c r="I154" i="41"/>
  <c r="F154" i="41"/>
  <c r="J154" i="41"/>
  <c r="C154" i="41"/>
  <c r="G154" i="41"/>
  <c r="K154" i="41"/>
  <c r="M153" i="41"/>
  <c r="Q153" i="41"/>
  <c r="U153" i="41"/>
  <c r="N153" i="41"/>
  <c r="R153" i="41"/>
  <c r="O153" i="41"/>
  <c r="S153" i="41"/>
  <c r="P153" i="41"/>
  <c r="T153" i="41"/>
  <c r="D150" i="41"/>
  <c r="H150" i="41"/>
  <c r="E150" i="41"/>
  <c r="I150" i="41"/>
  <c r="F150" i="41"/>
  <c r="J150" i="41"/>
  <c r="C150" i="41"/>
  <c r="G150" i="41"/>
  <c r="K150" i="41"/>
  <c r="M149" i="41"/>
  <c r="Q149" i="41"/>
  <c r="U149" i="41"/>
  <c r="N149" i="41"/>
  <c r="R149" i="41"/>
  <c r="O149" i="41"/>
  <c r="S149" i="41"/>
  <c r="P149" i="41"/>
  <c r="T149" i="41"/>
  <c r="D146" i="41"/>
  <c r="H146" i="41"/>
  <c r="E146" i="41"/>
  <c r="I146" i="41"/>
  <c r="F146" i="41"/>
  <c r="J146" i="41"/>
  <c r="C146" i="41"/>
  <c r="G146" i="41"/>
  <c r="K146" i="41"/>
  <c r="M145" i="41"/>
  <c r="Q145" i="41"/>
  <c r="U145" i="41"/>
  <c r="N145" i="41"/>
  <c r="R145" i="41"/>
  <c r="O145" i="41"/>
  <c r="S145" i="41"/>
  <c r="P145" i="41"/>
  <c r="T145" i="41"/>
  <c r="D142" i="41"/>
  <c r="H142" i="41"/>
  <c r="E142" i="41"/>
  <c r="I142" i="41"/>
  <c r="F142" i="41"/>
  <c r="J142" i="41"/>
  <c r="C142" i="41"/>
  <c r="G142" i="41"/>
  <c r="K142" i="41"/>
  <c r="M141" i="41"/>
  <c r="Q141" i="41"/>
  <c r="U141" i="41"/>
  <c r="N141" i="41"/>
  <c r="R141" i="41"/>
  <c r="O141" i="41"/>
  <c r="S141" i="41"/>
  <c r="P141" i="41"/>
  <c r="T141" i="41"/>
  <c r="D138" i="41"/>
  <c r="H138" i="41"/>
  <c r="E138" i="41"/>
  <c r="I138" i="41"/>
  <c r="F138" i="41"/>
  <c r="J138" i="41"/>
  <c r="C138" i="41"/>
  <c r="G138" i="41"/>
  <c r="K138" i="41"/>
  <c r="M137" i="41"/>
  <c r="Q137" i="41"/>
  <c r="U137" i="41"/>
  <c r="N137" i="41"/>
  <c r="R137" i="41"/>
  <c r="O137" i="41"/>
  <c r="S137" i="41"/>
  <c r="P137" i="41"/>
  <c r="T137" i="41"/>
  <c r="D134" i="41"/>
  <c r="H134" i="41"/>
  <c r="E134" i="41"/>
  <c r="I134" i="41"/>
  <c r="F134" i="41"/>
  <c r="J134" i="41"/>
  <c r="C134" i="41"/>
  <c r="G134" i="41"/>
  <c r="K134" i="41"/>
  <c r="M133" i="41"/>
  <c r="Q133" i="41"/>
  <c r="U133" i="41"/>
  <c r="N133" i="41"/>
  <c r="R133" i="41"/>
  <c r="O133" i="41"/>
  <c r="S133" i="41"/>
  <c r="P133" i="41"/>
  <c r="T133" i="41"/>
  <c r="D130" i="41"/>
  <c r="H130" i="41"/>
  <c r="E130" i="41"/>
  <c r="I130" i="41"/>
  <c r="F130" i="41"/>
  <c r="J130" i="41"/>
  <c r="C130" i="41"/>
  <c r="G130" i="41"/>
  <c r="K130" i="41"/>
  <c r="M129" i="41"/>
  <c r="Q129" i="41"/>
  <c r="U129" i="41"/>
  <c r="N129" i="41"/>
  <c r="R129" i="41"/>
  <c r="O129" i="41"/>
  <c r="S129" i="41"/>
  <c r="P129" i="41"/>
  <c r="T129" i="41"/>
  <c r="D126" i="41"/>
  <c r="H126" i="41"/>
  <c r="E126" i="41"/>
  <c r="I126" i="41"/>
  <c r="F126" i="41"/>
  <c r="J126" i="41"/>
  <c r="C126" i="41"/>
  <c r="G126" i="41"/>
  <c r="K126" i="41"/>
  <c r="M125" i="41"/>
  <c r="Q125" i="41"/>
  <c r="U125" i="41"/>
  <c r="N125" i="41"/>
  <c r="R125" i="41"/>
  <c r="O125" i="41"/>
  <c r="S125" i="41"/>
  <c r="P125" i="41"/>
  <c r="T125" i="41"/>
  <c r="D122" i="41"/>
  <c r="H122" i="41"/>
  <c r="E122" i="41"/>
  <c r="I122" i="41"/>
  <c r="F122" i="41"/>
  <c r="J122" i="41"/>
  <c r="C122" i="41"/>
  <c r="G122" i="41"/>
  <c r="K122" i="41"/>
  <c r="M121" i="41"/>
  <c r="Q121" i="41"/>
  <c r="U121" i="41"/>
  <c r="N121" i="41"/>
  <c r="R121" i="41"/>
  <c r="O121" i="41"/>
  <c r="S121" i="41"/>
  <c r="P121" i="41"/>
  <c r="T121" i="41"/>
  <c r="D118" i="41"/>
  <c r="H118" i="41"/>
  <c r="E118" i="41"/>
  <c r="I118" i="41"/>
  <c r="F118" i="41"/>
  <c r="J118" i="41"/>
  <c r="C118" i="41"/>
  <c r="G118" i="41"/>
  <c r="K118" i="41"/>
  <c r="M117" i="41"/>
  <c r="Q117" i="41"/>
  <c r="U117" i="41"/>
  <c r="N117" i="41"/>
  <c r="R117" i="41"/>
  <c r="O117" i="41"/>
  <c r="S117" i="41"/>
  <c r="P117" i="41"/>
  <c r="T117" i="41"/>
  <c r="D114" i="41"/>
  <c r="H114" i="41"/>
  <c r="E114" i="41"/>
  <c r="I114" i="41"/>
  <c r="F114" i="41"/>
  <c r="J114" i="41"/>
  <c r="C114" i="41"/>
  <c r="G114" i="41"/>
  <c r="K114" i="41"/>
  <c r="M113" i="41"/>
  <c r="Q113" i="41"/>
  <c r="U113" i="41"/>
  <c r="N113" i="41"/>
  <c r="R113" i="41"/>
  <c r="O113" i="41"/>
  <c r="S113" i="41"/>
  <c r="P113" i="41"/>
  <c r="T113" i="41"/>
  <c r="D110" i="41"/>
  <c r="H110" i="41"/>
  <c r="E110" i="41"/>
  <c r="I110" i="41"/>
  <c r="F110" i="41"/>
  <c r="J110" i="41"/>
  <c r="C110" i="41"/>
  <c r="G110" i="41"/>
  <c r="K110" i="41"/>
  <c r="M109" i="41"/>
  <c r="Q109" i="41"/>
  <c r="U109" i="41"/>
  <c r="N109" i="41"/>
  <c r="R109" i="41"/>
  <c r="O109" i="41"/>
  <c r="S109" i="41"/>
  <c r="P109" i="41"/>
  <c r="T109" i="41"/>
  <c r="D106" i="41"/>
  <c r="H106" i="41"/>
  <c r="E106" i="41"/>
  <c r="I106" i="41"/>
  <c r="F106" i="41"/>
  <c r="J106" i="41"/>
  <c r="C106" i="41"/>
  <c r="G106" i="41"/>
  <c r="K106" i="41"/>
  <c r="M105" i="41"/>
  <c r="Q105" i="41"/>
  <c r="U105" i="41"/>
  <c r="N105" i="41"/>
  <c r="R105" i="41"/>
  <c r="O105" i="41"/>
  <c r="S105" i="41"/>
  <c r="P105" i="41"/>
  <c r="T105" i="41"/>
  <c r="D102" i="41"/>
  <c r="H102" i="41"/>
  <c r="E102" i="41"/>
  <c r="I102" i="41"/>
  <c r="F102" i="41"/>
  <c r="J102" i="41"/>
  <c r="C102" i="41"/>
  <c r="G102" i="41"/>
  <c r="K102" i="41"/>
  <c r="M101" i="41"/>
  <c r="Q101" i="41"/>
  <c r="U101" i="41"/>
  <c r="N101" i="41"/>
  <c r="R101" i="41"/>
  <c r="O101" i="41"/>
  <c r="S101" i="41"/>
  <c r="P101" i="41"/>
  <c r="T101" i="41"/>
  <c r="D98" i="41"/>
  <c r="H98" i="41"/>
  <c r="E98" i="41"/>
  <c r="I98" i="41"/>
  <c r="F98" i="41"/>
  <c r="J98" i="41"/>
  <c r="C98" i="41"/>
  <c r="G98" i="41"/>
  <c r="K98" i="41"/>
  <c r="M97" i="41"/>
  <c r="Q97" i="41"/>
  <c r="U97" i="41"/>
  <c r="N97" i="41"/>
  <c r="R97" i="41"/>
  <c r="O97" i="41"/>
  <c r="S97" i="41"/>
  <c r="P97" i="41"/>
  <c r="T97" i="41"/>
  <c r="D94" i="41"/>
  <c r="H94" i="41"/>
  <c r="E94" i="41"/>
  <c r="I94" i="41"/>
  <c r="F94" i="41"/>
  <c r="J94" i="41"/>
  <c r="C94" i="41"/>
  <c r="G94" i="41"/>
  <c r="K94" i="41"/>
  <c r="M93" i="41"/>
  <c r="Q93" i="41"/>
  <c r="U93" i="41"/>
  <c r="N93" i="41"/>
  <c r="R93" i="41"/>
  <c r="O93" i="41"/>
  <c r="S93" i="41"/>
  <c r="P93" i="41"/>
  <c r="T93" i="41"/>
  <c r="D90" i="41"/>
  <c r="H90" i="41"/>
  <c r="E90" i="41"/>
  <c r="I90" i="41"/>
  <c r="F90" i="41"/>
  <c r="J90" i="41"/>
  <c r="C90" i="41"/>
  <c r="G90" i="41"/>
  <c r="K90" i="41"/>
  <c r="M89" i="41"/>
  <c r="Q89" i="41"/>
  <c r="U89" i="41"/>
  <c r="N89" i="41"/>
  <c r="R89" i="41"/>
  <c r="O89" i="41"/>
  <c r="S89" i="41"/>
  <c r="P89" i="41"/>
  <c r="T89" i="41"/>
  <c r="D86" i="41"/>
  <c r="H86" i="41"/>
  <c r="E86" i="41"/>
  <c r="I86" i="41"/>
  <c r="F86" i="41"/>
  <c r="J86" i="41"/>
  <c r="C86" i="41"/>
  <c r="G86" i="41"/>
  <c r="K86" i="41"/>
  <c r="M85" i="41"/>
  <c r="Q85" i="41"/>
  <c r="U85" i="41"/>
  <c r="N85" i="41"/>
  <c r="R85" i="41"/>
  <c r="O85" i="41"/>
  <c r="S85" i="41"/>
  <c r="P85" i="41"/>
  <c r="T85" i="41"/>
  <c r="D82" i="41"/>
  <c r="H82" i="41"/>
  <c r="E82" i="41"/>
  <c r="I82" i="41"/>
  <c r="F82" i="41"/>
  <c r="J82" i="41"/>
  <c r="C82" i="41"/>
  <c r="G82" i="41"/>
  <c r="K82" i="41"/>
  <c r="M81" i="41"/>
  <c r="Q81" i="41"/>
  <c r="U81" i="41"/>
  <c r="N81" i="41"/>
  <c r="R81" i="41"/>
  <c r="O81" i="41"/>
  <c r="S81" i="41"/>
  <c r="P81" i="41"/>
  <c r="T81" i="41"/>
  <c r="D78" i="41"/>
  <c r="H78" i="41"/>
  <c r="E78" i="41"/>
  <c r="I78" i="41"/>
  <c r="F78" i="41"/>
  <c r="J78" i="41"/>
  <c r="C78" i="41"/>
  <c r="G78" i="41"/>
  <c r="K78" i="41"/>
  <c r="M77" i="41"/>
  <c r="Q77" i="41"/>
  <c r="U77" i="41"/>
  <c r="N77" i="41"/>
  <c r="R77" i="41"/>
  <c r="O77" i="41"/>
  <c r="S77" i="41"/>
  <c r="P77" i="41"/>
  <c r="T77" i="41"/>
  <c r="D74" i="41"/>
  <c r="H74" i="41"/>
  <c r="E74" i="41"/>
  <c r="I74" i="41"/>
  <c r="F74" i="41"/>
  <c r="J74" i="41"/>
  <c r="C74" i="41"/>
  <c r="G74" i="41"/>
  <c r="K74" i="41"/>
  <c r="M73" i="41"/>
  <c r="Q73" i="41"/>
  <c r="U73" i="41"/>
  <c r="N73" i="41"/>
  <c r="R73" i="41"/>
  <c r="O73" i="41"/>
  <c r="S73" i="41"/>
  <c r="P73" i="41"/>
  <c r="T73" i="41"/>
  <c r="D70" i="41"/>
  <c r="H70" i="41"/>
  <c r="E70" i="41"/>
  <c r="I70" i="41"/>
  <c r="F70" i="41"/>
  <c r="J70" i="41"/>
  <c r="C70" i="41"/>
  <c r="G70" i="41"/>
  <c r="K70" i="41"/>
  <c r="M69" i="41"/>
  <c r="Q69" i="41"/>
  <c r="U69" i="41"/>
  <c r="N69" i="41"/>
  <c r="R69" i="41"/>
  <c r="O69" i="41"/>
  <c r="S69" i="41"/>
  <c r="P69" i="41"/>
  <c r="T69" i="41"/>
  <c r="D66" i="41"/>
  <c r="H66" i="41"/>
  <c r="E66" i="41"/>
  <c r="I66" i="41"/>
  <c r="F66" i="41"/>
  <c r="J66" i="41"/>
  <c r="C66" i="41"/>
  <c r="G66" i="41"/>
  <c r="K66" i="41"/>
  <c r="M65" i="41"/>
  <c r="Q65" i="41"/>
  <c r="U65" i="41"/>
  <c r="N65" i="41"/>
  <c r="R65" i="41"/>
  <c r="O65" i="41"/>
  <c r="S65" i="41"/>
  <c r="P65" i="41"/>
  <c r="T65" i="41"/>
  <c r="D62" i="41"/>
  <c r="H62" i="41"/>
  <c r="E62" i="41"/>
  <c r="I62" i="41"/>
  <c r="F62" i="41"/>
  <c r="J62" i="41"/>
  <c r="C62" i="41"/>
  <c r="G62" i="41"/>
  <c r="K62" i="41"/>
  <c r="M61" i="41"/>
  <c r="Q61" i="41"/>
  <c r="U61" i="41"/>
  <c r="N61" i="41"/>
  <c r="R61" i="41"/>
  <c r="O61" i="41"/>
  <c r="S61" i="41"/>
  <c r="P61" i="41"/>
  <c r="T61" i="41"/>
  <c r="D58" i="41"/>
  <c r="H58" i="41"/>
  <c r="E58" i="41"/>
  <c r="I58" i="41"/>
  <c r="F58" i="41"/>
  <c r="J58" i="41"/>
  <c r="C58" i="41"/>
  <c r="G58" i="41"/>
  <c r="K58" i="41"/>
  <c r="M57" i="41"/>
  <c r="Q57" i="41"/>
  <c r="U57" i="41"/>
  <c r="N57" i="41"/>
  <c r="R57" i="41"/>
  <c r="O57" i="41"/>
  <c r="S57" i="41"/>
  <c r="P57" i="41"/>
  <c r="T57" i="41"/>
  <c r="D54" i="41"/>
  <c r="H54" i="41"/>
  <c r="E54" i="41"/>
  <c r="I54" i="41"/>
  <c r="F54" i="41"/>
  <c r="J54" i="41"/>
  <c r="C54" i="41"/>
  <c r="G54" i="41"/>
  <c r="K54" i="41"/>
  <c r="M53" i="41"/>
  <c r="Q53" i="41"/>
  <c r="U53" i="41"/>
  <c r="N53" i="41"/>
  <c r="R53" i="41"/>
  <c r="O53" i="41"/>
  <c r="S53" i="41"/>
  <c r="P53" i="41"/>
  <c r="T53" i="41"/>
  <c r="D50" i="41"/>
  <c r="H50" i="41"/>
  <c r="E50" i="41"/>
  <c r="I50" i="41"/>
  <c r="F50" i="41"/>
  <c r="J50" i="41"/>
  <c r="C50" i="41"/>
  <c r="G50" i="41"/>
  <c r="K50" i="41"/>
  <c r="M49" i="41"/>
  <c r="Q49" i="41"/>
  <c r="U49" i="41"/>
  <c r="N49" i="41"/>
  <c r="R49" i="41"/>
  <c r="O49" i="41"/>
  <c r="S49" i="41"/>
  <c r="P49" i="41"/>
  <c r="T49" i="41"/>
  <c r="D46" i="41"/>
  <c r="H46" i="41"/>
  <c r="E46" i="41"/>
  <c r="I46" i="41"/>
  <c r="F46" i="41"/>
  <c r="J46" i="41"/>
  <c r="C46" i="41"/>
  <c r="G46" i="41"/>
  <c r="K46" i="41"/>
  <c r="M45" i="41"/>
  <c r="Q45" i="41"/>
  <c r="U45" i="41"/>
  <c r="N45" i="41"/>
  <c r="R45" i="41"/>
  <c r="O45" i="41"/>
  <c r="S45" i="41"/>
  <c r="P45" i="41"/>
  <c r="T45" i="41"/>
  <c r="D42" i="41"/>
  <c r="H42" i="41"/>
  <c r="E42" i="41"/>
  <c r="I42" i="41"/>
  <c r="F42" i="41"/>
  <c r="J42" i="41"/>
  <c r="C42" i="41"/>
  <c r="G42" i="41"/>
  <c r="K42" i="41"/>
  <c r="M41" i="41"/>
  <c r="Q41" i="41"/>
  <c r="U41" i="41"/>
  <c r="N41" i="41"/>
  <c r="R41" i="41"/>
  <c r="O41" i="41"/>
  <c r="S41" i="41"/>
  <c r="P41" i="41"/>
  <c r="T41" i="41"/>
  <c r="D38" i="41"/>
  <c r="H38" i="41"/>
  <c r="E38" i="41"/>
  <c r="I38" i="41"/>
  <c r="F38" i="41"/>
  <c r="J38" i="41"/>
  <c r="C38" i="41"/>
  <c r="G38" i="41"/>
  <c r="K38" i="41"/>
  <c r="M37" i="41"/>
  <c r="Q37" i="41"/>
  <c r="U37" i="41"/>
  <c r="N37" i="41"/>
  <c r="R37" i="41"/>
  <c r="O37" i="41"/>
  <c r="S37" i="41"/>
  <c r="P37" i="41"/>
  <c r="T37" i="41"/>
  <c r="D34" i="41"/>
  <c r="H34" i="41"/>
  <c r="E34" i="41"/>
  <c r="I34" i="41"/>
  <c r="F34" i="41"/>
  <c r="J34" i="41"/>
  <c r="C34" i="41"/>
  <c r="G34" i="41"/>
  <c r="K34" i="41"/>
  <c r="M33" i="41"/>
  <c r="Q33" i="41"/>
  <c r="U33" i="41"/>
  <c r="N33" i="41"/>
  <c r="R33" i="41"/>
  <c r="O33" i="41"/>
  <c r="S33" i="41"/>
  <c r="P33" i="41"/>
  <c r="T33" i="41"/>
  <c r="D30" i="41"/>
  <c r="H30" i="41"/>
  <c r="E30" i="41"/>
  <c r="I30" i="41"/>
  <c r="F30" i="41"/>
  <c r="J30" i="41"/>
  <c r="C30" i="41"/>
  <c r="G30" i="41"/>
  <c r="K30" i="41"/>
  <c r="M29" i="41"/>
  <c r="Q29" i="41"/>
  <c r="U29" i="41"/>
  <c r="N29" i="41"/>
  <c r="R29" i="41"/>
  <c r="O29" i="41"/>
  <c r="S29" i="41"/>
  <c r="P29" i="41"/>
  <c r="T29" i="41"/>
  <c r="D26" i="41"/>
  <c r="H26" i="41"/>
  <c r="E26" i="41"/>
  <c r="I26" i="41"/>
  <c r="F26" i="41"/>
  <c r="J26" i="41"/>
  <c r="C26" i="41"/>
  <c r="G26" i="41"/>
  <c r="K26" i="41"/>
  <c r="M25" i="41"/>
  <c r="Q25" i="41"/>
  <c r="U25" i="41"/>
  <c r="N25" i="41"/>
  <c r="R25" i="41"/>
  <c r="O25" i="41"/>
  <c r="S25" i="41"/>
  <c r="P25" i="41"/>
  <c r="T25" i="41"/>
  <c r="O23" i="41"/>
  <c r="S23" i="41"/>
  <c r="Q23" i="41"/>
  <c r="M23" i="41"/>
  <c r="R23" i="41"/>
  <c r="N23" i="41"/>
  <c r="T23" i="41"/>
  <c r="P23" i="41"/>
  <c r="U23" i="41"/>
  <c r="P22" i="41"/>
  <c r="T22" i="41"/>
  <c r="Q22" i="41"/>
  <c r="M22" i="41"/>
  <c r="R22" i="41"/>
  <c r="N22" i="41"/>
  <c r="S22" i="41"/>
  <c r="O22" i="41"/>
  <c r="U22" i="41"/>
  <c r="M21" i="41"/>
  <c r="Q21" i="41"/>
  <c r="U21" i="41"/>
  <c r="P21" i="41"/>
  <c r="R21" i="41"/>
  <c r="N21" i="41"/>
  <c r="S21" i="41"/>
  <c r="O21" i="41"/>
  <c r="T21" i="41"/>
  <c r="F20" i="41"/>
  <c r="J20" i="41"/>
  <c r="E20" i="41"/>
  <c r="K20" i="41"/>
  <c r="G20" i="41"/>
  <c r="C20" i="41"/>
  <c r="H20" i="41"/>
  <c r="D20" i="41"/>
  <c r="I20" i="41"/>
  <c r="C19" i="41"/>
  <c r="G19" i="41"/>
  <c r="K19" i="41"/>
  <c r="E19" i="41"/>
  <c r="J19" i="41"/>
  <c r="F19" i="41"/>
  <c r="H19" i="41"/>
  <c r="D19" i="41"/>
  <c r="I19" i="41"/>
  <c r="D18" i="41"/>
  <c r="H18" i="41"/>
  <c r="E18" i="41"/>
  <c r="J18" i="41"/>
  <c r="F18" i="41"/>
  <c r="K18" i="41"/>
  <c r="G18" i="41"/>
  <c r="C18" i="41"/>
  <c r="I18" i="41"/>
  <c r="O7" i="41"/>
  <c r="S7" i="41"/>
  <c r="Q7" i="41"/>
  <c r="M7" i="41"/>
  <c r="R7" i="41"/>
  <c r="N7" i="41"/>
  <c r="T7" i="41"/>
  <c r="P7" i="41"/>
  <c r="U7" i="41"/>
  <c r="P6" i="41"/>
  <c r="T6" i="41"/>
  <c r="Q6" i="41"/>
  <c r="M6" i="41"/>
  <c r="R6" i="41"/>
  <c r="N6" i="41"/>
  <c r="S6" i="41"/>
  <c r="O6" i="41"/>
  <c r="U6" i="41"/>
  <c r="M5" i="41"/>
  <c r="Q5" i="41"/>
  <c r="U5" i="41"/>
  <c r="P5" i="41"/>
  <c r="R5" i="41"/>
  <c r="N5" i="41"/>
  <c r="S5" i="41"/>
  <c r="O5" i="41"/>
  <c r="T5" i="41"/>
  <c r="F4" i="41"/>
  <c r="J4" i="41"/>
  <c r="E4" i="41"/>
  <c r="K4" i="41"/>
  <c r="G4" i="41"/>
  <c r="C4" i="41"/>
  <c r="H4" i="41"/>
  <c r="D4" i="41"/>
  <c r="I4" i="41"/>
  <c r="C3" i="41"/>
  <c r="G3" i="41"/>
  <c r="K3" i="41"/>
  <c r="E3" i="41"/>
  <c r="J3" i="41"/>
  <c r="F3" i="41"/>
  <c r="H3" i="41"/>
  <c r="D3" i="41"/>
  <c r="I3" i="41"/>
  <c r="T2" i="40"/>
  <c r="P2" i="40"/>
  <c r="S2" i="40"/>
  <c r="N2" i="40"/>
  <c r="R2" i="40"/>
  <c r="M2" i="40"/>
  <c r="Q2" i="40"/>
  <c r="U2" i="40"/>
  <c r="O2" i="40"/>
  <c r="O167" i="40"/>
  <c r="S167" i="40"/>
  <c r="Q167" i="40"/>
  <c r="M167" i="40"/>
  <c r="R167" i="40"/>
  <c r="N167" i="40"/>
  <c r="T167" i="40"/>
  <c r="P167" i="40"/>
  <c r="U167" i="40"/>
  <c r="P154" i="40"/>
  <c r="T154" i="40"/>
  <c r="M154" i="40"/>
  <c r="Q154" i="40"/>
  <c r="U154" i="40"/>
  <c r="O154" i="40"/>
  <c r="S154" i="40"/>
  <c r="N154" i="40"/>
  <c r="R154" i="40"/>
  <c r="C151" i="40"/>
  <c r="G151" i="40"/>
  <c r="K151" i="40"/>
  <c r="D151" i="40"/>
  <c r="H151" i="40"/>
  <c r="F151" i="40"/>
  <c r="J151" i="40"/>
  <c r="E151" i="40"/>
  <c r="I151" i="40"/>
  <c r="P138" i="40"/>
  <c r="T138" i="40"/>
  <c r="M138" i="40"/>
  <c r="Q138" i="40"/>
  <c r="U138" i="40"/>
  <c r="O138" i="40"/>
  <c r="S138" i="40"/>
  <c r="N138" i="40"/>
  <c r="R138" i="40"/>
  <c r="C135" i="40"/>
  <c r="G135" i="40"/>
  <c r="K135" i="40"/>
  <c r="D135" i="40"/>
  <c r="H135" i="40"/>
  <c r="F135" i="40"/>
  <c r="J135" i="40"/>
  <c r="E135" i="40"/>
  <c r="I135" i="40"/>
  <c r="P122" i="40"/>
  <c r="T122" i="40"/>
  <c r="M122" i="40"/>
  <c r="Q122" i="40"/>
  <c r="U122" i="40"/>
  <c r="O122" i="40"/>
  <c r="S122" i="40"/>
  <c r="N122" i="40"/>
  <c r="R122" i="40"/>
  <c r="C119" i="40"/>
  <c r="G119" i="40"/>
  <c r="K119" i="40"/>
  <c r="D119" i="40"/>
  <c r="H119" i="40"/>
  <c r="F119" i="40"/>
  <c r="J119" i="40"/>
  <c r="E119" i="40"/>
  <c r="I119" i="40"/>
  <c r="P106" i="40"/>
  <c r="T106" i="40"/>
  <c r="M106" i="40"/>
  <c r="Q106" i="40"/>
  <c r="U106" i="40"/>
  <c r="O106" i="40"/>
  <c r="S106" i="40"/>
  <c r="N106" i="40"/>
  <c r="R106" i="40"/>
  <c r="C103" i="40"/>
  <c r="G103" i="40"/>
  <c r="K103" i="40"/>
  <c r="D103" i="40"/>
  <c r="H103" i="40"/>
  <c r="F103" i="40"/>
  <c r="J103" i="40"/>
  <c r="E103" i="40"/>
  <c r="I103" i="40"/>
  <c r="M152" i="42"/>
  <c r="Q152" i="42"/>
  <c r="U152" i="42"/>
  <c r="N152" i="42"/>
  <c r="R152" i="42"/>
  <c r="O152" i="42"/>
  <c r="S152" i="42"/>
  <c r="P152" i="42"/>
  <c r="T152" i="42"/>
  <c r="E149" i="42"/>
  <c r="I149" i="42"/>
  <c r="D149" i="42"/>
  <c r="J149" i="42"/>
  <c r="F149" i="42"/>
  <c r="K149" i="42"/>
  <c r="G149" i="42"/>
  <c r="C149" i="42"/>
  <c r="H149" i="42"/>
  <c r="N148" i="42"/>
  <c r="R148" i="42"/>
  <c r="O148" i="42"/>
  <c r="T148" i="42"/>
  <c r="P148" i="42"/>
  <c r="U148" i="42"/>
  <c r="Q148" i="42"/>
  <c r="M148" i="42"/>
  <c r="S148" i="42"/>
  <c r="E145" i="42"/>
  <c r="I145" i="42"/>
  <c r="C145" i="42"/>
  <c r="H145" i="42"/>
  <c r="D145" i="42"/>
  <c r="J145" i="42"/>
  <c r="F145" i="42"/>
  <c r="K145" i="42"/>
  <c r="G145" i="42"/>
  <c r="N144" i="42"/>
  <c r="R144" i="42"/>
  <c r="M144" i="42"/>
  <c r="S144" i="42"/>
  <c r="O144" i="42"/>
  <c r="T144" i="42"/>
  <c r="P144" i="42"/>
  <c r="U144" i="42"/>
  <c r="Q144" i="42"/>
  <c r="E141" i="42"/>
  <c r="I141" i="42"/>
  <c r="G141" i="42"/>
  <c r="C141" i="42"/>
  <c r="H141" i="42"/>
  <c r="D141" i="42"/>
  <c r="J141" i="42"/>
  <c r="F141" i="42"/>
  <c r="K141" i="42"/>
  <c r="N140" i="42"/>
  <c r="R140" i="42"/>
  <c r="Q140" i="42"/>
  <c r="M140" i="42"/>
  <c r="S140" i="42"/>
  <c r="O140" i="42"/>
  <c r="T140" i="42"/>
  <c r="P140" i="42"/>
  <c r="U140" i="42"/>
  <c r="E137" i="42"/>
  <c r="I137" i="42"/>
  <c r="F137" i="42"/>
  <c r="K137" i="42"/>
  <c r="G137" i="42"/>
  <c r="C137" i="42"/>
  <c r="H137" i="42"/>
  <c r="D137" i="42"/>
  <c r="J137" i="42"/>
  <c r="N136" i="42"/>
  <c r="R136" i="42"/>
  <c r="P136" i="42"/>
  <c r="U136" i="42"/>
  <c r="Q136" i="42"/>
  <c r="M136" i="42"/>
  <c r="S136" i="42"/>
  <c r="O136" i="42"/>
  <c r="T136" i="42"/>
  <c r="E133" i="42"/>
  <c r="I133" i="42"/>
  <c r="D133" i="42"/>
  <c r="J133" i="42"/>
  <c r="F133" i="42"/>
  <c r="K133" i="42"/>
  <c r="G133" i="42"/>
  <c r="C133" i="42"/>
  <c r="H133" i="42"/>
  <c r="N132" i="42"/>
  <c r="R132" i="42"/>
  <c r="O132" i="42"/>
  <c r="T132" i="42"/>
  <c r="P132" i="42"/>
  <c r="U132" i="42"/>
  <c r="Q132" i="42"/>
  <c r="M132" i="42"/>
  <c r="S132" i="42"/>
  <c r="E129" i="42"/>
  <c r="I129" i="42"/>
  <c r="C129" i="42"/>
  <c r="H129" i="42"/>
  <c r="D129" i="42"/>
  <c r="J129" i="42"/>
  <c r="F129" i="42"/>
  <c r="K129" i="42"/>
  <c r="G129" i="42"/>
  <c r="N128" i="42"/>
  <c r="R128" i="42"/>
  <c r="M128" i="42"/>
  <c r="S128" i="42"/>
  <c r="O128" i="42"/>
  <c r="T128" i="42"/>
  <c r="P128" i="42"/>
  <c r="U128" i="42"/>
  <c r="Q128" i="42"/>
  <c r="E125" i="42"/>
  <c r="I125" i="42"/>
  <c r="G125" i="42"/>
  <c r="C125" i="42"/>
  <c r="H125" i="42"/>
  <c r="D125" i="42"/>
  <c r="J125" i="42"/>
  <c r="F125" i="42"/>
  <c r="K125" i="42"/>
  <c r="N124" i="42"/>
  <c r="R124" i="42"/>
  <c r="Q124" i="42"/>
  <c r="M124" i="42"/>
  <c r="S124" i="42"/>
  <c r="O124" i="42"/>
  <c r="T124" i="42"/>
  <c r="P124" i="42"/>
  <c r="U124" i="42"/>
  <c r="E121" i="42"/>
  <c r="I121" i="42"/>
  <c r="F121" i="42"/>
  <c r="K121" i="42"/>
  <c r="G121" i="42"/>
  <c r="C121" i="42"/>
  <c r="H121" i="42"/>
  <c r="D121" i="42"/>
  <c r="J121" i="42"/>
  <c r="N120" i="42"/>
  <c r="R120" i="42"/>
  <c r="P120" i="42"/>
  <c r="U120" i="42"/>
  <c r="Q120" i="42"/>
  <c r="M120" i="42"/>
  <c r="S120" i="42"/>
  <c r="O120" i="42"/>
  <c r="T120" i="42"/>
  <c r="E117" i="42"/>
  <c r="I117" i="42"/>
  <c r="D117" i="42"/>
  <c r="J117" i="42"/>
  <c r="F117" i="42"/>
  <c r="K117" i="42"/>
  <c r="G117" i="42"/>
  <c r="C117" i="42"/>
  <c r="H117" i="42"/>
  <c r="N116" i="42"/>
  <c r="R116" i="42"/>
  <c r="O116" i="42"/>
  <c r="T116" i="42"/>
  <c r="P116" i="42"/>
  <c r="U116" i="42"/>
  <c r="Q116" i="42"/>
  <c r="M116" i="42"/>
  <c r="S116" i="42"/>
  <c r="E113" i="42"/>
  <c r="I113" i="42"/>
  <c r="C113" i="42"/>
  <c r="H113" i="42"/>
  <c r="D113" i="42"/>
  <c r="J113" i="42"/>
  <c r="F113" i="42"/>
  <c r="K113" i="42"/>
  <c r="G113" i="42"/>
  <c r="N112" i="42"/>
  <c r="R112" i="42"/>
  <c r="M112" i="42"/>
  <c r="S112" i="42"/>
  <c r="O112" i="42"/>
  <c r="T112" i="42"/>
  <c r="P112" i="42"/>
  <c r="U112" i="42"/>
  <c r="Q112" i="42"/>
  <c r="E109" i="42"/>
  <c r="I109" i="42"/>
  <c r="G109" i="42"/>
  <c r="C109" i="42"/>
  <c r="H109" i="42"/>
  <c r="D109" i="42"/>
  <c r="J109" i="42"/>
  <c r="F109" i="42"/>
  <c r="K109" i="42"/>
  <c r="N108" i="42"/>
  <c r="R108" i="42"/>
  <c r="Q108" i="42"/>
  <c r="M108" i="42"/>
  <c r="S108" i="42"/>
  <c r="O108" i="42"/>
  <c r="T108" i="42"/>
  <c r="P108" i="42"/>
  <c r="U108" i="42"/>
  <c r="E105" i="42"/>
  <c r="I105" i="42"/>
  <c r="F105" i="42"/>
  <c r="K105" i="42"/>
  <c r="G105" i="42"/>
  <c r="C105" i="42"/>
  <c r="H105" i="42"/>
  <c r="D105" i="42"/>
  <c r="J105" i="42"/>
  <c r="N104" i="42"/>
  <c r="R104" i="42"/>
  <c r="P104" i="42"/>
  <c r="U104" i="42"/>
  <c r="Q104" i="42"/>
  <c r="M104" i="42"/>
  <c r="S104" i="42"/>
  <c r="O104" i="42"/>
  <c r="T104" i="42"/>
  <c r="E101" i="42"/>
  <c r="I101" i="42"/>
  <c r="D101" i="42"/>
  <c r="J101" i="42"/>
  <c r="F101" i="42"/>
  <c r="K101" i="42"/>
  <c r="G101" i="42"/>
  <c r="C101" i="42"/>
  <c r="H101" i="42"/>
  <c r="N100" i="42"/>
  <c r="R100" i="42"/>
  <c r="O100" i="42"/>
  <c r="T100" i="42"/>
  <c r="P100" i="42"/>
  <c r="U100" i="42"/>
  <c r="Q100" i="42"/>
  <c r="M100" i="42"/>
  <c r="S100" i="42"/>
  <c r="E97" i="42"/>
  <c r="I97" i="42"/>
  <c r="C97" i="42"/>
  <c r="H97" i="42"/>
  <c r="D97" i="42"/>
  <c r="J97" i="42"/>
  <c r="F97" i="42"/>
  <c r="K97" i="42"/>
  <c r="G97" i="42"/>
  <c r="N96" i="42"/>
  <c r="R96" i="42"/>
  <c r="O96" i="42"/>
  <c r="S96" i="42"/>
  <c r="M96" i="42"/>
  <c r="T96" i="42"/>
  <c r="P96" i="42"/>
  <c r="U96" i="42"/>
  <c r="Q96" i="42"/>
  <c r="E93" i="42"/>
  <c r="I93" i="42"/>
  <c r="F93" i="42"/>
  <c r="J93" i="42"/>
  <c r="C93" i="42"/>
  <c r="K93" i="42"/>
  <c r="D93" i="42"/>
  <c r="G93" i="42"/>
  <c r="H93" i="42"/>
  <c r="N92" i="42"/>
  <c r="R92" i="42"/>
  <c r="O92" i="42"/>
  <c r="S92" i="42"/>
  <c r="P92" i="42"/>
  <c r="Q92" i="42"/>
  <c r="T92" i="42"/>
  <c r="M92" i="42"/>
  <c r="U92" i="42"/>
  <c r="E89" i="42"/>
  <c r="I89" i="42"/>
  <c r="F89" i="42"/>
  <c r="J89" i="42"/>
  <c r="G89" i="42"/>
  <c r="H89" i="42"/>
  <c r="C89" i="42"/>
  <c r="K89" i="42"/>
  <c r="D89" i="42"/>
  <c r="N88" i="42"/>
  <c r="R88" i="42"/>
  <c r="O88" i="42"/>
  <c r="S88" i="42"/>
  <c r="T88" i="42"/>
  <c r="M88" i="42"/>
  <c r="U88" i="42"/>
  <c r="P88" i="42"/>
  <c r="Q88" i="42"/>
  <c r="E85" i="42"/>
  <c r="I85" i="42"/>
  <c r="F85" i="42"/>
  <c r="J85" i="42"/>
  <c r="C85" i="42"/>
  <c r="K85" i="42"/>
  <c r="D85" i="42"/>
  <c r="G85" i="42"/>
  <c r="H85" i="42"/>
  <c r="N84" i="42"/>
  <c r="R84" i="42"/>
  <c r="O84" i="42"/>
  <c r="S84" i="42"/>
  <c r="P84" i="42"/>
  <c r="Q84" i="42"/>
  <c r="T84" i="42"/>
  <c r="M84" i="42"/>
  <c r="U84" i="42"/>
  <c r="E81" i="42"/>
  <c r="I81" i="42"/>
  <c r="F81" i="42"/>
  <c r="J81" i="42"/>
  <c r="G81" i="42"/>
  <c r="H81" i="42"/>
  <c r="C81" i="42"/>
  <c r="K81" i="42"/>
  <c r="D81" i="42"/>
  <c r="N80" i="42"/>
  <c r="R80" i="42"/>
  <c r="O80" i="42"/>
  <c r="S80" i="42"/>
  <c r="T80" i="42"/>
  <c r="M80" i="42"/>
  <c r="U80" i="42"/>
  <c r="P80" i="42"/>
  <c r="Q80" i="42"/>
  <c r="E77" i="42"/>
  <c r="I77" i="42"/>
  <c r="F77" i="42"/>
  <c r="J77" i="42"/>
  <c r="C77" i="42"/>
  <c r="G77" i="42"/>
  <c r="K77" i="42"/>
  <c r="H77" i="42"/>
  <c r="D77" i="42"/>
  <c r="N76" i="42"/>
  <c r="R76" i="42"/>
  <c r="O76" i="42"/>
  <c r="S76" i="42"/>
  <c r="P76" i="42"/>
  <c r="T76" i="42"/>
  <c r="M76" i="42"/>
  <c r="Q76" i="42"/>
  <c r="U76" i="42"/>
  <c r="E73" i="42"/>
  <c r="I73" i="42"/>
  <c r="F73" i="42"/>
  <c r="J73" i="42"/>
  <c r="C73" i="42"/>
  <c r="G73" i="42"/>
  <c r="K73" i="42"/>
  <c r="D73" i="42"/>
  <c r="H73" i="42"/>
  <c r="N72" i="42"/>
  <c r="R72" i="42"/>
  <c r="O72" i="42"/>
  <c r="S72" i="42"/>
  <c r="P72" i="42"/>
  <c r="T72" i="42"/>
  <c r="M72" i="42"/>
  <c r="Q72" i="42"/>
  <c r="U72" i="42"/>
  <c r="E69" i="42"/>
  <c r="I69" i="42"/>
  <c r="F69" i="42"/>
  <c r="J69" i="42"/>
  <c r="C69" i="42"/>
  <c r="G69" i="42"/>
  <c r="K69" i="42"/>
  <c r="D69" i="42"/>
  <c r="H69" i="42"/>
  <c r="N68" i="42"/>
  <c r="R68" i="42"/>
  <c r="O68" i="42"/>
  <c r="S68" i="42"/>
  <c r="P68" i="42"/>
  <c r="T68" i="42"/>
  <c r="M68" i="42"/>
  <c r="Q68" i="42"/>
  <c r="U68" i="42"/>
  <c r="E65" i="42"/>
  <c r="I65" i="42"/>
  <c r="F65" i="42"/>
  <c r="J65" i="42"/>
  <c r="C65" i="42"/>
  <c r="G65" i="42"/>
  <c r="K65" i="42"/>
  <c r="D65" i="42"/>
  <c r="H65" i="42"/>
  <c r="N64" i="42"/>
  <c r="R64" i="42"/>
  <c r="O64" i="42"/>
  <c r="S64" i="42"/>
  <c r="P64" i="42"/>
  <c r="T64" i="42"/>
  <c r="M64" i="42"/>
  <c r="Q64" i="42"/>
  <c r="U64" i="42"/>
  <c r="E61" i="42"/>
  <c r="I61" i="42"/>
  <c r="F61" i="42"/>
  <c r="J61" i="42"/>
  <c r="C61" i="42"/>
  <c r="G61" i="42"/>
  <c r="K61" i="42"/>
  <c r="D61" i="42"/>
  <c r="H61" i="42"/>
  <c r="N60" i="42"/>
  <c r="R60" i="42"/>
  <c r="O60" i="42"/>
  <c r="S60" i="42"/>
  <c r="P60" i="42"/>
  <c r="T60" i="42"/>
  <c r="M60" i="42"/>
  <c r="Q60" i="42"/>
  <c r="U60" i="42"/>
  <c r="E57" i="42"/>
  <c r="I57" i="42"/>
  <c r="F57" i="42"/>
  <c r="J57" i="42"/>
  <c r="C57" i="42"/>
  <c r="G57" i="42"/>
  <c r="K57" i="42"/>
  <c r="D57" i="42"/>
  <c r="H57" i="42"/>
  <c r="N56" i="42"/>
  <c r="R56" i="42"/>
  <c r="O56" i="42"/>
  <c r="S56" i="42"/>
  <c r="P56" i="42"/>
  <c r="T56" i="42"/>
  <c r="M56" i="42"/>
  <c r="Q56" i="42"/>
  <c r="U56" i="42"/>
  <c r="E53" i="42"/>
  <c r="I53" i="42"/>
  <c r="F53" i="42"/>
  <c r="J53" i="42"/>
  <c r="C53" i="42"/>
  <c r="G53" i="42"/>
  <c r="K53" i="42"/>
  <c r="D53" i="42"/>
  <c r="H53" i="42"/>
  <c r="N52" i="42"/>
  <c r="R52" i="42"/>
  <c r="O52" i="42"/>
  <c r="S52" i="42"/>
  <c r="P52" i="42"/>
  <c r="T52" i="42"/>
  <c r="M52" i="42"/>
  <c r="Q52" i="42"/>
  <c r="U52" i="42"/>
  <c r="E49" i="42"/>
  <c r="I49" i="42"/>
  <c r="F49" i="42"/>
  <c r="J49" i="42"/>
  <c r="C49" i="42"/>
  <c r="G49" i="42"/>
  <c r="K49" i="42"/>
  <c r="D49" i="42"/>
  <c r="H49" i="42"/>
  <c r="N48" i="42"/>
  <c r="R48" i="42"/>
  <c r="O48" i="42"/>
  <c r="S48" i="42"/>
  <c r="P48" i="42"/>
  <c r="T48" i="42"/>
  <c r="M48" i="42"/>
  <c r="Q48" i="42"/>
  <c r="U48" i="42"/>
  <c r="E45" i="42"/>
  <c r="I45" i="42"/>
  <c r="F45" i="42"/>
  <c r="J45" i="42"/>
  <c r="C45" i="42"/>
  <c r="G45" i="42"/>
  <c r="K45" i="42"/>
  <c r="D45" i="42"/>
  <c r="H45" i="42"/>
  <c r="N44" i="42"/>
  <c r="R44" i="42"/>
  <c r="O44" i="42"/>
  <c r="S44" i="42"/>
  <c r="P44" i="42"/>
  <c r="T44" i="42"/>
  <c r="M44" i="42"/>
  <c r="Q44" i="42"/>
  <c r="U44" i="42"/>
  <c r="E41" i="42"/>
  <c r="I41" i="42"/>
  <c r="F41" i="42"/>
  <c r="J41" i="42"/>
  <c r="C41" i="42"/>
  <c r="G41" i="42"/>
  <c r="K41" i="42"/>
  <c r="D41" i="42"/>
  <c r="H41" i="42"/>
  <c r="N40" i="42"/>
  <c r="R40" i="42"/>
  <c r="O40" i="42"/>
  <c r="S40" i="42"/>
  <c r="P40" i="42"/>
  <c r="T40" i="42"/>
  <c r="M40" i="42"/>
  <c r="Q40" i="42"/>
  <c r="U40" i="42"/>
  <c r="E37" i="42"/>
  <c r="I37" i="42"/>
  <c r="F37" i="42"/>
  <c r="J37" i="42"/>
  <c r="C37" i="42"/>
  <c r="G37" i="42"/>
  <c r="K37" i="42"/>
  <c r="D37" i="42"/>
  <c r="H37" i="42"/>
  <c r="N36" i="42"/>
  <c r="R36" i="42"/>
  <c r="O36" i="42"/>
  <c r="S36" i="42"/>
  <c r="P36" i="42"/>
  <c r="T36" i="42"/>
  <c r="M36" i="42"/>
  <c r="Q36" i="42"/>
  <c r="U36" i="42"/>
  <c r="E33" i="42"/>
  <c r="I33" i="42"/>
  <c r="F33" i="42"/>
  <c r="J33" i="42"/>
  <c r="C33" i="42"/>
  <c r="G33" i="42"/>
  <c r="K33" i="42"/>
  <c r="D33" i="42"/>
  <c r="H33" i="42"/>
  <c r="N32" i="42"/>
  <c r="R32" i="42"/>
  <c r="O32" i="42"/>
  <c r="S32" i="42"/>
  <c r="P32" i="42"/>
  <c r="T32" i="42"/>
  <c r="M32" i="42"/>
  <c r="Q32" i="42"/>
  <c r="U32" i="42"/>
  <c r="E29" i="42"/>
  <c r="I29" i="42"/>
  <c r="F29" i="42"/>
  <c r="J29" i="42"/>
  <c r="C29" i="42"/>
  <c r="G29" i="42"/>
  <c r="K29" i="42"/>
  <c r="D29" i="42"/>
  <c r="H29" i="42"/>
  <c r="N28" i="42"/>
  <c r="R28" i="42"/>
  <c r="O28" i="42"/>
  <c r="S28" i="42"/>
  <c r="P28" i="42"/>
  <c r="T28" i="42"/>
  <c r="M28" i="42"/>
  <c r="Q28" i="42"/>
  <c r="U28" i="42"/>
  <c r="E25" i="42"/>
  <c r="I25" i="42"/>
  <c r="F25" i="42"/>
  <c r="J25" i="42"/>
  <c r="C25" i="42"/>
  <c r="G25" i="42"/>
  <c r="K25" i="42"/>
  <c r="D25" i="42"/>
  <c r="H25" i="42"/>
  <c r="N24" i="42"/>
  <c r="R24" i="42"/>
  <c r="O24" i="42"/>
  <c r="S24" i="42"/>
  <c r="P24" i="42"/>
  <c r="T24" i="42"/>
  <c r="M24" i="42"/>
  <c r="Q24" i="42"/>
  <c r="U24" i="42"/>
  <c r="E21" i="42"/>
  <c r="I21" i="42"/>
  <c r="F21" i="42"/>
  <c r="J21" i="42"/>
  <c r="C21" i="42"/>
  <c r="G21" i="42"/>
  <c r="K21" i="42"/>
  <c r="D21" i="42"/>
  <c r="H21" i="42"/>
  <c r="N20" i="42"/>
  <c r="R20" i="42"/>
  <c r="O20" i="42"/>
  <c r="S20" i="42"/>
  <c r="P20" i="42"/>
  <c r="T20" i="42"/>
  <c r="M20" i="42"/>
  <c r="Q20" i="42"/>
  <c r="U20" i="42"/>
  <c r="E17" i="42"/>
  <c r="I17" i="42"/>
  <c r="F17" i="42"/>
  <c r="J17" i="42"/>
  <c r="C17" i="42"/>
  <c r="G17" i="42"/>
  <c r="K17" i="42"/>
  <c r="D17" i="42"/>
  <c r="H17" i="42"/>
  <c r="N16" i="42"/>
  <c r="R16" i="42"/>
  <c r="O16" i="42"/>
  <c r="S16" i="42"/>
  <c r="P16" i="42"/>
  <c r="T16" i="42"/>
  <c r="M16" i="42"/>
  <c r="Q16" i="42"/>
  <c r="U16" i="42"/>
  <c r="E13" i="42"/>
  <c r="I13" i="42"/>
  <c r="F13" i="42"/>
  <c r="J13" i="42"/>
  <c r="C13" i="42"/>
  <c r="G13" i="42"/>
  <c r="K13" i="42"/>
  <c r="D13" i="42"/>
  <c r="H13" i="42"/>
  <c r="N12" i="42"/>
  <c r="R12" i="42"/>
  <c r="O12" i="42"/>
  <c r="S12" i="42"/>
  <c r="P12" i="42"/>
  <c r="T12" i="42"/>
  <c r="M12" i="42"/>
  <c r="Q12" i="42"/>
  <c r="U12" i="42"/>
  <c r="E9" i="42"/>
  <c r="I9" i="42"/>
  <c r="F9" i="42"/>
  <c r="J9" i="42"/>
  <c r="C9" i="42"/>
  <c r="G9" i="42"/>
  <c r="K9" i="42"/>
  <c r="D9" i="42"/>
  <c r="H9" i="42"/>
  <c r="N8" i="42"/>
  <c r="R8" i="42"/>
  <c r="O8" i="42"/>
  <c r="S8" i="42"/>
  <c r="P8" i="42"/>
  <c r="T8" i="42"/>
  <c r="M8" i="42"/>
  <c r="Q8" i="42"/>
  <c r="U8" i="42"/>
  <c r="E5" i="42"/>
  <c r="I5" i="42"/>
  <c r="F5" i="42"/>
  <c r="J5" i="42"/>
  <c r="C5" i="42"/>
  <c r="G5" i="42"/>
  <c r="K5" i="42"/>
  <c r="D5" i="42"/>
  <c r="H5" i="42"/>
  <c r="N4" i="42"/>
  <c r="R4" i="42"/>
  <c r="O4" i="42"/>
  <c r="S4" i="42"/>
  <c r="P4" i="42"/>
  <c r="T4" i="42"/>
  <c r="M4" i="42"/>
  <c r="Q4" i="42"/>
  <c r="U4" i="42"/>
  <c r="H2" i="41"/>
  <c r="D2" i="41"/>
  <c r="K2" i="41"/>
  <c r="G2" i="41"/>
  <c r="C2" i="41"/>
  <c r="J2" i="41"/>
  <c r="F2" i="41"/>
  <c r="I2" i="41"/>
  <c r="E2" i="41"/>
  <c r="E177" i="41"/>
  <c r="I177" i="41"/>
  <c r="F177" i="41"/>
  <c r="J177" i="41"/>
  <c r="C177" i="41"/>
  <c r="G177" i="41"/>
  <c r="K177" i="41"/>
  <c r="D177" i="41"/>
  <c r="H177" i="41"/>
  <c r="N176" i="41"/>
  <c r="R176" i="41"/>
  <c r="O176" i="41"/>
  <c r="S176" i="41"/>
  <c r="P176" i="41"/>
  <c r="T176" i="41"/>
  <c r="M176" i="41"/>
  <c r="Q176" i="41"/>
  <c r="U176" i="41"/>
  <c r="E173" i="41"/>
  <c r="I173" i="41"/>
  <c r="F173" i="41"/>
  <c r="J173" i="41"/>
  <c r="C173" i="41"/>
  <c r="G173" i="41"/>
  <c r="K173" i="41"/>
  <c r="D173" i="41"/>
  <c r="H173" i="41"/>
  <c r="N172" i="41"/>
  <c r="R172" i="41"/>
  <c r="O172" i="41"/>
  <c r="S172" i="41"/>
  <c r="P172" i="41"/>
  <c r="T172" i="41"/>
  <c r="M172" i="41"/>
  <c r="Q172" i="41"/>
  <c r="U172" i="41"/>
  <c r="E169" i="41"/>
  <c r="I169" i="41"/>
  <c r="F169" i="41"/>
  <c r="J169" i="41"/>
  <c r="C169" i="41"/>
  <c r="G169" i="41"/>
  <c r="K169" i="41"/>
  <c r="D169" i="41"/>
  <c r="H169" i="41"/>
  <c r="N168" i="41"/>
  <c r="R168" i="41"/>
  <c r="O168" i="41"/>
  <c r="S168" i="41"/>
  <c r="P168" i="41"/>
  <c r="T168" i="41"/>
  <c r="M168" i="41"/>
  <c r="Q168" i="41"/>
  <c r="U168" i="41"/>
  <c r="E165" i="41"/>
  <c r="I165" i="41"/>
  <c r="F165" i="41"/>
  <c r="J165" i="41"/>
  <c r="C165" i="41"/>
  <c r="G165" i="41"/>
  <c r="K165" i="41"/>
  <c r="D165" i="41"/>
  <c r="H165" i="41"/>
  <c r="N164" i="41"/>
  <c r="R164" i="41"/>
  <c r="O164" i="41"/>
  <c r="S164" i="41"/>
  <c r="P164" i="41"/>
  <c r="T164" i="41"/>
  <c r="M164" i="41"/>
  <c r="Q164" i="41"/>
  <c r="U164" i="41"/>
  <c r="E161" i="41"/>
  <c r="I161" i="41"/>
  <c r="F161" i="41"/>
  <c r="J161" i="41"/>
  <c r="C161" i="41"/>
  <c r="G161" i="41"/>
  <c r="K161" i="41"/>
  <c r="D161" i="41"/>
  <c r="H161" i="41"/>
  <c r="N160" i="41"/>
  <c r="R160" i="41"/>
  <c r="O160" i="41"/>
  <c r="S160" i="41"/>
  <c r="P160" i="41"/>
  <c r="T160" i="41"/>
  <c r="M160" i="41"/>
  <c r="Q160" i="41"/>
  <c r="U160" i="41"/>
  <c r="E157" i="41"/>
  <c r="I157" i="41"/>
  <c r="F157" i="41"/>
  <c r="J157" i="41"/>
  <c r="C157" i="41"/>
  <c r="G157" i="41"/>
  <c r="K157" i="41"/>
  <c r="D157" i="41"/>
  <c r="H157" i="41"/>
  <c r="N156" i="41"/>
  <c r="R156" i="41"/>
  <c r="O156" i="41"/>
  <c r="S156" i="41"/>
  <c r="P156" i="41"/>
  <c r="T156" i="41"/>
  <c r="M156" i="41"/>
  <c r="Q156" i="41"/>
  <c r="U156" i="41"/>
  <c r="E153" i="41"/>
  <c r="I153" i="41"/>
  <c r="F153" i="41"/>
  <c r="J153" i="41"/>
  <c r="C153" i="41"/>
  <c r="G153" i="41"/>
  <c r="K153" i="41"/>
  <c r="D153" i="41"/>
  <c r="H153" i="41"/>
  <c r="N152" i="41"/>
  <c r="R152" i="41"/>
  <c r="O152" i="41"/>
  <c r="S152" i="41"/>
  <c r="P152" i="41"/>
  <c r="T152" i="41"/>
  <c r="M152" i="41"/>
  <c r="Q152" i="41"/>
  <c r="U152" i="41"/>
  <c r="E149" i="41"/>
  <c r="I149" i="41"/>
  <c r="F149" i="41"/>
  <c r="J149" i="41"/>
  <c r="C149" i="41"/>
  <c r="G149" i="41"/>
  <c r="K149" i="41"/>
  <c r="D149" i="41"/>
  <c r="H149" i="41"/>
  <c r="N148" i="41"/>
  <c r="R148" i="41"/>
  <c r="O148" i="41"/>
  <c r="S148" i="41"/>
  <c r="P148" i="41"/>
  <c r="T148" i="41"/>
  <c r="M148" i="41"/>
  <c r="Q148" i="41"/>
  <c r="U148" i="41"/>
  <c r="E145" i="41"/>
  <c r="I145" i="41"/>
  <c r="F145" i="41"/>
  <c r="J145" i="41"/>
  <c r="C145" i="41"/>
  <c r="G145" i="41"/>
  <c r="K145" i="41"/>
  <c r="D145" i="41"/>
  <c r="H145" i="41"/>
  <c r="N144" i="41"/>
  <c r="R144" i="41"/>
  <c r="O144" i="41"/>
  <c r="S144" i="41"/>
  <c r="P144" i="41"/>
  <c r="T144" i="41"/>
  <c r="M144" i="41"/>
  <c r="Q144" i="41"/>
  <c r="U144" i="41"/>
  <c r="E141" i="41"/>
  <c r="I141" i="41"/>
  <c r="F141" i="41"/>
  <c r="J141" i="41"/>
  <c r="C141" i="41"/>
  <c r="G141" i="41"/>
  <c r="K141" i="41"/>
  <c r="D141" i="41"/>
  <c r="H141" i="41"/>
  <c r="N140" i="41"/>
  <c r="R140" i="41"/>
  <c r="O140" i="41"/>
  <c r="S140" i="41"/>
  <c r="P140" i="41"/>
  <c r="T140" i="41"/>
  <c r="M140" i="41"/>
  <c r="Q140" i="41"/>
  <c r="U140" i="41"/>
  <c r="E137" i="41"/>
  <c r="I137" i="41"/>
  <c r="F137" i="41"/>
  <c r="J137" i="41"/>
  <c r="C137" i="41"/>
  <c r="G137" i="41"/>
  <c r="K137" i="41"/>
  <c r="D137" i="41"/>
  <c r="H137" i="41"/>
  <c r="N136" i="41"/>
  <c r="R136" i="41"/>
  <c r="O136" i="41"/>
  <c r="S136" i="41"/>
  <c r="P136" i="41"/>
  <c r="T136" i="41"/>
  <c r="M136" i="41"/>
  <c r="Q136" i="41"/>
  <c r="U136" i="41"/>
  <c r="E133" i="41"/>
  <c r="I133" i="41"/>
  <c r="F133" i="41"/>
  <c r="J133" i="41"/>
  <c r="C133" i="41"/>
  <c r="G133" i="41"/>
  <c r="K133" i="41"/>
  <c r="D133" i="41"/>
  <c r="H133" i="41"/>
  <c r="N132" i="41"/>
  <c r="R132" i="41"/>
  <c r="O132" i="41"/>
  <c r="S132" i="41"/>
  <c r="P132" i="41"/>
  <c r="T132" i="41"/>
  <c r="M132" i="41"/>
  <c r="Q132" i="41"/>
  <c r="U132" i="41"/>
  <c r="E129" i="41"/>
  <c r="I129" i="41"/>
  <c r="F129" i="41"/>
  <c r="J129" i="41"/>
  <c r="C129" i="41"/>
  <c r="G129" i="41"/>
  <c r="K129" i="41"/>
  <c r="D129" i="41"/>
  <c r="H129" i="41"/>
  <c r="N128" i="41"/>
  <c r="R128" i="41"/>
  <c r="O128" i="41"/>
  <c r="S128" i="41"/>
  <c r="P128" i="41"/>
  <c r="T128" i="41"/>
  <c r="M128" i="41"/>
  <c r="Q128" i="41"/>
  <c r="U128" i="41"/>
  <c r="E125" i="41"/>
  <c r="I125" i="41"/>
  <c r="F125" i="41"/>
  <c r="J125" i="41"/>
  <c r="C125" i="41"/>
  <c r="G125" i="41"/>
  <c r="K125" i="41"/>
  <c r="D125" i="41"/>
  <c r="H125" i="41"/>
  <c r="N124" i="41"/>
  <c r="R124" i="41"/>
  <c r="O124" i="41"/>
  <c r="S124" i="41"/>
  <c r="P124" i="41"/>
  <c r="T124" i="41"/>
  <c r="M124" i="41"/>
  <c r="Q124" i="41"/>
  <c r="U124" i="41"/>
  <c r="E121" i="41"/>
  <c r="I121" i="41"/>
  <c r="F121" i="41"/>
  <c r="J121" i="41"/>
  <c r="C121" i="41"/>
  <c r="G121" i="41"/>
  <c r="K121" i="41"/>
  <c r="D121" i="41"/>
  <c r="H121" i="41"/>
  <c r="N120" i="41"/>
  <c r="R120" i="41"/>
  <c r="O120" i="41"/>
  <c r="S120" i="41"/>
  <c r="P120" i="41"/>
  <c r="T120" i="41"/>
  <c r="M120" i="41"/>
  <c r="Q120" i="41"/>
  <c r="U120" i="41"/>
  <c r="E117" i="41"/>
  <c r="I117" i="41"/>
  <c r="F117" i="41"/>
  <c r="J117" i="41"/>
  <c r="C117" i="41"/>
  <c r="G117" i="41"/>
  <c r="K117" i="41"/>
  <c r="D117" i="41"/>
  <c r="H117" i="41"/>
  <c r="N116" i="41"/>
  <c r="R116" i="41"/>
  <c r="O116" i="41"/>
  <c r="S116" i="41"/>
  <c r="P116" i="41"/>
  <c r="T116" i="41"/>
  <c r="M116" i="41"/>
  <c r="Q116" i="41"/>
  <c r="U116" i="41"/>
  <c r="E113" i="41"/>
  <c r="I113" i="41"/>
  <c r="F113" i="41"/>
  <c r="J113" i="41"/>
  <c r="C113" i="41"/>
  <c r="G113" i="41"/>
  <c r="K113" i="41"/>
  <c r="D113" i="41"/>
  <c r="H113" i="41"/>
  <c r="N112" i="41"/>
  <c r="R112" i="41"/>
  <c r="O112" i="41"/>
  <c r="S112" i="41"/>
  <c r="P112" i="41"/>
  <c r="T112" i="41"/>
  <c r="M112" i="41"/>
  <c r="Q112" i="41"/>
  <c r="U112" i="41"/>
  <c r="E109" i="41"/>
  <c r="I109" i="41"/>
  <c r="F109" i="41"/>
  <c r="J109" i="41"/>
  <c r="C109" i="41"/>
  <c r="G109" i="41"/>
  <c r="K109" i="41"/>
  <c r="D109" i="41"/>
  <c r="H109" i="41"/>
  <c r="N108" i="41"/>
  <c r="R108" i="41"/>
  <c r="O108" i="41"/>
  <c r="S108" i="41"/>
  <c r="P108" i="41"/>
  <c r="T108" i="41"/>
  <c r="M108" i="41"/>
  <c r="Q108" i="41"/>
  <c r="U108" i="41"/>
  <c r="E105" i="41"/>
  <c r="I105" i="41"/>
  <c r="F105" i="41"/>
  <c r="J105" i="41"/>
  <c r="C105" i="41"/>
  <c r="G105" i="41"/>
  <c r="K105" i="41"/>
  <c r="D105" i="41"/>
  <c r="H105" i="41"/>
  <c r="N104" i="41"/>
  <c r="R104" i="41"/>
  <c r="O104" i="41"/>
  <c r="S104" i="41"/>
  <c r="P104" i="41"/>
  <c r="T104" i="41"/>
  <c r="M104" i="41"/>
  <c r="Q104" i="41"/>
  <c r="U104" i="41"/>
  <c r="E101" i="41"/>
  <c r="I101" i="41"/>
  <c r="F101" i="41"/>
  <c r="J101" i="41"/>
  <c r="C101" i="41"/>
  <c r="G101" i="41"/>
  <c r="K101" i="41"/>
  <c r="D101" i="41"/>
  <c r="H101" i="41"/>
  <c r="N100" i="41"/>
  <c r="R100" i="41"/>
  <c r="O100" i="41"/>
  <c r="S100" i="41"/>
  <c r="P100" i="41"/>
  <c r="T100" i="41"/>
  <c r="M100" i="41"/>
  <c r="Q100" i="41"/>
  <c r="U100" i="41"/>
  <c r="E97" i="41"/>
  <c r="I97" i="41"/>
  <c r="F97" i="41"/>
  <c r="J97" i="41"/>
  <c r="C97" i="41"/>
  <c r="G97" i="41"/>
  <c r="K97" i="41"/>
  <c r="D97" i="41"/>
  <c r="H97" i="41"/>
  <c r="N96" i="41"/>
  <c r="R96" i="41"/>
  <c r="O96" i="41"/>
  <c r="S96" i="41"/>
  <c r="P96" i="41"/>
  <c r="T96" i="41"/>
  <c r="M96" i="41"/>
  <c r="Q96" i="41"/>
  <c r="U96" i="41"/>
  <c r="E93" i="41"/>
  <c r="I93" i="41"/>
  <c r="F93" i="41"/>
  <c r="J93" i="41"/>
  <c r="C93" i="41"/>
  <c r="G93" i="41"/>
  <c r="K93" i="41"/>
  <c r="D93" i="41"/>
  <c r="H93" i="41"/>
  <c r="N92" i="41"/>
  <c r="R92" i="41"/>
  <c r="O92" i="41"/>
  <c r="S92" i="41"/>
  <c r="P92" i="41"/>
  <c r="T92" i="41"/>
  <c r="M92" i="41"/>
  <c r="Q92" i="41"/>
  <c r="U92" i="41"/>
  <c r="E89" i="41"/>
  <c r="I89" i="41"/>
  <c r="F89" i="41"/>
  <c r="J89" i="41"/>
  <c r="C89" i="41"/>
  <c r="G89" i="41"/>
  <c r="K89" i="41"/>
  <c r="D89" i="41"/>
  <c r="H89" i="41"/>
  <c r="N88" i="41"/>
  <c r="R88" i="41"/>
  <c r="O88" i="41"/>
  <c r="S88" i="41"/>
  <c r="P88" i="41"/>
  <c r="T88" i="41"/>
  <c r="M88" i="41"/>
  <c r="Q88" i="41"/>
  <c r="U88" i="41"/>
  <c r="E85" i="41"/>
  <c r="I85" i="41"/>
  <c r="F85" i="41"/>
  <c r="J85" i="41"/>
  <c r="C85" i="41"/>
  <c r="G85" i="41"/>
  <c r="K85" i="41"/>
  <c r="D85" i="41"/>
  <c r="H85" i="41"/>
  <c r="N84" i="41"/>
  <c r="R84" i="41"/>
  <c r="O84" i="41"/>
  <c r="S84" i="41"/>
  <c r="P84" i="41"/>
  <c r="T84" i="41"/>
  <c r="M84" i="41"/>
  <c r="Q84" i="41"/>
  <c r="U84" i="41"/>
  <c r="E81" i="41"/>
  <c r="I81" i="41"/>
  <c r="F81" i="41"/>
  <c r="J81" i="41"/>
  <c r="C81" i="41"/>
  <c r="G81" i="41"/>
  <c r="K81" i="41"/>
  <c r="D81" i="41"/>
  <c r="H81" i="41"/>
  <c r="N80" i="41"/>
  <c r="R80" i="41"/>
  <c r="O80" i="41"/>
  <c r="S80" i="41"/>
  <c r="P80" i="41"/>
  <c r="T80" i="41"/>
  <c r="M80" i="41"/>
  <c r="Q80" i="41"/>
  <c r="U80" i="41"/>
  <c r="E77" i="41"/>
  <c r="I77" i="41"/>
  <c r="F77" i="41"/>
  <c r="J77" i="41"/>
  <c r="C77" i="41"/>
  <c r="G77" i="41"/>
  <c r="K77" i="41"/>
  <c r="D77" i="41"/>
  <c r="H77" i="41"/>
  <c r="N76" i="41"/>
  <c r="R76" i="41"/>
  <c r="O76" i="41"/>
  <c r="S76" i="41"/>
  <c r="P76" i="41"/>
  <c r="T76" i="41"/>
  <c r="M76" i="41"/>
  <c r="Q76" i="41"/>
  <c r="U76" i="41"/>
  <c r="E73" i="41"/>
  <c r="I73" i="41"/>
  <c r="F73" i="41"/>
  <c r="J73" i="41"/>
  <c r="C73" i="41"/>
  <c r="G73" i="41"/>
  <c r="K73" i="41"/>
  <c r="D73" i="41"/>
  <c r="H73" i="41"/>
  <c r="N72" i="41"/>
  <c r="R72" i="41"/>
  <c r="O72" i="41"/>
  <c r="S72" i="41"/>
  <c r="P72" i="41"/>
  <c r="T72" i="41"/>
  <c r="M72" i="41"/>
  <c r="Q72" i="41"/>
  <c r="U72" i="41"/>
  <c r="E69" i="41"/>
  <c r="I69" i="41"/>
  <c r="F69" i="41"/>
  <c r="J69" i="41"/>
  <c r="C69" i="41"/>
  <c r="G69" i="41"/>
  <c r="K69" i="41"/>
  <c r="D69" i="41"/>
  <c r="H69" i="41"/>
  <c r="N68" i="41"/>
  <c r="R68" i="41"/>
  <c r="O68" i="41"/>
  <c r="S68" i="41"/>
  <c r="P68" i="41"/>
  <c r="T68" i="41"/>
  <c r="M68" i="41"/>
  <c r="Q68" i="41"/>
  <c r="U68" i="41"/>
  <c r="E65" i="41"/>
  <c r="I65" i="41"/>
  <c r="F65" i="41"/>
  <c r="J65" i="41"/>
  <c r="C65" i="41"/>
  <c r="G65" i="41"/>
  <c r="K65" i="41"/>
  <c r="D65" i="41"/>
  <c r="H65" i="41"/>
  <c r="N64" i="41"/>
  <c r="R64" i="41"/>
  <c r="O64" i="41"/>
  <c r="S64" i="41"/>
  <c r="P64" i="41"/>
  <c r="T64" i="41"/>
  <c r="M64" i="41"/>
  <c r="Q64" i="41"/>
  <c r="U64" i="41"/>
  <c r="E61" i="41"/>
  <c r="I61" i="41"/>
  <c r="F61" i="41"/>
  <c r="J61" i="41"/>
  <c r="C61" i="41"/>
  <c r="G61" i="41"/>
  <c r="K61" i="41"/>
  <c r="D61" i="41"/>
  <c r="H61" i="41"/>
  <c r="N60" i="41"/>
  <c r="R60" i="41"/>
  <c r="O60" i="41"/>
  <c r="S60" i="41"/>
  <c r="P60" i="41"/>
  <c r="T60" i="41"/>
  <c r="M60" i="41"/>
  <c r="Q60" i="41"/>
  <c r="U60" i="41"/>
  <c r="E57" i="41"/>
  <c r="I57" i="41"/>
  <c r="F57" i="41"/>
  <c r="J57" i="41"/>
  <c r="C57" i="41"/>
  <c r="G57" i="41"/>
  <c r="K57" i="41"/>
  <c r="D57" i="41"/>
  <c r="H57" i="41"/>
  <c r="N56" i="41"/>
  <c r="R56" i="41"/>
  <c r="O56" i="41"/>
  <c r="S56" i="41"/>
  <c r="P56" i="41"/>
  <c r="T56" i="41"/>
  <c r="M56" i="41"/>
  <c r="Q56" i="41"/>
  <c r="U56" i="41"/>
  <c r="E53" i="41"/>
  <c r="I53" i="41"/>
  <c r="F53" i="41"/>
  <c r="J53" i="41"/>
  <c r="C53" i="41"/>
  <c r="G53" i="41"/>
  <c r="K53" i="41"/>
  <c r="D53" i="41"/>
  <c r="H53" i="41"/>
  <c r="N52" i="41"/>
  <c r="R52" i="41"/>
  <c r="O52" i="41"/>
  <c r="S52" i="41"/>
  <c r="P52" i="41"/>
  <c r="T52" i="41"/>
  <c r="M52" i="41"/>
  <c r="Q52" i="41"/>
  <c r="U52" i="41"/>
  <c r="E49" i="41"/>
  <c r="I49" i="41"/>
  <c r="F49" i="41"/>
  <c r="J49" i="41"/>
  <c r="C49" i="41"/>
  <c r="G49" i="41"/>
  <c r="K49" i="41"/>
  <c r="D49" i="41"/>
  <c r="H49" i="41"/>
  <c r="N48" i="41"/>
  <c r="R48" i="41"/>
  <c r="O48" i="41"/>
  <c r="S48" i="41"/>
  <c r="P48" i="41"/>
  <c r="T48" i="41"/>
  <c r="M48" i="41"/>
  <c r="Q48" i="41"/>
  <c r="U48" i="41"/>
  <c r="E45" i="41"/>
  <c r="I45" i="41"/>
  <c r="F45" i="41"/>
  <c r="J45" i="41"/>
  <c r="C45" i="41"/>
  <c r="G45" i="41"/>
  <c r="K45" i="41"/>
  <c r="D45" i="41"/>
  <c r="H45" i="41"/>
  <c r="N44" i="41"/>
  <c r="R44" i="41"/>
  <c r="O44" i="41"/>
  <c r="S44" i="41"/>
  <c r="P44" i="41"/>
  <c r="T44" i="41"/>
  <c r="M44" i="41"/>
  <c r="Q44" i="41"/>
  <c r="U44" i="41"/>
  <c r="E41" i="41"/>
  <c r="I41" i="41"/>
  <c r="F41" i="41"/>
  <c r="J41" i="41"/>
  <c r="C41" i="41"/>
  <c r="G41" i="41"/>
  <c r="K41" i="41"/>
  <c r="D41" i="41"/>
  <c r="H41" i="41"/>
  <c r="N40" i="41"/>
  <c r="R40" i="41"/>
  <c r="O40" i="41"/>
  <c r="S40" i="41"/>
  <c r="P40" i="41"/>
  <c r="T40" i="41"/>
  <c r="M40" i="41"/>
  <c r="Q40" i="41"/>
  <c r="U40" i="41"/>
  <c r="E37" i="41"/>
  <c r="I37" i="41"/>
  <c r="F37" i="41"/>
  <c r="J37" i="41"/>
  <c r="C37" i="41"/>
  <c r="G37" i="41"/>
  <c r="K37" i="41"/>
  <c r="D37" i="41"/>
  <c r="H37" i="41"/>
  <c r="N36" i="41"/>
  <c r="R36" i="41"/>
  <c r="O36" i="41"/>
  <c r="S36" i="41"/>
  <c r="P36" i="41"/>
  <c r="T36" i="41"/>
  <c r="M36" i="41"/>
  <c r="Q36" i="41"/>
  <c r="U36" i="41"/>
  <c r="E33" i="41"/>
  <c r="I33" i="41"/>
  <c r="F33" i="41"/>
  <c r="J33" i="41"/>
  <c r="C33" i="41"/>
  <c r="G33" i="41"/>
  <c r="K33" i="41"/>
  <c r="D33" i="41"/>
  <c r="H33" i="41"/>
  <c r="N32" i="41"/>
  <c r="R32" i="41"/>
  <c r="O32" i="41"/>
  <c r="S32" i="41"/>
  <c r="P32" i="41"/>
  <c r="T32" i="41"/>
  <c r="M32" i="41"/>
  <c r="Q32" i="41"/>
  <c r="U32" i="41"/>
  <c r="E29" i="41"/>
  <c r="I29" i="41"/>
  <c r="F29" i="41"/>
  <c r="J29" i="41"/>
  <c r="C29" i="41"/>
  <c r="G29" i="41"/>
  <c r="K29" i="41"/>
  <c r="D29" i="41"/>
  <c r="H29" i="41"/>
  <c r="N28" i="41"/>
  <c r="R28" i="41"/>
  <c r="O28" i="41"/>
  <c r="S28" i="41"/>
  <c r="P28" i="41"/>
  <c r="T28" i="41"/>
  <c r="M28" i="41"/>
  <c r="Q28" i="41"/>
  <c r="U28" i="41"/>
  <c r="E25" i="41"/>
  <c r="I25" i="41"/>
  <c r="F25" i="41"/>
  <c r="J25" i="41"/>
  <c r="C25" i="41"/>
  <c r="G25" i="41"/>
  <c r="K25" i="41"/>
  <c r="D25" i="41"/>
  <c r="H25" i="41"/>
  <c r="F24" i="41"/>
  <c r="J24" i="41"/>
  <c r="C24" i="41"/>
  <c r="G24" i="41"/>
  <c r="K24" i="41"/>
  <c r="D24" i="41"/>
  <c r="H24" i="41"/>
  <c r="E24" i="41"/>
  <c r="I24" i="41"/>
  <c r="C23" i="41"/>
  <c r="G23" i="41"/>
  <c r="K23" i="41"/>
  <c r="F23" i="41"/>
  <c r="H23" i="41"/>
  <c r="D23" i="41"/>
  <c r="I23" i="41"/>
  <c r="E23" i="41"/>
  <c r="J23" i="41"/>
  <c r="D22" i="41"/>
  <c r="H22" i="41"/>
  <c r="F22" i="41"/>
  <c r="K22" i="41"/>
  <c r="G22" i="41"/>
  <c r="C22" i="41"/>
  <c r="I22" i="41"/>
  <c r="E22" i="41"/>
  <c r="J22" i="41"/>
  <c r="O11" i="41"/>
  <c r="S11" i="41"/>
  <c r="M11" i="41"/>
  <c r="R11" i="41"/>
  <c r="N11" i="41"/>
  <c r="T11" i="41"/>
  <c r="P11" i="41"/>
  <c r="U11" i="41"/>
  <c r="Q11" i="41"/>
  <c r="P10" i="41"/>
  <c r="T10" i="41"/>
  <c r="M10" i="41"/>
  <c r="R10" i="41"/>
  <c r="N10" i="41"/>
  <c r="S10" i="41"/>
  <c r="O10" i="41"/>
  <c r="U10" i="41"/>
  <c r="Q10" i="41"/>
  <c r="M9" i="41"/>
  <c r="Q9" i="41"/>
  <c r="U9" i="41"/>
  <c r="R9" i="41"/>
  <c r="N9" i="41"/>
  <c r="S9" i="41"/>
  <c r="O9" i="41"/>
  <c r="T9" i="41"/>
  <c r="P9" i="41"/>
  <c r="F8" i="41"/>
  <c r="J8" i="41"/>
  <c r="G8" i="41"/>
  <c r="C8" i="41"/>
  <c r="H8" i="41"/>
  <c r="D8" i="41"/>
  <c r="I8" i="41"/>
  <c r="E8" i="41"/>
  <c r="K8" i="41"/>
  <c r="C7" i="41"/>
  <c r="G7" i="41"/>
  <c r="K7" i="41"/>
  <c r="F7" i="41"/>
  <c r="H7" i="41"/>
  <c r="D7" i="41"/>
  <c r="I7" i="41"/>
  <c r="E7" i="41"/>
  <c r="J7" i="41"/>
  <c r="D6" i="41"/>
  <c r="H6" i="41"/>
  <c r="F6" i="41"/>
  <c r="K6" i="41"/>
  <c r="G6" i="41"/>
  <c r="C6" i="41"/>
  <c r="I6" i="41"/>
  <c r="E6" i="41"/>
  <c r="J6" i="41"/>
  <c r="O171" i="40"/>
  <c r="S171" i="40"/>
  <c r="M171" i="40"/>
  <c r="R171" i="40"/>
  <c r="N171" i="40"/>
  <c r="T171" i="40"/>
  <c r="P171" i="40"/>
  <c r="U171" i="40"/>
  <c r="Q171" i="40"/>
  <c r="P170" i="40"/>
  <c r="T170" i="40"/>
  <c r="M170" i="40"/>
  <c r="R170" i="40"/>
  <c r="N170" i="40"/>
  <c r="S170" i="40"/>
  <c r="O170" i="40"/>
  <c r="U170" i="40"/>
  <c r="Q170" i="40"/>
  <c r="M169" i="40"/>
  <c r="Q169" i="40"/>
  <c r="U169" i="40"/>
  <c r="R169" i="40"/>
  <c r="N169" i="40"/>
  <c r="S169" i="40"/>
  <c r="O169" i="40"/>
  <c r="T169" i="40"/>
  <c r="P169" i="40"/>
  <c r="F168" i="40"/>
  <c r="J168" i="40"/>
  <c r="G168" i="40"/>
  <c r="C168" i="40"/>
  <c r="H168" i="40"/>
  <c r="D168" i="40"/>
  <c r="I168" i="40"/>
  <c r="E168" i="40"/>
  <c r="K168" i="40"/>
  <c r="C167" i="40"/>
  <c r="G167" i="40"/>
  <c r="K167" i="40"/>
  <c r="F167" i="40"/>
  <c r="H167" i="40"/>
  <c r="D167" i="40"/>
  <c r="I167" i="40"/>
  <c r="E167" i="40"/>
  <c r="J167" i="40"/>
  <c r="C163" i="40"/>
  <c r="G163" i="40"/>
  <c r="K163" i="40"/>
  <c r="D163" i="40"/>
  <c r="H163" i="40"/>
  <c r="F163" i="40"/>
  <c r="J163" i="40"/>
  <c r="E163" i="40"/>
  <c r="I163" i="40"/>
  <c r="P150" i="40"/>
  <c r="T150" i="40"/>
  <c r="M150" i="40"/>
  <c r="Q150" i="40"/>
  <c r="U150" i="40"/>
  <c r="O150" i="40"/>
  <c r="S150" i="40"/>
  <c r="R150" i="40"/>
  <c r="N150" i="40"/>
  <c r="C147" i="40"/>
  <c r="G147" i="40"/>
  <c r="K147" i="40"/>
  <c r="D147" i="40"/>
  <c r="H147" i="40"/>
  <c r="F147" i="40"/>
  <c r="J147" i="40"/>
  <c r="E147" i="40"/>
  <c r="I147" i="40"/>
  <c r="P134" i="40"/>
  <c r="T134" i="40"/>
  <c r="M134" i="40"/>
  <c r="Q134" i="40"/>
  <c r="U134" i="40"/>
  <c r="O134" i="40"/>
  <c r="S134" i="40"/>
  <c r="R134" i="40"/>
  <c r="N134" i="40"/>
  <c r="C131" i="40"/>
  <c r="G131" i="40"/>
  <c r="K131" i="40"/>
  <c r="D131" i="40"/>
  <c r="H131" i="40"/>
  <c r="F131" i="40"/>
  <c r="J131" i="40"/>
  <c r="E131" i="40"/>
  <c r="I131" i="40"/>
  <c r="P118" i="40"/>
  <c r="T118" i="40"/>
  <c r="M118" i="40"/>
  <c r="Q118" i="40"/>
  <c r="U118" i="40"/>
  <c r="O118" i="40"/>
  <c r="S118" i="40"/>
  <c r="R118" i="40"/>
  <c r="N118" i="40"/>
  <c r="C115" i="40"/>
  <c r="G115" i="40"/>
  <c r="K115" i="40"/>
  <c r="D115" i="40"/>
  <c r="H115" i="40"/>
  <c r="F115" i="40"/>
  <c r="J115" i="40"/>
  <c r="E115" i="40"/>
  <c r="I115" i="40"/>
  <c r="P102" i="40"/>
  <c r="T102" i="40"/>
  <c r="M102" i="40"/>
  <c r="Q102" i="40"/>
  <c r="U102" i="40"/>
  <c r="O102" i="40"/>
  <c r="S102" i="40"/>
  <c r="R102" i="40"/>
  <c r="N102" i="40"/>
  <c r="C99" i="40"/>
  <c r="G99" i="40"/>
  <c r="K99" i="40"/>
  <c r="D99" i="40"/>
  <c r="H99" i="40"/>
  <c r="F99" i="40"/>
  <c r="J99" i="40"/>
  <c r="E99" i="40"/>
  <c r="I99" i="40"/>
  <c r="F164" i="40"/>
  <c r="J164" i="40"/>
  <c r="C164" i="40"/>
  <c r="G164" i="40"/>
  <c r="K164" i="40"/>
  <c r="E164" i="40"/>
  <c r="I164" i="40"/>
  <c r="D164" i="40"/>
  <c r="H164" i="40"/>
  <c r="O163" i="40"/>
  <c r="S163" i="40"/>
  <c r="P163" i="40"/>
  <c r="T163" i="40"/>
  <c r="N163" i="40"/>
  <c r="R163" i="40"/>
  <c r="Q163" i="40"/>
  <c r="U163" i="40"/>
  <c r="M163" i="40"/>
  <c r="F160" i="40"/>
  <c r="J160" i="40"/>
  <c r="C160" i="40"/>
  <c r="G160" i="40"/>
  <c r="K160" i="40"/>
  <c r="E160" i="40"/>
  <c r="I160" i="40"/>
  <c r="D160" i="40"/>
  <c r="H160" i="40"/>
  <c r="O159" i="40"/>
  <c r="S159" i="40"/>
  <c r="P159" i="40"/>
  <c r="T159" i="40"/>
  <c r="N159" i="40"/>
  <c r="R159" i="40"/>
  <c r="U159" i="40"/>
  <c r="M159" i="40"/>
  <c r="Q159" i="40"/>
  <c r="F156" i="40"/>
  <c r="J156" i="40"/>
  <c r="C156" i="40"/>
  <c r="G156" i="40"/>
  <c r="K156" i="40"/>
  <c r="E156" i="40"/>
  <c r="I156" i="40"/>
  <c r="D156" i="40"/>
  <c r="H156" i="40"/>
  <c r="O155" i="40"/>
  <c r="S155" i="40"/>
  <c r="P155" i="40"/>
  <c r="T155" i="40"/>
  <c r="N155" i="40"/>
  <c r="R155" i="40"/>
  <c r="M155" i="40"/>
  <c r="Q155" i="40"/>
  <c r="U155" i="40"/>
  <c r="F152" i="40"/>
  <c r="J152" i="40"/>
  <c r="C152" i="40"/>
  <c r="G152" i="40"/>
  <c r="K152" i="40"/>
  <c r="E152" i="40"/>
  <c r="I152" i="40"/>
  <c r="H152" i="40"/>
  <c r="D152" i="40"/>
  <c r="O151" i="40"/>
  <c r="S151" i="40"/>
  <c r="P151" i="40"/>
  <c r="T151" i="40"/>
  <c r="N151" i="40"/>
  <c r="R151" i="40"/>
  <c r="M151" i="40"/>
  <c r="Q151" i="40"/>
  <c r="U151" i="40"/>
  <c r="F148" i="40"/>
  <c r="J148" i="40"/>
  <c r="C148" i="40"/>
  <c r="G148" i="40"/>
  <c r="K148" i="40"/>
  <c r="E148" i="40"/>
  <c r="I148" i="40"/>
  <c r="D148" i="40"/>
  <c r="H148" i="40"/>
  <c r="O147" i="40"/>
  <c r="S147" i="40"/>
  <c r="P147" i="40"/>
  <c r="T147" i="40"/>
  <c r="N147" i="40"/>
  <c r="R147" i="40"/>
  <c r="Q147" i="40"/>
  <c r="U147" i="40"/>
  <c r="M147" i="40"/>
  <c r="F144" i="40"/>
  <c r="J144" i="40"/>
  <c r="C144" i="40"/>
  <c r="G144" i="40"/>
  <c r="K144" i="40"/>
  <c r="E144" i="40"/>
  <c r="I144" i="40"/>
  <c r="D144" i="40"/>
  <c r="H144" i="40"/>
  <c r="O143" i="40"/>
  <c r="S143" i="40"/>
  <c r="P143" i="40"/>
  <c r="T143" i="40"/>
  <c r="N143" i="40"/>
  <c r="R143" i="40"/>
  <c r="U143" i="40"/>
  <c r="M143" i="40"/>
  <c r="Q143" i="40"/>
  <c r="F140" i="40"/>
  <c r="J140" i="40"/>
  <c r="C140" i="40"/>
  <c r="G140" i="40"/>
  <c r="K140" i="40"/>
  <c r="E140" i="40"/>
  <c r="I140" i="40"/>
  <c r="D140" i="40"/>
  <c r="H140" i="40"/>
  <c r="O139" i="40"/>
  <c r="S139" i="40"/>
  <c r="P139" i="40"/>
  <c r="T139" i="40"/>
  <c r="N139" i="40"/>
  <c r="R139" i="40"/>
  <c r="M139" i="40"/>
  <c r="Q139" i="40"/>
  <c r="U139" i="40"/>
  <c r="F136" i="40"/>
  <c r="J136" i="40"/>
  <c r="C136" i="40"/>
  <c r="G136" i="40"/>
  <c r="K136" i="40"/>
  <c r="E136" i="40"/>
  <c r="I136" i="40"/>
  <c r="H136" i="40"/>
  <c r="D136" i="40"/>
  <c r="O135" i="40"/>
  <c r="S135" i="40"/>
  <c r="P135" i="40"/>
  <c r="T135" i="40"/>
  <c r="N135" i="40"/>
  <c r="R135" i="40"/>
  <c r="M135" i="40"/>
  <c r="Q135" i="40"/>
  <c r="U135" i="40"/>
  <c r="F132" i="40"/>
  <c r="J132" i="40"/>
  <c r="C132" i="40"/>
  <c r="G132" i="40"/>
  <c r="K132" i="40"/>
  <c r="E132" i="40"/>
  <c r="I132" i="40"/>
  <c r="D132" i="40"/>
  <c r="H132" i="40"/>
  <c r="O131" i="40"/>
  <c r="S131" i="40"/>
  <c r="P131" i="40"/>
  <c r="T131" i="40"/>
  <c r="N131" i="40"/>
  <c r="R131" i="40"/>
  <c r="Q131" i="40"/>
  <c r="U131" i="40"/>
  <c r="M131" i="40"/>
  <c r="F128" i="40"/>
  <c r="J128" i="40"/>
  <c r="C128" i="40"/>
  <c r="G128" i="40"/>
  <c r="K128" i="40"/>
  <c r="E128" i="40"/>
  <c r="I128" i="40"/>
  <c r="D128" i="40"/>
  <c r="H128" i="40"/>
  <c r="O127" i="40"/>
  <c r="S127" i="40"/>
  <c r="P127" i="40"/>
  <c r="T127" i="40"/>
  <c r="N127" i="40"/>
  <c r="R127" i="40"/>
  <c r="U127" i="40"/>
  <c r="M127" i="40"/>
  <c r="Q127" i="40"/>
  <c r="F124" i="40"/>
  <c r="J124" i="40"/>
  <c r="C124" i="40"/>
  <c r="G124" i="40"/>
  <c r="K124" i="40"/>
  <c r="E124" i="40"/>
  <c r="I124" i="40"/>
  <c r="D124" i="40"/>
  <c r="H124" i="40"/>
  <c r="O123" i="40"/>
  <c r="S123" i="40"/>
  <c r="P123" i="40"/>
  <c r="T123" i="40"/>
  <c r="N123" i="40"/>
  <c r="R123" i="40"/>
  <c r="M123" i="40"/>
  <c r="Q123" i="40"/>
  <c r="U123" i="40"/>
  <c r="F120" i="40"/>
  <c r="J120" i="40"/>
  <c r="C120" i="40"/>
  <c r="G120" i="40"/>
  <c r="K120" i="40"/>
  <c r="E120" i="40"/>
  <c r="I120" i="40"/>
  <c r="H120" i="40"/>
  <c r="D120" i="40"/>
  <c r="O119" i="40"/>
  <c r="S119" i="40"/>
  <c r="P119" i="40"/>
  <c r="T119" i="40"/>
  <c r="N119" i="40"/>
  <c r="R119" i="40"/>
  <c r="M119" i="40"/>
  <c r="Q119" i="40"/>
  <c r="U119" i="40"/>
  <c r="F116" i="40"/>
  <c r="J116" i="40"/>
  <c r="C116" i="40"/>
  <c r="G116" i="40"/>
  <c r="K116" i="40"/>
  <c r="E116" i="40"/>
  <c r="I116" i="40"/>
  <c r="D116" i="40"/>
  <c r="H116" i="40"/>
  <c r="O115" i="40"/>
  <c r="S115" i="40"/>
  <c r="P115" i="40"/>
  <c r="T115" i="40"/>
  <c r="N115" i="40"/>
  <c r="R115" i="40"/>
  <c r="Q115" i="40"/>
  <c r="U115" i="40"/>
  <c r="M115" i="40"/>
  <c r="F112" i="40"/>
  <c r="J112" i="40"/>
  <c r="C112" i="40"/>
  <c r="G112" i="40"/>
  <c r="K112" i="40"/>
  <c r="E112" i="40"/>
  <c r="I112" i="40"/>
  <c r="D112" i="40"/>
  <c r="H112" i="40"/>
  <c r="O111" i="40"/>
  <c r="S111" i="40"/>
  <c r="P111" i="40"/>
  <c r="T111" i="40"/>
  <c r="N111" i="40"/>
  <c r="R111" i="40"/>
  <c r="U111" i="40"/>
  <c r="M111" i="40"/>
  <c r="Q111" i="40"/>
  <c r="F108" i="40"/>
  <c r="J108" i="40"/>
  <c r="C108" i="40"/>
  <c r="G108" i="40"/>
  <c r="K108" i="40"/>
  <c r="E108" i="40"/>
  <c r="I108" i="40"/>
  <c r="D108" i="40"/>
  <c r="H108" i="40"/>
  <c r="O107" i="40"/>
  <c r="S107" i="40"/>
  <c r="P107" i="40"/>
  <c r="T107" i="40"/>
  <c r="N107" i="40"/>
  <c r="R107" i="40"/>
  <c r="M107" i="40"/>
  <c r="Q107" i="40"/>
  <c r="U107" i="40"/>
  <c r="F104" i="40"/>
  <c r="J104" i="40"/>
  <c r="C104" i="40"/>
  <c r="G104" i="40"/>
  <c r="K104" i="40"/>
  <c r="E104" i="40"/>
  <c r="I104" i="40"/>
  <c r="H104" i="40"/>
  <c r="D104" i="40"/>
  <c r="O103" i="40"/>
  <c r="S103" i="40"/>
  <c r="P103" i="40"/>
  <c r="T103" i="40"/>
  <c r="N103" i="40"/>
  <c r="R103" i="40"/>
  <c r="M103" i="40"/>
  <c r="Q103" i="40"/>
  <c r="U103" i="40"/>
  <c r="F100" i="40"/>
  <c r="J100" i="40"/>
  <c r="C100" i="40"/>
  <c r="G100" i="40"/>
  <c r="K100" i="40"/>
  <c r="E100" i="40"/>
  <c r="I100" i="40"/>
  <c r="D100" i="40"/>
  <c r="H100" i="40"/>
  <c r="O99" i="40"/>
  <c r="S99" i="40"/>
  <c r="P99" i="40"/>
  <c r="T99" i="40"/>
  <c r="N99" i="40"/>
  <c r="R99" i="40"/>
  <c r="Q99" i="40"/>
  <c r="U99" i="40"/>
  <c r="M99" i="40"/>
  <c r="F96" i="40"/>
  <c r="J96" i="40"/>
  <c r="C96" i="40"/>
  <c r="G96" i="40"/>
  <c r="K96" i="40"/>
  <c r="E96" i="40"/>
  <c r="I96" i="40"/>
  <c r="D96" i="40"/>
  <c r="H96" i="40"/>
  <c r="O95" i="40"/>
  <c r="S95" i="40"/>
  <c r="P95" i="40"/>
  <c r="T95" i="40"/>
  <c r="N95" i="40"/>
  <c r="R95" i="40"/>
  <c r="U95" i="40"/>
  <c r="M95" i="40"/>
  <c r="Q95" i="40"/>
  <c r="F92" i="40"/>
  <c r="J92" i="40"/>
  <c r="C92" i="40"/>
  <c r="G92" i="40"/>
  <c r="K92" i="40"/>
  <c r="D92" i="40"/>
  <c r="H92" i="40"/>
  <c r="E92" i="40"/>
  <c r="I92" i="40"/>
  <c r="O91" i="40"/>
  <c r="S91" i="40"/>
  <c r="P91" i="40"/>
  <c r="T91" i="40"/>
  <c r="M91" i="40"/>
  <c r="Q91" i="40"/>
  <c r="U91" i="40"/>
  <c r="N91" i="40"/>
  <c r="R91" i="40"/>
  <c r="F88" i="40"/>
  <c r="J88" i="40"/>
  <c r="C88" i="40"/>
  <c r="G88" i="40"/>
  <c r="K88" i="40"/>
  <c r="D88" i="40"/>
  <c r="H88" i="40"/>
  <c r="E88" i="40"/>
  <c r="I88" i="40"/>
  <c r="O87" i="40"/>
  <c r="S87" i="40"/>
  <c r="P87" i="40"/>
  <c r="T87" i="40"/>
  <c r="M87" i="40"/>
  <c r="Q87" i="40"/>
  <c r="U87" i="40"/>
  <c r="N87" i="40"/>
  <c r="R87" i="40"/>
  <c r="F84" i="40"/>
  <c r="J84" i="40"/>
  <c r="C84" i="40"/>
  <c r="G84" i="40"/>
  <c r="K84" i="40"/>
  <c r="D84" i="40"/>
  <c r="H84" i="40"/>
  <c r="E84" i="40"/>
  <c r="I84" i="40"/>
  <c r="O83" i="40"/>
  <c r="S83" i="40"/>
  <c r="P83" i="40"/>
  <c r="T83" i="40"/>
  <c r="M83" i="40"/>
  <c r="Q83" i="40"/>
  <c r="U83" i="40"/>
  <c r="N83" i="40"/>
  <c r="R83" i="40"/>
  <c r="F80" i="40"/>
  <c r="J80" i="40"/>
  <c r="C80" i="40"/>
  <c r="G80" i="40"/>
  <c r="K80" i="40"/>
  <c r="D80" i="40"/>
  <c r="H80" i="40"/>
  <c r="E80" i="40"/>
  <c r="I80" i="40"/>
  <c r="O79" i="40"/>
  <c r="S79" i="40"/>
  <c r="P79" i="40"/>
  <c r="T79" i="40"/>
  <c r="M79" i="40"/>
  <c r="Q79" i="40"/>
  <c r="U79" i="40"/>
  <c r="N79" i="40"/>
  <c r="R79" i="40"/>
  <c r="F76" i="40"/>
  <c r="J76" i="40"/>
  <c r="C76" i="40"/>
  <c r="G76" i="40"/>
  <c r="K76" i="40"/>
  <c r="D76" i="40"/>
  <c r="H76" i="40"/>
  <c r="E76" i="40"/>
  <c r="I76" i="40"/>
  <c r="O75" i="40"/>
  <c r="S75" i="40"/>
  <c r="P75" i="40"/>
  <c r="T75" i="40"/>
  <c r="M75" i="40"/>
  <c r="Q75" i="40"/>
  <c r="U75" i="40"/>
  <c r="N75" i="40"/>
  <c r="R75" i="40"/>
  <c r="F72" i="40"/>
  <c r="J72" i="40"/>
  <c r="C72" i="40"/>
  <c r="G72" i="40"/>
  <c r="K72" i="40"/>
  <c r="D72" i="40"/>
  <c r="H72" i="40"/>
  <c r="E72" i="40"/>
  <c r="I72" i="40"/>
  <c r="O71" i="40"/>
  <c r="S71" i="40"/>
  <c r="P71" i="40"/>
  <c r="T71" i="40"/>
  <c r="M71" i="40"/>
  <c r="Q71" i="40"/>
  <c r="U71" i="40"/>
  <c r="N71" i="40"/>
  <c r="R71" i="40"/>
  <c r="F68" i="40"/>
  <c r="J68" i="40"/>
  <c r="C68" i="40"/>
  <c r="G68" i="40"/>
  <c r="K68" i="40"/>
  <c r="D68" i="40"/>
  <c r="H68" i="40"/>
  <c r="E68" i="40"/>
  <c r="I68" i="40"/>
  <c r="O67" i="40"/>
  <c r="S67" i="40"/>
  <c r="P67" i="40"/>
  <c r="T67" i="40"/>
  <c r="M67" i="40"/>
  <c r="Q67" i="40"/>
  <c r="U67" i="40"/>
  <c r="N67" i="40"/>
  <c r="R67" i="40"/>
  <c r="F64" i="40"/>
  <c r="J64" i="40"/>
  <c r="C64" i="40"/>
  <c r="G64" i="40"/>
  <c r="K64" i="40"/>
  <c r="D64" i="40"/>
  <c r="H64" i="40"/>
  <c r="E64" i="40"/>
  <c r="I64" i="40"/>
  <c r="O63" i="40"/>
  <c r="S63" i="40"/>
  <c r="P63" i="40"/>
  <c r="T63" i="40"/>
  <c r="M63" i="40"/>
  <c r="Q63" i="40"/>
  <c r="U63" i="40"/>
  <c r="N63" i="40"/>
  <c r="R63" i="40"/>
  <c r="F60" i="40"/>
  <c r="J60" i="40"/>
  <c r="C60" i="40"/>
  <c r="G60" i="40"/>
  <c r="K60" i="40"/>
  <c r="D60" i="40"/>
  <c r="H60" i="40"/>
  <c r="E60" i="40"/>
  <c r="I60" i="40"/>
  <c r="O59" i="40"/>
  <c r="S59" i="40"/>
  <c r="P59" i="40"/>
  <c r="T59" i="40"/>
  <c r="M59" i="40"/>
  <c r="Q59" i="40"/>
  <c r="U59" i="40"/>
  <c r="N59" i="40"/>
  <c r="R59" i="40"/>
  <c r="F56" i="40"/>
  <c r="J56" i="40"/>
  <c r="C56" i="40"/>
  <c r="G56" i="40"/>
  <c r="K56" i="40"/>
  <c r="D56" i="40"/>
  <c r="H56" i="40"/>
  <c r="E56" i="40"/>
  <c r="I56" i="40"/>
  <c r="O55" i="40"/>
  <c r="S55" i="40"/>
  <c r="P55" i="40"/>
  <c r="T55" i="40"/>
  <c r="M55" i="40"/>
  <c r="Q55" i="40"/>
  <c r="U55" i="40"/>
  <c r="N55" i="40"/>
  <c r="R55" i="40"/>
  <c r="F52" i="40"/>
  <c r="J52" i="40"/>
  <c r="C52" i="40"/>
  <c r="G52" i="40"/>
  <c r="K52" i="40"/>
  <c r="D52" i="40"/>
  <c r="H52" i="40"/>
  <c r="E52" i="40"/>
  <c r="I52" i="40"/>
  <c r="O51" i="40"/>
  <c r="S51" i="40"/>
  <c r="P51" i="40"/>
  <c r="T51" i="40"/>
  <c r="M51" i="40"/>
  <c r="Q51" i="40"/>
  <c r="U51" i="40"/>
  <c r="N51" i="40"/>
  <c r="R51" i="40"/>
  <c r="F48" i="40"/>
  <c r="J48" i="40"/>
  <c r="C48" i="40"/>
  <c r="G48" i="40"/>
  <c r="K48" i="40"/>
  <c r="D48" i="40"/>
  <c r="H48" i="40"/>
  <c r="E48" i="40"/>
  <c r="I48" i="40"/>
  <c r="O47" i="40"/>
  <c r="S47" i="40"/>
  <c r="P47" i="40"/>
  <c r="T47" i="40"/>
  <c r="M47" i="40"/>
  <c r="Q47" i="40"/>
  <c r="U47" i="40"/>
  <c r="N47" i="40"/>
  <c r="R47" i="40"/>
  <c r="F44" i="40"/>
  <c r="J44" i="40"/>
  <c r="C44" i="40"/>
  <c r="G44" i="40"/>
  <c r="K44" i="40"/>
  <c r="D44" i="40"/>
  <c r="H44" i="40"/>
  <c r="E44" i="40"/>
  <c r="I44" i="40"/>
  <c r="O43" i="40"/>
  <c r="S43" i="40"/>
  <c r="P43" i="40"/>
  <c r="T43" i="40"/>
  <c r="M43" i="40"/>
  <c r="Q43" i="40"/>
  <c r="U43" i="40"/>
  <c r="N43" i="40"/>
  <c r="R43" i="40"/>
  <c r="F40" i="40"/>
  <c r="J40" i="40"/>
  <c r="C40" i="40"/>
  <c r="G40" i="40"/>
  <c r="K40" i="40"/>
  <c r="D40" i="40"/>
  <c r="H40" i="40"/>
  <c r="E40" i="40"/>
  <c r="I40" i="40"/>
  <c r="O39" i="40"/>
  <c r="S39" i="40"/>
  <c r="P39" i="40"/>
  <c r="T39" i="40"/>
  <c r="M39" i="40"/>
  <c r="Q39" i="40"/>
  <c r="U39" i="40"/>
  <c r="N39" i="40"/>
  <c r="R39" i="40"/>
  <c r="F36" i="40"/>
  <c r="J36" i="40"/>
  <c r="C36" i="40"/>
  <c r="G36" i="40"/>
  <c r="K36" i="40"/>
  <c r="D36" i="40"/>
  <c r="H36" i="40"/>
  <c r="E36" i="40"/>
  <c r="I36" i="40"/>
  <c r="O35" i="40"/>
  <c r="S35" i="40"/>
  <c r="P35" i="40"/>
  <c r="T35" i="40"/>
  <c r="M35" i="40"/>
  <c r="Q35" i="40"/>
  <c r="U35" i="40"/>
  <c r="N35" i="40"/>
  <c r="R35" i="40"/>
  <c r="F32" i="40"/>
  <c r="J32" i="40"/>
  <c r="C32" i="40"/>
  <c r="G32" i="40"/>
  <c r="K32" i="40"/>
  <c r="D32" i="40"/>
  <c r="H32" i="40"/>
  <c r="E32" i="40"/>
  <c r="I32" i="40"/>
  <c r="O31" i="40"/>
  <c r="S31" i="40"/>
  <c r="P31" i="40"/>
  <c r="T31" i="40"/>
  <c r="M31" i="40"/>
  <c r="Q31" i="40"/>
  <c r="U31" i="40"/>
  <c r="N31" i="40"/>
  <c r="R31" i="40"/>
  <c r="F28" i="40"/>
  <c r="J28" i="40"/>
  <c r="C28" i="40"/>
  <c r="G28" i="40"/>
  <c r="K28" i="40"/>
  <c r="D28" i="40"/>
  <c r="H28" i="40"/>
  <c r="E28" i="40"/>
  <c r="I28" i="40"/>
  <c r="O27" i="40"/>
  <c r="S27" i="40"/>
  <c r="P27" i="40"/>
  <c r="T27" i="40"/>
  <c r="M27" i="40"/>
  <c r="Q27" i="40"/>
  <c r="U27" i="40"/>
  <c r="N27" i="40"/>
  <c r="R27" i="40"/>
  <c r="F24" i="40"/>
  <c r="J24" i="40"/>
  <c r="C24" i="40"/>
  <c r="G24" i="40"/>
  <c r="K24" i="40"/>
  <c r="D24" i="40"/>
  <c r="H24" i="40"/>
  <c r="E24" i="40"/>
  <c r="I24" i="40"/>
  <c r="O23" i="40"/>
  <c r="S23" i="40"/>
  <c r="P23" i="40"/>
  <c r="T23" i="40"/>
  <c r="M23" i="40"/>
  <c r="Q23" i="40"/>
  <c r="U23" i="40"/>
  <c r="N23" i="40"/>
  <c r="R23" i="40"/>
  <c r="F20" i="40"/>
  <c r="J20" i="40"/>
  <c r="C20" i="40"/>
  <c r="G20" i="40"/>
  <c r="K20" i="40"/>
  <c r="D20" i="40"/>
  <c r="H20" i="40"/>
  <c r="E20" i="40"/>
  <c r="I20" i="40"/>
  <c r="O19" i="40"/>
  <c r="S19" i="40"/>
  <c r="P19" i="40"/>
  <c r="T19" i="40"/>
  <c r="M19" i="40"/>
  <c r="Q19" i="40"/>
  <c r="U19" i="40"/>
  <c r="N19" i="40"/>
  <c r="R19" i="40"/>
  <c r="F16" i="40"/>
  <c r="J16" i="40"/>
  <c r="C16" i="40"/>
  <c r="G16" i="40"/>
  <c r="K16" i="40"/>
  <c r="D16" i="40"/>
  <c r="H16" i="40"/>
  <c r="E16" i="40"/>
  <c r="I16" i="40"/>
  <c r="O15" i="40"/>
  <c r="S15" i="40"/>
  <c r="P15" i="40"/>
  <c r="T15" i="40"/>
  <c r="M15" i="40"/>
  <c r="Q15" i="40"/>
  <c r="U15" i="40"/>
  <c r="N15" i="40"/>
  <c r="R15" i="40"/>
  <c r="F12" i="40"/>
  <c r="J12" i="40"/>
  <c r="C12" i="40"/>
  <c r="G12" i="40"/>
  <c r="K12" i="40"/>
  <c r="D12" i="40"/>
  <c r="H12" i="40"/>
  <c r="E12" i="40"/>
  <c r="I12" i="40"/>
  <c r="O11" i="40"/>
  <c r="S11" i="40"/>
  <c r="P11" i="40"/>
  <c r="T11" i="40"/>
  <c r="M11" i="40"/>
  <c r="Q11" i="40"/>
  <c r="U11" i="40"/>
  <c r="N11" i="40"/>
  <c r="R11" i="40"/>
  <c r="F8" i="40"/>
  <c r="J8" i="40"/>
  <c r="C8" i="40"/>
  <c r="G8" i="40"/>
  <c r="K8" i="40"/>
  <c r="D8" i="40"/>
  <c r="H8" i="40"/>
  <c r="E8" i="40"/>
  <c r="I8" i="40"/>
  <c r="O7" i="40"/>
  <c r="S7" i="40"/>
  <c r="P7" i="40"/>
  <c r="T7" i="40"/>
  <c r="M7" i="40"/>
  <c r="Q7" i="40"/>
  <c r="U7" i="40"/>
  <c r="N7" i="40"/>
  <c r="R7" i="40"/>
  <c r="F4" i="40"/>
  <c r="J4" i="40"/>
  <c r="C4" i="40"/>
  <c r="G4" i="40"/>
  <c r="K4" i="40"/>
  <c r="D4" i="40"/>
  <c r="H4" i="40"/>
  <c r="E4" i="40"/>
  <c r="I4" i="40"/>
  <c r="O3" i="40"/>
  <c r="S3" i="40"/>
  <c r="P3" i="40"/>
  <c r="T3" i="40"/>
  <c r="M3" i="40"/>
  <c r="Q3" i="40"/>
  <c r="U3" i="40"/>
  <c r="N3" i="40"/>
  <c r="R3" i="40"/>
  <c r="F177" i="28"/>
  <c r="J177" i="28"/>
  <c r="C177" i="28"/>
  <c r="G177" i="28"/>
  <c r="K177" i="28"/>
  <c r="D177" i="28"/>
  <c r="H177" i="28"/>
  <c r="E177" i="28"/>
  <c r="I177" i="28"/>
  <c r="O176" i="28"/>
  <c r="S176" i="28"/>
  <c r="P176" i="28"/>
  <c r="T176" i="28"/>
  <c r="M176" i="28"/>
  <c r="Q176" i="28"/>
  <c r="U176" i="28"/>
  <c r="N176" i="28"/>
  <c r="R176" i="28"/>
  <c r="F173" i="28"/>
  <c r="J173" i="28"/>
  <c r="C173" i="28"/>
  <c r="G173" i="28"/>
  <c r="K173" i="28"/>
  <c r="D173" i="28"/>
  <c r="H173" i="28"/>
  <c r="E173" i="28"/>
  <c r="I173" i="28"/>
  <c r="O172" i="28"/>
  <c r="S172" i="28"/>
  <c r="P172" i="28"/>
  <c r="T172" i="28"/>
  <c r="M172" i="28"/>
  <c r="Q172" i="28"/>
  <c r="U172" i="28"/>
  <c r="N172" i="28"/>
  <c r="R172" i="28"/>
  <c r="F169" i="28"/>
  <c r="J169" i="28"/>
  <c r="C169" i="28"/>
  <c r="G169" i="28"/>
  <c r="K169" i="28"/>
  <c r="D169" i="28"/>
  <c r="H169" i="28"/>
  <c r="E169" i="28"/>
  <c r="I169" i="28"/>
  <c r="O168" i="28"/>
  <c r="S168" i="28"/>
  <c r="P168" i="28"/>
  <c r="T168" i="28"/>
  <c r="M168" i="28"/>
  <c r="Q168" i="28"/>
  <c r="U168" i="28"/>
  <c r="N168" i="28"/>
  <c r="R168" i="28"/>
  <c r="F165" i="28"/>
  <c r="J165" i="28"/>
  <c r="C165" i="28"/>
  <c r="G165" i="28"/>
  <c r="K165" i="28"/>
  <c r="D165" i="28"/>
  <c r="H165" i="28"/>
  <c r="E165" i="28"/>
  <c r="I165" i="28"/>
  <c r="O164" i="28"/>
  <c r="S164" i="28"/>
  <c r="P164" i="28"/>
  <c r="T164" i="28"/>
  <c r="M164" i="28"/>
  <c r="Q164" i="28"/>
  <c r="U164" i="28"/>
  <c r="N164" i="28"/>
  <c r="R164" i="28"/>
  <c r="F161" i="28"/>
  <c r="J161" i="28"/>
  <c r="C161" i="28"/>
  <c r="G161" i="28"/>
  <c r="K161" i="28"/>
  <c r="D161" i="28"/>
  <c r="H161" i="28"/>
  <c r="E161" i="28"/>
  <c r="I161" i="28"/>
  <c r="O160" i="28"/>
  <c r="S160" i="28"/>
  <c r="P160" i="28"/>
  <c r="T160" i="28"/>
  <c r="M160" i="28"/>
  <c r="Q160" i="28"/>
  <c r="U160" i="28"/>
  <c r="N160" i="28"/>
  <c r="R160" i="28"/>
  <c r="O153" i="28"/>
  <c r="S153" i="28"/>
  <c r="N153" i="28"/>
  <c r="T153" i="28"/>
  <c r="P153" i="28"/>
  <c r="U153" i="28"/>
  <c r="Q153" i="28"/>
  <c r="M153" i="28"/>
  <c r="R153" i="28"/>
  <c r="P152" i="28"/>
  <c r="T152" i="28"/>
  <c r="N152" i="28"/>
  <c r="S152" i="28"/>
  <c r="O152" i="28"/>
  <c r="U152" i="28"/>
  <c r="Q152" i="28"/>
  <c r="M152" i="28"/>
  <c r="R152" i="28"/>
  <c r="M151" i="28"/>
  <c r="Q151" i="28"/>
  <c r="U151" i="28"/>
  <c r="N151" i="28"/>
  <c r="S151" i="28"/>
  <c r="O151" i="28"/>
  <c r="T151" i="28"/>
  <c r="P151" i="28"/>
  <c r="R151" i="28"/>
  <c r="F150" i="28"/>
  <c r="J150" i="28"/>
  <c r="C150" i="28"/>
  <c r="H150" i="28"/>
  <c r="D150" i="28"/>
  <c r="I150" i="28"/>
  <c r="E150" i="28"/>
  <c r="K150" i="28"/>
  <c r="G150" i="28"/>
  <c r="C149" i="28"/>
  <c r="G149" i="28"/>
  <c r="K149" i="28"/>
  <c r="H149" i="28"/>
  <c r="D149" i="28"/>
  <c r="I149" i="28"/>
  <c r="E149" i="28"/>
  <c r="J149" i="28"/>
  <c r="F149" i="28"/>
  <c r="D148" i="28"/>
  <c r="H148" i="28"/>
  <c r="G148" i="28"/>
  <c r="C148" i="28"/>
  <c r="I148" i="28"/>
  <c r="E148" i="28"/>
  <c r="J148" i="28"/>
  <c r="F148" i="28"/>
  <c r="K148" i="28"/>
  <c r="O137" i="28"/>
  <c r="S137" i="28"/>
  <c r="N137" i="28"/>
  <c r="T137" i="28"/>
  <c r="P137" i="28"/>
  <c r="U137" i="28"/>
  <c r="Q137" i="28"/>
  <c r="M137" i="28"/>
  <c r="R137" i="28"/>
  <c r="P136" i="28"/>
  <c r="T136" i="28"/>
  <c r="N136" i="28"/>
  <c r="S136" i="28"/>
  <c r="O136" i="28"/>
  <c r="U136" i="28"/>
  <c r="Q136" i="28"/>
  <c r="M136" i="28"/>
  <c r="R136" i="28"/>
  <c r="M135" i="28"/>
  <c r="Q135" i="28"/>
  <c r="U135" i="28"/>
  <c r="N135" i="28"/>
  <c r="S135" i="28"/>
  <c r="O135" i="28"/>
  <c r="T135" i="28"/>
  <c r="P135" i="28"/>
  <c r="R135" i="28"/>
  <c r="F134" i="28"/>
  <c r="J134" i="28"/>
  <c r="C134" i="28"/>
  <c r="H134" i="28"/>
  <c r="D134" i="28"/>
  <c r="I134" i="28"/>
  <c r="E134" i="28"/>
  <c r="K134" i="28"/>
  <c r="G134" i="28"/>
  <c r="C133" i="28"/>
  <c r="G133" i="28"/>
  <c r="K133" i="28"/>
  <c r="H133" i="28"/>
  <c r="D133" i="28"/>
  <c r="I133" i="28"/>
  <c r="E133" i="28"/>
  <c r="J133" i="28"/>
  <c r="F133" i="28"/>
  <c r="D132" i="28"/>
  <c r="H132" i="28"/>
  <c r="G132" i="28"/>
  <c r="C132" i="28"/>
  <c r="I132" i="28"/>
  <c r="E132" i="28"/>
  <c r="J132" i="28"/>
  <c r="F132" i="28"/>
  <c r="K132" i="28"/>
  <c r="O121" i="28"/>
  <c r="S121" i="28"/>
  <c r="N121" i="28"/>
  <c r="T121" i="28"/>
  <c r="P121" i="28"/>
  <c r="U121" i="28"/>
  <c r="Q121" i="28"/>
  <c r="M121" i="28"/>
  <c r="R121" i="28"/>
  <c r="P120" i="28"/>
  <c r="T120" i="28"/>
  <c r="N120" i="28"/>
  <c r="S120" i="28"/>
  <c r="O120" i="28"/>
  <c r="U120" i="28"/>
  <c r="Q120" i="28"/>
  <c r="M120" i="28"/>
  <c r="R120" i="28"/>
  <c r="M119" i="28"/>
  <c r="Q119" i="28"/>
  <c r="U119" i="28"/>
  <c r="N119" i="28"/>
  <c r="S119" i="28"/>
  <c r="O119" i="28"/>
  <c r="T119" i="28"/>
  <c r="P119" i="28"/>
  <c r="R119" i="28"/>
  <c r="F118" i="28"/>
  <c r="J118" i="28"/>
  <c r="C118" i="28"/>
  <c r="H118" i="28"/>
  <c r="D118" i="28"/>
  <c r="I118" i="28"/>
  <c r="E118" i="28"/>
  <c r="K118" i="28"/>
  <c r="G118" i="28"/>
  <c r="C117" i="28"/>
  <c r="G117" i="28"/>
  <c r="K117" i="28"/>
  <c r="H117" i="28"/>
  <c r="D117" i="28"/>
  <c r="I117" i="28"/>
  <c r="E117" i="28"/>
  <c r="J117" i="28"/>
  <c r="F117" i="28"/>
  <c r="D116" i="28"/>
  <c r="H116" i="28"/>
  <c r="G116" i="28"/>
  <c r="C116" i="28"/>
  <c r="I116" i="28"/>
  <c r="E116" i="28"/>
  <c r="J116" i="28"/>
  <c r="F116" i="28"/>
  <c r="K116" i="28"/>
  <c r="O105" i="28"/>
  <c r="S105" i="28"/>
  <c r="N105" i="28"/>
  <c r="T105" i="28"/>
  <c r="P105" i="28"/>
  <c r="U105" i="28"/>
  <c r="Q105" i="28"/>
  <c r="M105" i="28"/>
  <c r="R105" i="28"/>
  <c r="P104" i="28"/>
  <c r="T104" i="28"/>
  <c r="N104" i="28"/>
  <c r="S104" i="28"/>
  <c r="O104" i="28"/>
  <c r="U104" i="28"/>
  <c r="Q104" i="28"/>
  <c r="M104" i="28"/>
  <c r="R104" i="28"/>
  <c r="M103" i="28"/>
  <c r="Q103" i="28"/>
  <c r="U103" i="28"/>
  <c r="N103" i="28"/>
  <c r="S103" i="28"/>
  <c r="O103" i="28"/>
  <c r="T103" i="28"/>
  <c r="P103" i="28"/>
  <c r="R103" i="28"/>
  <c r="F102" i="28"/>
  <c r="J102" i="28"/>
  <c r="C102" i="28"/>
  <c r="H102" i="28"/>
  <c r="D102" i="28"/>
  <c r="I102" i="28"/>
  <c r="E102" i="28"/>
  <c r="K102" i="28"/>
  <c r="G102" i="28"/>
  <c r="C101" i="28"/>
  <c r="G101" i="28"/>
  <c r="K101" i="28"/>
  <c r="H101" i="28"/>
  <c r="D101" i="28"/>
  <c r="I101" i="28"/>
  <c r="E101" i="28"/>
  <c r="J101" i="28"/>
  <c r="F101" i="28"/>
  <c r="D100" i="28"/>
  <c r="H100" i="28"/>
  <c r="G100" i="28"/>
  <c r="C100" i="28"/>
  <c r="I100" i="28"/>
  <c r="E100" i="28"/>
  <c r="J100" i="28"/>
  <c r="F100" i="28"/>
  <c r="K100" i="28"/>
  <c r="O89" i="28"/>
  <c r="S89" i="28"/>
  <c r="N89" i="28"/>
  <c r="T89" i="28"/>
  <c r="P89" i="28"/>
  <c r="U89" i="28"/>
  <c r="Q89" i="28"/>
  <c r="M89" i="28"/>
  <c r="R89" i="28"/>
  <c r="P88" i="28"/>
  <c r="T88" i="28"/>
  <c r="N88" i="28"/>
  <c r="S88" i="28"/>
  <c r="O88" i="28"/>
  <c r="U88" i="28"/>
  <c r="Q88" i="28"/>
  <c r="M88" i="28"/>
  <c r="R88" i="28"/>
  <c r="M87" i="28"/>
  <c r="Q87" i="28"/>
  <c r="U87" i="28"/>
  <c r="N87" i="28"/>
  <c r="S87" i="28"/>
  <c r="O87" i="28"/>
  <c r="T87" i="28"/>
  <c r="P87" i="28"/>
  <c r="R87" i="28"/>
  <c r="F86" i="28"/>
  <c r="J86" i="28"/>
  <c r="C86" i="28"/>
  <c r="H86" i="28"/>
  <c r="D86" i="28"/>
  <c r="I86" i="28"/>
  <c r="E86" i="28"/>
  <c r="K86" i="28"/>
  <c r="G86" i="28"/>
  <c r="C85" i="28"/>
  <c r="G85" i="28"/>
  <c r="K85" i="28"/>
  <c r="H85" i="28"/>
  <c r="D85" i="28"/>
  <c r="I85" i="28"/>
  <c r="E85" i="28"/>
  <c r="J85" i="28"/>
  <c r="F85" i="28"/>
  <c r="D84" i="28"/>
  <c r="H84" i="28"/>
  <c r="G84" i="28"/>
  <c r="C84" i="28"/>
  <c r="I84" i="28"/>
  <c r="E84" i="28"/>
  <c r="J84" i="28"/>
  <c r="F84" i="28"/>
  <c r="K84" i="28"/>
  <c r="M75" i="28"/>
  <c r="Q75" i="28"/>
  <c r="U75" i="28"/>
  <c r="O75" i="28"/>
  <c r="S75" i="28"/>
  <c r="T75" i="28"/>
  <c r="N75" i="28"/>
  <c r="P75" i="28"/>
  <c r="R75" i="28"/>
  <c r="D72" i="28"/>
  <c r="H72" i="28"/>
  <c r="F72" i="28"/>
  <c r="J72" i="28"/>
  <c r="C72" i="28"/>
  <c r="K72" i="28"/>
  <c r="E72" i="28"/>
  <c r="G72" i="28"/>
  <c r="I72" i="28"/>
  <c r="M67" i="28"/>
  <c r="Q67" i="28"/>
  <c r="U67" i="28"/>
  <c r="O67" i="28"/>
  <c r="S67" i="28"/>
  <c r="T67" i="28"/>
  <c r="N67" i="28"/>
  <c r="P67" i="28"/>
  <c r="R67" i="28"/>
  <c r="D64" i="28"/>
  <c r="H64" i="28"/>
  <c r="F64" i="28"/>
  <c r="J64" i="28"/>
  <c r="C64" i="28"/>
  <c r="K64" i="28"/>
  <c r="E64" i="28"/>
  <c r="G64" i="28"/>
  <c r="I64" i="28"/>
  <c r="M59" i="28"/>
  <c r="Q59" i="28"/>
  <c r="U59" i="28"/>
  <c r="O59" i="28"/>
  <c r="S59" i="28"/>
  <c r="T59" i="28"/>
  <c r="N59" i="28"/>
  <c r="P59" i="28"/>
  <c r="R59" i="28"/>
  <c r="D56" i="28"/>
  <c r="H56" i="28"/>
  <c r="F56" i="28"/>
  <c r="J56" i="28"/>
  <c r="C56" i="28"/>
  <c r="K56" i="28"/>
  <c r="E56" i="28"/>
  <c r="G56" i="28"/>
  <c r="I56" i="28"/>
  <c r="M51" i="28"/>
  <c r="Q51" i="28"/>
  <c r="U51" i="28"/>
  <c r="O51" i="28"/>
  <c r="S51" i="28"/>
  <c r="T51" i="28"/>
  <c r="N51" i="28"/>
  <c r="P51" i="28"/>
  <c r="R51" i="28"/>
  <c r="D48" i="28"/>
  <c r="H48" i="28"/>
  <c r="F48" i="28"/>
  <c r="J48" i="28"/>
  <c r="C48" i="28"/>
  <c r="K48" i="28"/>
  <c r="E48" i="28"/>
  <c r="G48" i="28"/>
  <c r="I48" i="28"/>
  <c r="M43" i="28"/>
  <c r="Q43" i="28"/>
  <c r="U43" i="28"/>
  <c r="O43" i="28"/>
  <c r="S43" i="28"/>
  <c r="T43" i="28"/>
  <c r="N43" i="28"/>
  <c r="P43" i="28"/>
  <c r="R43" i="28"/>
  <c r="D40" i="28"/>
  <c r="H40" i="28"/>
  <c r="F40" i="28"/>
  <c r="J40" i="28"/>
  <c r="C40" i="28"/>
  <c r="K40" i="28"/>
  <c r="E40" i="28"/>
  <c r="G40" i="28"/>
  <c r="I40" i="28"/>
  <c r="M23" i="28"/>
  <c r="Q23" i="28"/>
  <c r="U23" i="28"/>
  <c r="O23" i="28"/>
  <c r="S23" i="28"/>
  <c r="P23" i="28"/>
  <c r="T23" i="28"/>
  <c r="N23" i="28"/>
  <c r="R23" i="28"/>
  <c r="D20" i="28"/>
  <c r="H20" i="28"/>
  <c r="F20" i="28"/>
  <c r="J20" i="28"/>
  <c r="C20" i="28"/>
  <c r="G20" i="28"/>
  <c r="K20" i="28"/>
  <c r="E20" i="28"/>
  <c r="I20" i="28"/>
  <c r="M7" i="28"/>
  <c r="Q7" i="28"/>
  <c r="U7" i="28"/>
  <c r="O7" i="28"/>
  <c r="S7" i="28"/>
  <c r="P7" i="28"/>
  <c r="T7" i="28"/>
  <c r="N7" i="28"/>
  <c r="R7" i="28"/>
  <c r="D4" i="28"/>
  <c r="H4" i="28"/>
  <c r="F4" i="28"/>
  <c r="J4" i="28"/>
  <c r="C4" i="28"/>
  <c r="G4" i="28"/>
  <c r="K4" i="28"/>
  <c r="E4" i="28"/>
  <c r="I4" i="28"/>
  <c r="C95" i="40"/>
  <c r="G95" i="40"/>
  <c r="K95" i="40"/>
  <c r="D95" i="40"/>
  <c r="H95" i="40"/>
  <c r="E95" i="40"/>
  <c r="I95" i="40"/>
  <c r="F95" i="40"/>
  <c r="J95" i="40"/>
  <c r="P94" i="40"/>
  <c r="T94" i="40"/>
  <c r="M94" i="40"/>
  <c r="Q94" i="40"/>
  <c r="U94" i="40"/>
  <c r="N94" i="40"/>
  <c r="R94" i="40"/>
  <c r="O94" i="40"/>
  <c r="S94" i="40"/>
  <c r="C91" i="40"/>
  <c r="G91" i="40"/>
  <c r="K91" i="40"/>
  <c r="D91" i="40"/>
  <c r="H91" i="40"/>
  <c r="E91" i="40"/>
  <c r="I91" i="40"/>
  <c r="F91" i="40"/>
  <c r="J91" i="40"/>
  <c r="P90" i="40"/>
  <c r="T90" i="40"/>
  <c r="M90" i="40"/>
  <c r="Q90" i="40"/>
  <c r="U90" i="40"/>
  <c r="N90" i="40"/>
  <c r="R90" i="40"/>
  <c r="O90" i="40"/>
  <c r="S90" i="40"/>
  <c r="C87" i="40"/>
  <c r="G87" i="40"/>
  <c r="K87" i="40"/>
  <c r="D87" i="40"/>
  <c r="H87" i="40"/>
  <c r="E87" i="40"/>
  <c r="I87" i="40"/>
  <c r="F87" i="40"/>
  <c r="J87" i="40"/>
  <c r="P86" i="40"/>
  <c r="T86" i="40"/>
  <c r="M86" i="40"/>
  <c r="Q86" i="40"/>
  <c r="U86" i="40"/>
  <c r="N86" i="40"/>
  <c r="R86" i="40"/>
  <c r="O86" i="40"/>
  <c r="S86" i="40"/>
  <c r="C83" i="40"/>
  <c r="G83" i="40"/>
  <c r="K83" i="40"/>
  <c r="D83" i="40"/>
  <c r="H83" i="40"/>
  <c r="E83" i="40"/>
  <c r="I83" i="40"/>
  <c r="F83" i="40"/>
  <c r="J83" i="40"/>
  <c r="P82" i="40"/>
  <c r="T82" i="40"/>
  <c r="M82" i="40"/>
  <c r="Q82" i="40"/>
  <c r="U82" i="40"/>
  <c r="N82" i="40"/>
  <c r="R82" i="40"/>
  <c r="O82" i="40"/>
  <c r="S82" i="40"/>
  <c r="C79" i="40"/>
  <c r="G79" i="40"/>
  <c r="K79" i="40"/>
  <c r="D79" i="40"/>
  <c r="H79" i="40"/>
  <c r="E79" i="40"/>
  <c r="I79" i="40"/>
  <c r="F79" i="40"/>
  <c r="J79" i="40"/>
  <c r="P78" i="40"/>
  <c r="T78" i="40"/>
  <c r="M78" i="40"/>
  <c r="Q78" i="40"/>
  <c r="U78" i="40"/>
  <c r="N78" i="40"/>
  <c r="R78" i="40"/>
  <c r="O78" i="40"/>
  <c r="S78" i="40"/>
  <c r="C75" i="40"/>
  <c r="G75" i="40"/>
  <c r="K75" i="40"/>
  <c r="D75" i="40"/>
  <c r="H75" i="40"/>
  <c r="E75" i="40"/>
  <c r="I75" i="40"/>
  <c r="F75" i="40"/>
  <c r="J75" i="40"/>
  <c r="P74" i="40"/>
  <c r="T74" i="40"/>
  <c r="M74" i="40"/>
  <c r="Q74" i="40"/>
  <c r="U74" i="40"/>
  <c r="N74" i="40"/>
  <c r="R74" i="40"/>
  <c r="O74" i="40"/>
  <c r="S74" i="40"/>
  <c r="C71" i="40"/>
  <c r="G71" i="40"/>
  <c r="K71" i="40"/>
  <c r="D71" i="40"/>
  <c r="H71" i="40"/>
  <c r="E71" i="40"/>
  <c r="I71" i="40"/>
  <c r="F71" i="40"/>
  <c r="J71" i="40"/>
  <c r="P70" i="40"/>
  <c r="T70" i="40"/>
  <c r="M70" i="40"/>
  <c r="Q70" i="40"/>
  <c r="U70" i="40"/>
  <c r="N70" i="40"/>
  <c r="R70" i="40"/>
  <c r="O70" i="40"/>
  <c r="S70" i="40"/>
  <c r="C67" i="40"/>
  <c r="G67" i="40"/>
  <c r="K67" i="40"/>
  <c r="D67" i="40"/>
  <c r="H67" i="40"/>
  <c r="E67" i="40"/>
  <c r="I67" i="40"/>
  <c r="F67" i="40"/>
  <c r="J67" i="40"/>
  <c r="P66" i="40"/>
  <c r="T66" i="40"/>
  <c r="M66" i="40"/>
  <c r="Q66" i="40"/>
  <c r="U66" i="40"/>
  <c r="N66" i="40"/>
  <c r="R66" i="40"/>
  <c r="O66" i="40"/>
  <c r="S66" i="40"/>
  <c r="C63" i="40"/>
  <c r="G63" i="40"/>
  <c r="K63" i="40"/>
  <c r="D63" i="40"/>
  <c r="H63" i="40"/>
  <c r="E63" i="40"/>
  <c r="I63" i="40"/>
  <c r="F63" i="40"/>
  <c r="J63" i="40"/>
  <c r="P62" i="40"/>
  <c r="T62" i="40"/>
  <c r="M62" i="40"/>
  <c r="Q62" i="40"/>
  <c r="U62" i="40"/>
  <c r="N62" i="40"/>
  <c r="R62" i="40"/>
  <c r="O62" i="40"/>
  <c r="S62" i="40"/>
  <c r="C59" i="40"/>
  <c r="G59" i="40"/>
  <c r="K59" i="40"/>
  <c r="D59" i="40"/>
  <c r="H59" i="40"/>
  <c r="E59" i="40"/>
  <c r="I59" i="40"/>
  <c r="F59" i="40"/>
  <c r="J59" i="40"/>
  <c r="P58" i="40"/>
  <c r="T58" i="40"/>
  <c r="M58" i="40"/>
  <c r="Q58" i="40"/>
  <c r="U58" i="40"/>
  <c r="N58" i="40"/>
  <c r="R58" i="40"/>
  <c r="O58" i="40"/>
  <c r="S58" i="40"/>
  <c r="C55" i="40"/>
  <c r="G55" i="40"/>
  <c r="K55" i="40"/>
  <c r="D55" i="40"/>
  <c r="H55" i="40"/>
  <c r="E55" i="40"/>
  <c r="I55" i="40"/>
  <c r="F55" i="40"/>
  <c r="J55" i="40"/>
  <c r="P54" i="40"/>
  <c r="T54" i="40"/>
  <c r="M54" i="40"/>
  <c r="Q54" i="40"/>
  <c r="U54" i="40"/>
  <c r="N54" i="40"/>
  <c r="R54" i="40"/>
  <c r="O54" i="40"/>
  <c r="S54" i="40"/>
  <c r="C51" i="40"/>
  <c r="G51" i="40"/>
  <c r="K51" i="40"/>
  <c r="D51" i="40"/>
  <c r="H51" i="40"/>
  <c r="E51" i="40"/>
  <c r="I51" i="40"/>
  <c r="F51" i="40"/>
  <c r="J51" i="40"/>
  <c r="P50" i="40"/>
  <c r="T50" i="40"/>
  <c r="M50" i="40"/>
  <c r="Q50" i="40"/>
  <c r="U50" i="40"/>
  <c r="N50" i="40"/>
  <c r="R50" i="40"/>
  <c r="O50" i="40"/>
  <c r="S50" i="40"/>
  <c r="C47" i="40"/>
  <c r="G47" i="40"/>
  <c r="K47" i="40"/>
  <c r="D47" i="40"/>
  <c r="H47" i="40"/>
  <c r="E47" i="40"/>
  <c r="I47" i="40"/>
  <c r="F47" i="40"/>
  <c r="J47" i="40"/>
  <c r="P46" i="40"/>
  <c r="T46" i="40"/>
  <c r="M46" i="40"/>
  <c r="Q46" i="40"/>
  <c r="U46" i="40"/>
  <c r="N46" i="40"/>
  <c r="R46" i="40"/>
  <c r="O46" i="40"/>
  <c r="S46" i="40"/>
  <c r="C43" i="40"/>
  <c r="G43" i="40"/>
  <c r="K43" i="40"/>
  <c r="D43" i="40"/>
  <c r="H43" i="40"/>
  <c r="E43" i="40"/>
  <c r="I43" i="40"/>
  <c r="F43" i="40"/>
  <c r="J43" i="40"/>
  <c r="P42" i="40"/>
  <c r="T42" i="40"/>
  <c r="M42" i="40"/>
  <c r="Q42" i="40"/>
  <c r="U42" i="40"/>
  <c r="N42" i="40"/>
  <c r="R42" i="40"/>
  <c r="O42" i="40"/>
  <c r="S42" i="40"/>
  <c r="C39" i="40"/>
  <c r="G39" i="40"/>
  <c r="K39" i="40"/>
  <c r="D39" i="40"/>
  <c r="H39" i="40"/>
  <c r="E39" i="40"/>
  <c r="I39" i="40"/>
  <c r="F39" i="40"/>
  <c r="J39" i="40"/>
  <c r="P38" i="40"/>
  <c r="T38" i="40"/>
  <c r="M38" i="40"/>
  <c r="Q38" i="40"/>
  <c r="U38" i="40"/>
  <c r="N38" i="40"/>
  <c r="R38" i="40"/>
  <c r="O38" i="40"/>
  <c r="S38" i="40"/>
  <c r="C35" i="40"/>
  <c r="G35" i="40"/>
  <c r="K35" i="40"/>
  <c r="D35" i="40"/>
  <c r="H35" i="40"/>
  <c r="E35" i="40"/>
  <c r="I35" i="40"/>
  <c r="F35" i="40"/>
  <c r="J35" i="40"/>
  <c r="P34" i="40"/>
  <c r="T34" i="40"/>
  <c r="M34" i="40"/>
  <c r="Q34" i="40"/>
  <c r="U34" i="40"/>
  <c r="N34" i="40"/>
  <c r="R34" i="40"/>
  <c r="O34" i="40"/>
  <c r="S34" i="40"/>
  <c r="C31" i="40"/>
  <c r="G31" i="40"/>
  <c r="K31" i="40"/>
  <c r="D31" i="40"/>
  <c r="H31" i="40"/>
  <c r="E31" i="40"/>
  <c r="I31" i="40"/>
  <c r="F31" i="40"/>
  <c r="J31" i="40"/>
  <c r="P30" i="40"/>
  <c r="T30" i="40"/>
  <c r="M30" i="40"/>
  <c r="Q30" i="40"/>
  <c r="U30" i="40"/>
  <c r="N30" i="40"/>
  <c r="R30" i="40"/>
  <c r="O30" i="40"/>
  <c r="S30" i="40"/>
  <c r="C27" i="40"/>
  <c r="G27" i="40"/>
  <c r="K27" i="40"/>
  <c r="D27" i="40"/>
  <c r="H27" i="40"/>
  <c r="E27" i="40"/>
  <c r="I27" i="40"/>
  <c r="F27" i="40"/>
  <c r="J27" i="40"/>
  <c r="P26" i="40"/>
  <c r="T26" i="40"/>
  <c r="M26" i="40"/>
  <c r="Q26" i="40"/>
  <c r="U26" i="40"/>
  <c r="N26" i="40"/>
  <c r="R26" i="40"/>
  <c r="O26" i="40"/>
  <c r="S26" i="40"/>
  <c r="C23" i="40"/>
  <c r="G23" i="40"/>
  <c r="K23" i="40"/>
  <c r="D23" i="40"/>
  <c r="H23" i="40"/>
  <c r="E23" i="40"/>
  <c r="I23" i="40"/>
  <c r="F23" i="40"/>
  <c r="J23" i="40"/>
  <c r="P22" i="40"/>
  <c r="T22" i="40"/>
  <c r="M22" i="40"/>
  <c r="Q22" i="40"/>
  <c r="U22" i="40"/>
  <c r="N22" i="40"/>
  <c r="R22" i="40"/>
  <c r="O22" i="40"/>
  <c r="S22" i="40"/>
  <c r="C19" i="40"/>
  <c r="G19" i="40"/>
  <c r="K19" i="40"/>
  <c r="D19" i="40"/>
  <c r="H19" i="40"/>
  <c r="E19" i="40"/>
  <c r="I19" i="40"/>
  <c r="F19" i="40"/>
  <c r="J19" i="40"/>
  <c r="P18" i="40"/>
  <c r="T18" i="40"/>
  <c r="M18" i="40"/>
  <c r="Q18" i="40"/>
  <c r="U18" i="40"/>
  <c r="N18" i="40"/>
  <c r="R18" i="40"/>
  <c r="O18" i="40"/>
  <c r="S18" i="40"/>
  <c r="C15" i="40"/>
  <c r="G15" i="40"/>
  <c r="K15" i="40"/>
  <c r="D15" i="40"/>
  <c r="H15" i="40"/>
  <c r="E15" i="40"/>
  <c r="I15" i="40"/>
  <c r="F15" i="40"/>
  <c r="J15" i="40"/>
  <c r="P14" i="40"/>
  <c r="T14" i="40"/>
  <c r="M14" i="40"/>
  <c r="Q14" i="40"/>
  <c r="U14" i="40"/>
  <c r="N14" i="40"/>
  <c r="R14" i="40"/>
  <c r="O14" i="40"/>
  <c r="S14" i="40"/>
  <c r="C11" i="40"/>
  <c r="G11" i="40"/>
  <c r="K11" i="40"/>
  <c r="D11" i="40"/>
  <c r="H11" i="40"/>
  <c r="E11" i="40"/>
  <c r="I11" i="40"/>
  <c r="F11" i="40"/>
  <c r="J11" i="40"/>
  <c r="P10" i="40"/>
  <c r="T10" i="40"/>
  <c r="M10" i="40"/>
  <c r="Q10" i="40"/>
  <c r="U10" i="40"/>
  <c r="N10" i="40"/>
  <c r="R10" i="40"/>
  <c r="O10" i="40"/>
  <c r="S10" i="40"/>
  <c r="C7" i="40"/>
  <c r="G7" i="40"/>
  <c r="K7" i="40"/>
  <c r="D7" i="40"/>
  <c r="H7" i="40"/>
  <c r="E7" i="40"/>
  <c r="I7" i="40"/>
  <c r="F7" i="40"/>
  <c r="J7" i="40"/>
  <c r="P6" i="40"/>
  <c r="T6" i="40"/>
  <c r="M6" i="40"/>
  <c r="Q6" i="40"/>
  <c r="U6" i="40"/>
  <c r="N6" i="40"/>
  <c r="R6" i="40"/>
  <c r="O6" i="40"/>
  <c r="S6" i="40"/>
  <c r="C3" i="40"/>
  <c r="G3" i="40"/>
  <c r="K3" i="40"/>
  <c r="D3" i="40"/>
  <c r="H3" i="40"/>
  <c r="E3" i="40"/>
  <c r="I3" i="40"/>
  <c r="F3" i="40"/>
  <c r="J3" i="40"/>
  <c r="J2" i="28"/>
  <c r="F2" i="28"/>
  <c r="I2" i="28"/>
  <c r="E2" i="28"/>
  <c r="H2" i="28"/>
  <c r="D2" i="28"/>
  <c r="K2" i="28"/>
  <c r="G2" i="28"/>
  <c r="C2" i="28"/>
  <c r="C176" i="28"/>
  <c r="G176" i="28"/>
  <c r="K176" i="28"/>
  <c r="D176" i="28"/>
  <c r="H176" i="28"/>
  <c r="E176" i="28"/>
  <c r="I176" i="28"/>
  <c r="F176" i="28"/>
  <c r="J176" i="28"/>
  <c r="P175" i="28"/>
  <c r="T175" i="28"/>
  <c r="M175" i="28"/>
  <c r="Q175" i="28"/>
  <c r="U175" i="28"/>
  <c r="N175" i="28"/>
  <c r="R175" i="28"/>
  <c r="O175" i="28"/>
  <c r="S175" i="28"/>
  <c r="C172" i="28"/>
  <c r="G172" i="28"/>
  <c r="K172" i="28"/>
  <c r="D172" i="28"/>
  <c r="H172" i="28"/>
  <c r="E172" i="28"/>
  <c r="I172" i="28"/>
  <c r="F172" i="28"/>
  <c r="J172" i="28"/>
  <c r="P171" i="28"/>
  <c r="T171" i="28"/>
  <c r="M171" i="28"/>
  <c r="Q171" i="28"/>
  <c r="U171" i="28"/>
  <c r="N171" i="28"/>
  <c r="R171" i="28"/>
  <c r="O171" i="28"/>
  <c r="S171" i="28"/>
  <c r="C168" i="28"/>
  <c r="G168" i="28"/>
  <c r="K168" i="28"/>
  <c r="D168" i="28"/>
  <c r="H168" i="28"/>
  <c r="E168" i="28"/>
  <c r="I168" i="28"/>
  <c r="F168" i="28"/>
  <c r="J168" i="28"/>
  <c r="P167" i="28"/>
  <c r="T167" i="28"/>
  <c r="M167" i="28"/>
  <c r="Q167" i="28"/>
  <c r="U167" i="28"/>
  <c r="N167" i="28"/>
  <c r="R167" i="28"/>
  <c r="O167" i="28"/>
  <c r="S167" i="28"/>
  <c r="C164" i="28"/>
  <c r="G164" i="28"/>
  <c r="K164" i="28"/>
  <c r="D164" i="28"/>
  <c r="H164" i="28"/>
  <c r="E164" i="28"/>
  <c r="I164" i="28"/>
  <c r="F164" i="28"/>
  <c r="J164" i="28"/>
  <c r="P163" i="28"/>
  <c r="T163" i="28"/>
  <c r="M163" i="28"/>
  <c r="Q163" i="28"/>
  <c r="U163" i="28"/>
  <c r="N163" i="28"/>
  <c r="R163" i="28"/>
  <c r="O163" i="28"/>
  <c r="S163" i="28"/>
  <c r="C160" i="28"/>
  <c r="G160" i="28"/>
  <c r="K160" i="28"/>
  <c r="D160" i="28"/>
  <c r="H160" i="28"/>
  <c r="E160" i="28"/>
  <c r="I160" i="28"/>
  <c r="F160" i="28"/>
  <c r="J160" i="28"/>
  <c r="P159" i="28"/>
  <c r="T159" i="28"/>
  <c r="M159" i="28"/>
  <c r="Q159" i="28"/>
  <c r="U159" i="28"/>
  <c r="N159" i="28"/>
  <c r="R159" i="28"/>
  <c r="O159" i="28"/>
  <c r="S159" i="28"/>
  <c r="O157" i="28"/>
  <c r="S157" i="28"/>
  <c r="P157" i="28"/>
  <c r="U157" i="28"/>
  <c r="Q157" i="28"/>
  <c r="M157" i="28"/>
  <c r="R157" i="28"/>
  <c r="N157" i="28"/>
  <c r="T157" i="28"/>
  <c r="P156" i="28"/>
  <c r="T156" i="28"/>
  <c r="O156" i="28"/>
  <c r="U156" i="28"/>
  <c r="Q156" i="28"/>
  <c r="M156" i="28"/>
  <c r="R156" i="28"/>
  <c r="N156" i="28"/>
  <c r="S156" i="28"/>
  <c r="M155" i="28"/>
  <c r="Q155" i="28"/>
  <c r="U155" i="28"/>
  <c r="O155" i="28"/>
  <c r="T155" i="28"/>
  <c r="P155" i="28"/>
  <c r="R155" i="28"/>
  <c r="N155" i="28"/>
  <c r="S155" i="28"/>
  <c r="F154" i="28"/>
  <c r="J154" i="28"/>
  <c r="D154" i="28"/>
  <c r="I154" i="28"/>
  <c r="E154" i="28"/>
  <c r="K154" i="28"/>
  <c r="G154" i="28"/>
  <c r="C154" i="28"/>
  <c r="H154" i="28"/>
  <c r="C153" i="28"/>
  <c r="G153" i="28"/>
  <c r="K153" i="28"/>
  <c r="D153" i="28"/>
  <c r="I153" i="28"/>
  <c r="E153" i="28"/>
  <c r="J153" i="28"/>
  <c r="F153" i="28"/>
  <c r="H153" i="28"/>
  <c r="D152" i="28"/>
  <c r="H152" i="28"/>
  <c r="C152" i="28"/>
  <c r="I152" i="28"/>
  <c r="E152" i="28"/>
  <c r="J152" i="28"/>
  <c r="F152" i="28"/>
  <c r="K152" i="28"/>
  <c r="G152" i="28"/>
  <c r="O141" i="28"/>
  <c r="S141" i="28"/>
  <c r="P141" i="28"/>
  <c r="U141" i="28"/>
  <c r="Q141" i="28"/>
  <c r="M141" i="28"/>
  <c r="R141" i="28"/>
  <c r="N141" i="28"/>
  <c r="T141" i="28"/>
  <c r="P140" i="28"/>
  <c r="T140" i="28"/>
  <c r="O140" i="28"/>
  <c r="U140" i="28"/>
  <c r="Q140" i="28"/>
  <c r="M140" i="28"/>
  <c r="R140" i="28"/>
  <c r="N140" i="28"/>
  <c r="S140" i="28"/>
  <c r="M139" i="28"/>
  <c r="Q139" i="28"/>
  <c r="U139" i="28"/>
  <c r="O139" i="28"/>
  <c r="T139" i="28"/>
  <c r="P139" i="28"/>
  <c r="R139" i="28"/>
  <c r="N139" i="28"/>
  <c r="S139" i="28"/>
  <c r="F138" i="28"/>
  <c r="J138" i="28"/>
  <c r="D138" i="28"/>
  <c r="I138" i="28"/>
  <c r="E138" i="28"/>
  <c r="K138" i="28"/>
  <c r="G138" i="28"/>
  <c r="C138" i="28"/>
  <c r="H138" i="28"/>
  <c r="C137" i="28"/>
  <c r="G137" i="28"/>
  <c r="K137" i="28"/>
  <c r="D137" i="28"/>
  <c r="I137" i="28"/>
  <c r="E137" i="28"/>
  <c r="J137" i="28"/>
  <c r="F137" i="28"/>
  <c r="H137" i="28"/>
  <c r="D136" i="28"/>
  <c r="H136" i="28"/>
  <c r="C136" i="28"/>
  <c r="I136" i="28"/>
  <c r="E136" i="28"/>
  <c r="J136" i="28"/>
  <c r="F136" i="28"/>
  <c r="K136" i="28"/>
  <c r="G136" i="28"/>
  <c r="O125" i="28"/>
  <c r="S125" i="28"/>
  <c r="P125" i="28"/>
  <c r="U125" i="28"/>
  <c r="Q125" i="28"/>
  <c r="M125" i="28"/>
  <c r="R125" i="28"/>
  <c r="N125" i="28"/>
  <c r="T125" i="28"/>
  <c r="P124" i="28"/>
  <c r="T124" i="28"/>
  <c r="O124" i="28"/>
  <c r="U124" i="28"/>
  <c r="Q124" i="28"/>
  <c r="M124" i="28"/>
  <c r="R124" i="28"/>
  <c r="N124" i="28"/>
  <c r="S124" i="28"/>
  <c r="M123" i="28"/>
  <c r="Q123" i="28"/>
  <c r="U123" i="28"/>
  <c r="O123" i="28"/>
  <c r="T123" i="28"/>
  <c r="P123" i="28"/>
  <c r="R123" i="28"/>
  <c r="N123" i="28"/>
  <c r="S123" i="28"/>
  <c r="F122" i="28"/>
  <c r="J122" i="28"/>
  <c r="D122" i="28"/>
  <c r="I122" i="28"/>
  <c r="E122" i="28"/>
  <c r="K122" i="28"/>
  <c r="G122" i="28"/>
  <c r="C122" i="28"/>
  <c r="H122" i="28"/>
  <c r="C121" i="28"/>
  <c r="G121" i="28"/>
  <c r="K121" i="28"/>
  <c r="D121" i="28"/>
  <c r="I121" i="28"/>
  <c r="E121" i="28"/>
  <c r="J121" i="28"/>
  <c r="F121" i="28"/>
  <c r="H121" i="28"/>
  <c r="D120" i="28"/>
  <c r="H120" i="28"/>
  <c r="C120" i="28"/>
  <c r="I120" i="28"/>
  <c r="E120" i="28"/>
  <c r="J120" i="28"/>
  <c r="F120" i="28"/>
  <c r="K120" i="28"/>
  <c r="G120" i="28"/>
  <c r="O109" i="28"/>
  <c r="S109" i="28"/>
  <c r="P109" i="28"/>
  <c r="U109" i="28"/>
  <c r="Q109" i="28"/>
  <c r="M109" i="28"/>
  <c r="R109" i="28"/>
  <c r="N109" i="28"/>
  <c r="T109" i="28"/>
  <c r="P108" i="28"/>
  <c r="T108" i="28"/>
  <c r="O108" i="28"/>
  <c r="U108" i="28"/>
  <c r="Q108" i="28"/>
  <c r="M108" i="28"/>
  <c r="R108" i="28"/>
  <c r="N108" i="28"/>
  <c r="S108" i="28"/>
  <c r="M107" i="28"/>
  <c r="Q107" i="28"/>
  <c r="U107" i="28"/>
  <c r="O107" i="28"/>
  <c r="T107" i="28"/>
  <c r="P107" i="28"/>
  <c r="R107" i="28"/>
  <c r="N107" i="28"/>
  <c r="S107" i="28"/>
  <c r="F106" i="28"/>
  <c r="J106" i="28"/>
  <c r="D106" i="28"/>
  <c r="I106" i="28"/>
  <c r="E106" i="28"/>
  <c r="K106" i="28"/>
  <c r="G106" i="28"/>
  <c r="C106" i="28"/>
  <c r="H106" i="28"/>
  <c r="C105" i="28"/>
  <c r="G105" i="28"/>
  <c r="K105" i="28"/>
  <c r="D105" i="28"/>
  <c r="I105" i="28"/>
  <c r="E105" i="28"/>
  <c r="J105" i="28"/>
  <c r="F105" i="28"/>
  <c r="H105" i="28"/>
  <c r="D104" i="28"/>
  <c r="H104" i="28"/>
  <c r="C104" i="28"/>
  <c r="I104" i="28"/>
  <c r="E104" i="28"/>
  <c r="J104" i="28"/>
  <c r="F104" i="28"/>
  <c r="K104" i="28"/>
  <c r="G104" i="28"/>
  <c r="O93" i="28"/>
  <c r="S93" i="28"/>
  <c r="P93" i="28"/>
  <c r="U93" i="28"/>
  <c r="Q93" i="28"/>
  <c r="M93" i="28"/>
  <c r="R93" i="28"/>
  <c r="N93" i="28"/>
  <c r="T93" i="28"/>
  <c r="P92" i="28"/>
  <c r="T92" i="28"/>
  <c r="O92" i="28"/>
  <c r="U92" i="28"/>
  <c r="Q92" i="28"/>
  <c r="M92" i="28"/>
  <c r="R92" i="28"/>
  <c r="N92" i="28"/>
  <c r="S92" i="28"/>
  <c r="M91" i="28"/>
  <c r="Q91" i="28"/>
  <c r="U91" i="28"/>
  <c r="O91" i="28"/>
  <c r="T91" i="28"/>
  <c r="P91" i="28"/>
  <c r="R91" i="28"/>
  <c r="N91" i="28"/>
  <c r="S91" i="28"/>
  <c r="F90" i="28"/>
  <c r="J90" i="28"/>
  <c r="D90" i="28"/>
  <c r="I90" i="28"/>
  <c r="E90" i="28"/>
  <c r="K90" i="28"/>
  <c r="G90" i="28"/>
  <c r="C90" i="28"/>
  <c r="H90" i="28"/>
  <c r="C89" i="28"/>
  <c r="G89" i="28"/>
  <c r="K89" i="28"/>
  <c r="D89" i="28"/>
  <c r="I89" i="28"/>
  <c r="E89" i="28"/>
  <c r="J89" i="28"/>
  <c r="F89" i="28"/>
  <c r="H89" i="28"/>
  <c r="D88" i="28"/>
  <c r="H88" i="28"/>
  <c r="C88" i="28"/>
  <c r="I88" i="28"/>
  <c r="E88" i="28"/>
  <c r="J88" i="28"/>
  <c r="F88" i="28"/>
  <c r="K88" i="28"/>
  <c r="G88" i="28"/>
  <c r="F78" i="28"/>
  <c r="J78" i="28"/>
  <c r="D78" i="28"/>
  <c r="E78" i="28"/>
  <c r="K78" i="28"/>
  <c r="G78" i="28"/>
  <c r="H78" i="28"/>
  <c r="C78" i="28"/>
  <c r="I78" i="28"/>
  <c r="O73" i="28"/>
  <c r="S73" i="28"/>
  <c r="M73" i="28"/>
  <c r="Q73" i="28"/>
  <c r="U73" i="28"/>
  <c r="N73" i="28"/>
  <c r="P73" i="28"/>
  <c r="R73" i="28"/>
  <c r="T73" i="28"/>
  <c r="F70" i="28"/>
  <c r="J70" i="28"/>
  <c r="D70" i="28"/>
  <c r="H70" i="28"/>
  <c r="E70" i="28"/>
  <c r="G70" i="28"/>
  <c r="I70" i="28"/>
  <c r="C70" i="28"/>
  <c r="K70" i="28"/>
  <c r="O65" i="28"/>
  <c r="S65" i="28"/>
  <c r="M65" i="28"/>
  <c r="Q65" i="28"/>
  <c r="U65" i="28"/>
  <c r="N65" i="28"/>
  <c r="P65" i="28"/>
  <c r="R65" i="28"/>
  <c r="T65" i="28"/>
  <c r="F62" i="28"/>
  <c r="J62" i="28"/>
  <c r="D62" i="28"/>
  <c r="H62" i="28"/>
  <c r="E62" i="28"/>
  <c r="G62" i="28"/>
  <c r="I62" i="28"/>
  <c r="C62" i="28"/>
  <c r="K62" i="28"/>
  <c r="O57" i="28"/>
  <c r="S57" i="28"/>
  <c r="M57" i="28"/>
  <c r="Q57" i="28"/>
  <c r="U57" i="28"/>
  <c r="N57" i="28"/>
  <c r="P57" i="28"/>
  <c r="R57" i="28"/>
  <c r="T57" i="28"/>
  <c r="F54" i="28"/>
  <c r="J54" i="28"/>
  <c r="D54" i="28"/>
  <c r="H54" i="28"/>
  <c r="E54" i="28"/>
  <c r="G54" i="28"/>
  <c r="I54" i="28"/>
  <c r="C54" i="28"/>
  <c r="K54" i="28"/>
  <c r="O49" i="28"/>
  <c r="S49" i="28"/>
  <c r="M49" i="28"/>
  <c r="Q49" i="28"/>
  <c r="U49" i="28"/>
  <c r="N49" i="28"/>
  <c r="P49" i="28"/>
  <c r="R49" i="28"/>
  <c r="T49" i="28"/>
  <c r="F46" i="28"/>
  <c r="J46" i="28"/>
  <c r="D46" i="28"/>
  <c r="H46" i="28"/>
  <c r="E46" i="28"/>
  <c r="G46" i="28"/>
  <c r="I46" i="28"/>
  <c r="C46" i="28"/>
  <c r="K46" i="28"/>
  <c r="O41" i="28"/>
  <c r="S41" i="28"/>
  <c r="M41" i="28"/>
  <c r="Q41" i="28"/>
  <c r="U41" i="28"/>
  <c r="N41" i="28"/>
  <c r="P41" i="28"/>
  <c r="R41" i="28"/>
  <c r="T41" i="28"/>
  <c r="F38" i="28"/>
  <c r="J38" i="28"/>
  <c r="D38" i="28"/>
  <c r="H38" i="28"/>
  <c r="E38" i="28"/>
  <c r="G38" i="28"/>
  <c r="I38" i="28"/>
  <c r="C38" i="28"/>
  <c r="K38" i="28"/>
  <c r="M35" i="28"/>
  <c r="Q35" i="28"/>
  <c r="U35" i="28"/>
  <c r="O35" i="28"/>
  <c r="S35" i="28"/>
  <c r="T35" i="28"/>
  <c r="N35" i="28"/>
  <c r="P35" i="28"/>
  <c r="R35" i="28"/>
  <c r="D32" i="28"/>
  <c r="H32" i="28"/>
  <c r="F32" i="28"/>
  <c r="J32" i="28"/>
  <c r="C32" i="28"/>
  <c r="G32" i="28"/>
  <c r="K32" i="28"/>
  <c r="I32" i="28"/>
  <c r="E32" i="28"/>
  <c r="M19" i="28"/>
  <c r="Q19" i="28"/>
  <c r="U19" i="28"/>
  <c r="O19" i="28"/>
  <c r="S19" i="28"/>
  <c r="P19" i="28"/>
  <c r="T19" i="28"/>
  <c r="N19" i="28"/>
  <c r="R19" i="28"/>
  <c r="D16" i="28"/>
  <c r="H16" i="28"/>
  <c r="F16" i="28"/>
  <c r="J16" i="28"/>
  <c r="C16" i="28"/>
  <c r="G16" i="28"/>
  <c r="K16" i="28"/>
  <c r="I16" i="28"/>
  <c r="E16" i="28"/>
  <c r="M3" i="28"/>
  <c r="Q3" i="28"/>
  <c r="U3" i="28"/>
  <c r="O3" i="28"/>
  <c r="S3" i="28"/>
  <c r="P3" i="28"/>
  <c r="T3" i="28"/>
  <c r="N3" i="28"/>
  <c r="R3" i="28"/>
  <c r="D166" i="40"/>
  <c r="H166" i="40"/>
  <c r="E166" i="40"/>
  <c r="I166" i="40"/>
  <c r="C166" i="40"/>
  <c r="K166" i="40"/>
  <c r="F166" i="40"/>
  <c r="G166" i="40"/>
  <c r="J166" i="40"/>
  <c r="M165" i="40"/>
  <c r="Q165" i="40"/>
  <c r="U165" i="40"/>
  <c r="N165" i="40"/>
  <c r="R165" i="40"/>
  <c r="P165" i="40"/>
  <c r="S165" i="40"/>
  <c r="T165" i="40"/>
  <c r="O165" i="40"/>
  <c r="D162" i="40"/>
  <c r="H162" i="40"/>
  <c r="E162" i="40"/>
  <c r="I162" i="40"/>
  <c r="C162" i="40"/>
  <c r="G162" i="40"/>
  <c r="K162" i="40"/>
  <c r="F162" i="40"/>
  <c r="J162" i="40"/>
  <c r="M161" i="40"/>
  <c r="Q161" i="40"/>
  <c r="U161" i="40"/>
  <c r="N161" i="40"/>
  <c r="R161" i="40"/>
  <c r="P161" i="40"/>
  <c r="T161" i="40"/>
  <c r="O161" i="40"/>
  <c r="S161" i="40"/>
  <c r="D158" i="40"/>
  <c r="H158" i="40"/>
  <c r="E158" i="40"/>
  <c r="I158" i="40"/>
  <c r="C158" i="40"/>
  <c r="G158" i="40"/>
  <c r="K158" i="40"/>
  <c r="J158" i="40"/>
  <c r="F158" i="40"/>
  <c r="M157" i="40"/>
  <c r="Q157" i="40"/>
  <c r="U157" i="40"/>
  <c r="N157" i="40"/>
  <c r="R157" i="40"/>
  <c r="P157" i="40"/>
  <c r="T157" i="40"/>
  <c r="O157" i="40"/>
  <c r="S157" i="40"/>
  <c r="D154" i="40"/>
  <c r="H154" i="40"/>
  <c r="E154" i="40"/>
  <c r="I154" i="40"/>
  <c r="C154" i="40"/>
  <c r="G154" i="40"/>
  <c r="K154" i="40"/>
  <c r="F154" i="40"/>
  <c r="J154" i="40"/>
  <c r="M153" i="40"/>
  <c r="Q153" i="40"/>
  <c r="U153" i="40"/>
  <c r="N153" i="40"/>
  <c r="R153" i="40"/>
  <c r="P153" i="40"/>
  <c r="T153" i="40"/>
  <c r="S153" i="40"/>
  <c r="O153" i="40"/>
  <c r="D150" i="40"/>
  <c r="H150" i="40"/>
  <c r="E150" i="40"/>
  <c r="I150" i="40"/>
  <c r="C150" i="40"/>
  <c r="G150" i="40"/>
  <c r="K150" i="40"/>
  <c r="F150" i="40"/>
  <c r="J150" i="40"/>
  <c r="M149" i="40"/>
  <c r="Q149" i="40"/>
  <c r="U149" i="40"/>
  <c r="N149" i="40"/>
  <c r="R149" i="40"/>
  <c r="P149" i="40"/>
  <c r="T149" i="40"/>
  <c r="O149" i="40"/>
  <c r="S149" i="40"/>
  <c r="D146" i="40"/>
  <c r="H146" i="40"/>
  <c r="E146" i="40"/>
  <c r="I146" i="40"/>
  <c r="C146" i="40"/>
  <c r="G146" i="40"/>
  <c r="K146" i="40"/>
  <c r="F146" i="40"/>
  <c r="J146" i="40"/>
  <c r="M145" i="40"/>
  <c r="Q145" i="40"/>
  <c r="U145" i="40"/>
  <c r="N145" i="40"/>
  <c r="R145" i="40"/>
  <c r="P145" i="40"/>
  <c r="T145" i="40"/>
  <c r="O145" i="40"/>
  <c r="S145" i="40"/>
  <c r="D142" i="40"/>
  <c r="H142" i="40"/>
  <c r="E142" i="40"/>
  <c r="I142" i="40"/>
  <c r="C142" i="40"/>
  <c r="G142" i="40"/>
  <c r="K142" i="40"/>
  <c r="J142" i="40"/>
  <c r="F142" i="40"/>
  <c r="M141" i="40"/>
  <c r="Q141" i="40"/>
  <c r="U141" i="40"/>
  <c r="N141" i="40"/>
  <c r="R141" i="40"/>
  <c r="P141" i="40"/>
  <c r="T141" i="40"/>
  <c r="O141" i="40"/>
  <c r="S141" i="40"/>
  <c r="D138" i="40"/>
  <c r="H138" i="40"/>
  <c r="E138" i="40"/>
  <c r="I138" i="40"/>
  <c r="C138" i="40"/>
  <c r="G138" i="40"/>
  <c r="K138" i="40"/>
  <c r="F138" i="40"/>
  <c r="J138" i="40"/>
  <c r="M137" i="40"/>
  <c r="Q137" i="40"/>
  <c r="U137" i="40"/>
  <c r="N137" i="40"/>
  <c r="R137" i="40"/>
  <c r="P137" i="40"/>
  <c r="T137" i="40"/>
  <c r="S137" i="40"/>
  <c r="O137" i="40"/>
  <c r="D134" i="40"/>
  <c r="H134" i="40"/>
  <c r="E134" i="40"/>
  <c r="I134" i="40"/>
  <c r="C134" i="40"/>
  <c r="G134" i="40"/>
  <c r="K134" i="40"/>
  <c r="F134" i="40"/>
  <c r="J134" i="40"/>
  <c r="M133" i="40"/>
  <c r="Q133" i="40"/>
  <c r="U133" i="40"/>
  <c r="N133" i="40"/>
  <c r="R133" i="40"/>
  <c r="P133" i="40"/>
  <c r="T133" i="40"/>
  <c r="O133" i="40"/>
  <c r="S133" i="40"/>
  <c r="D130" i="40"/>
  <c r="H130" i="40"/>
  <c r="E130" i="40"/>
  <c r="I130" i="40"/>
  <c r="C130" i="40"/>
  <c r="G130" i="40"/>
  <c r="K130" i="40"/>
  <c r="F130" i="40"/>
  <c r="J130" i="40"/>
  <c r="M129" i="40"/>
  <c r="Q129" i="40"/>
  <c r="U129" i="40"/>
  <c r="N129" i="40"/>
  <c r="R129" i="40"/>
  <c r="P129" i="40"/>
  <c r="T129" i="40"/>
  <c r="O129" i="40"/>
  <c r="S129" i="40"/>
  <c r="D126" i="40"/>
  <c r="H126" i="40"/>
  <c r="E126" i="40"/>
  <c r="I126" i="40"/>
  <c r="C126" i="40"/>
  <c r="G126" i="40"/>
  <c r="K126" i="40"/>
  <c r="J126" i="40"/>
  <c r="F126" i="40"/>
  <c r="M125" i="40"/>
  <c r="Q125" i="40"/>
  <c r="U125" i="40"/>
  <c r="N125" i="40"/>
  <c r="R125" i="40"/>
  <c r="P125" i="40"/>
  <c r="T125" i="40"/>
  <c r="O125" i="40"/>
  <c r="S125" i="40"/>
  <c r="D122" i="40"/>
  <c r="H122" i="40"/>
  <c r="E122" i="40"/>
  <c r="I122" i="40"/>
  <c r="C122" i="40"/>
  <c r="G122" i="40"/>
  <c r="K122" i="40"/>
  <c r="F122" i="40"/>
  <c r="J122" i="40"/>
  <c r="M121" i="40"/>
  <c r="Q121" i="40"/>
  <c r="U121" i="40"/>
  <c r="N121" i="40"/>
  <c r="R121" i="40"/>
  <c r="P121" i="40"/>
  <c r="T121" i="40"/>
  <c r="S121" i="40"/>
  <c r="O121" i="40"/>
  <c r="D118" i="40"/>
  <c r="H118" i="40"/>
  <c r="E118" i="40"/>
  <c r="I118" i="40"/>
  <c r="C118" i="40"/>
  <c r="G118" i="40"/>
  <c r="K118" i="40"/>
  <c r="F118" i="40"/>
  <c r="J118" i="40"/>
  <c r="M117" i="40"/>
  <c r="Q117" i="40"/>
  <c r="U117" i="40"/>
  <c r="N117" i="40"/>
  <c r="R117" i="40"/>
  <c r="P117" i="40"/>
  <c r="T117" i="40"/>
  <c r="O117" i="40"/>
  <c r="S117" i="40"/>
  <c r="D114" i="40"/>
  <c r="H114" i="40"/>
  <c r="E114" i="40"/>
  <c r="I114" i="40"/>
  <c r="C114" i="40"/>
  <c r="G114" i="40"/>
  <c r="K114" i="40"/>
  <c r="F114" i="40"/>
  <c r="J114" i="40"/>
  <c r="M113" i="40"/>
  <c r="Q113" i="40"/>
  <c r="U113" i="40"/>
  <c r="N113" i="40"/>
  <c r="R113" i="40"/>
  <c r="P113" i="40"/>
  <c r="T113" i="40"/>
  <c r="O113" i="40"/>
  <c r="S113" i="40"/>
  <c r="D110" i="40"/>
  <c r="H110" i="40"/>
  <c r="E110" i="40"/>
  <c r="I110" i="40"/>
  <c r="C110" i="40"/>
  <c r="G110" i="40"/>
  <c r="K110" i="40"/>
  <c r="J110" i="40"/>
  <c r="F110" i="40"/>
  <c r="M109" i="40"/>
  <c r="Q109" i="40"/>
  <c r="U109" i="40"/>
  <c r="N109" i="40"/>
  <c r="R109" i="40"/>
  <c r="P109" i="40"/>
  <c r="T109" i="40"/>
  <c r="O109" i="40"/>
  <c r="S109" i="40"/>
  <c r="D106" i="40"/>
  <c r="H106" i="40"/>
  <c r="E106" i="40"/>
  <c r="I106" i="40"/>
  <c r="C106" i="40"/>
  <c r="G106" i="40"/>
  <c r="K106" i="40"/>
  <c r="F106" i="40"/>
  <c r="J106" i="40"/>
  <c r="M105" i="40"/>
  <c r="Q105" i="40"/>
  <c r="U105" i="40"/>
  <c r="N105" i="40"/>
  <c r="R105" i="40"/>
  <c r="P105" i="40"/>
  <c r="T105" i="40"/>
  <c r="S105" i="40"/>
  <c r="O105" i="40"/>
  <c r="D102" i="40"/>
  <c r="H102" i="40"/>
  <c r="E102" i="40"/>
  <c r="I102" i="40"/>
  <c r="C102" i="40"/>
  <c r="G102" i="40"/>
  <c r="K102" i="40"/>
  <c r="F102" i="40"/>
  <c r="J102" i="40"/>
  <c r="M101" i="40"/>
  <c r="Q101" i="40"/>
  <c r="U101" i="40"/>
  <c r="N101" i="40"/>
  <c r="R101" i="40"/>
  <c r="P101" i="40"/>
  <c r="T101" i="40"/>
  <c r="O101" i="40"/>
  <c r="S101" i="40"/>
  <c r="D98" i="40"/>
  <c r="H98" i="40"/>
  <c r="E98" i="40"/>
  <c r="I98" i="40"/>
  <c r="C98" i="40"/>
  <c r="G98" i="40"/>
  <c r="K98" i="40"/>
  <c r="F98" i="40"/>
  <c r="J98" i="40"/>
  <c r="M97" i="40"/>
  <c r="Q97" i="40"/>
  <c r="U97" i="40"/>
  <c r="N97" i="40"/>
  <c r="R97" i="40"/>
  <c r="P97" i="40"/>
  <c r="T97" i="40"/>
  <c r="O97" i="40"/>
  <c r="S97" i="40"/>
  <c r="D94" i="40"/>
  <c r="H94" i="40"/>
  <c r="E94" i="40"/>
  <c r="I94" i="40"/>
  <c r="F94" i="40"/>
  <c r="J94" i="40"/>
  <c r="C94" i="40"/>
  <c r="G94" i="40"/>
  <c r="K94" i="40"/>
  <c r="M93" i="40"/>
  <c r="Q93" i="40"/>
  <c r="U93" i="40"/>
  <c r="N93" i="40"/>
  <c r="R93" i="40"/>
  <c r="O93" i="40"/>
  <c r="S93" i="40"/>
  <c r="P93" i="40"/>
  <c r="T93" i="40"/>
  <c r="D90" i="40"/>
  <c r="H90" i="40"/>
  <c r="E90" i="40"/>
  <c r="I90" i="40"/>
  <c r="F90" i="40"/>
  <c r="J90" i="40"/>
  <c r="C90" i="40"/>
  <c r="G90" i="40"/>
  <c r="K90" i="40"/>
  <c r="M89" i="40"/>
  <c r="Q89" i="40"/>
  <c r="U89" i="40"/>
  <c r="N89" i="40"/>
  <c r="R89" i="40"/>
  <c r="O89" i="40"/>
  <c r="S89" i="40"/>
  <c r="P89" i="40"/>
  <c r="T89" i="40"/>
  <c r="D86" i="40"/>
  <c r="H86" i="40"/>
  <c r="E86" i="40"/>
  <c r="I86" i="40"/>
  <c r="F86" i="40"/>
  <c r="J86" i="40"/>
  <c r="C86" i="40"/>
  <c r="G86" i="40"/>
  <c r="K86" i="40"/>
  <c r="M85" i="40"/>
  <c r="Q85" i="40"/>
  <c r="U85" i="40"/>
  <c r="N85" i="40"/>
  <c r="R85" i="40"/>
  <c r="O85" i="40"/>
  <c r="S85" i="40"/>
  <c r="P85" i="40"/>
  <c r="T85" i="40"/>
  <c r="D82" i="40"/>
  <c r="H82" i="40"/>
  <c r="E82" i="40"/>
  <c r="I82" i="40"/>
  <c r="F82" i="40"/>
  <c r="J82" i="40"/>
  <c r="C82" i="40"/>
  <c r="G82" i="40"/>
  <c r="K82" i="40"/>
  <c r="M81" i="40"/>
  <c r="Q81" i="40"/>
  <c r="U81" i="40"/>
  <c r="N81" i="40"/>
  <c r="R81" i="40"/>
  <c r="O81" i="40"/>
  <c r="S81" i="40"/>
  <c r="P81" i="40"/>
  <c r="T81" i="40"/>
  <c r="D78" i="40"/>
  <c r="H78" i="40"/>
  <c r="E78" i="40"/>
  <c r="I78" i="40"/>
  <c r="F78" i="40"/>
  <c r="J78" i="40"/>
  <c r="C78" i="40"/>
  <c r="G78" i="40"/>
  <c r="K78" i="40"/>
  <c r="M77" i="40"/>
  <c r="Q77" i="40"/>
  <c r="U77" i="40"/>
  <c r="N77" i="40"/>
  <c r="R77" i="40"/>
  <c r="O77" i="40"/>
  <c r="S77" i="40"/>
  <c r="P77" i="40"/>
  <c r="T77" i="40"/>
  <c r="D74" i="40"/>
  <c r="H74" i="40"/>
  <c r="E74" i="40"/>
  <c r="I74" i="40"/>
  <c r="F74" i="40"/>
  <c r="J74" i="40"/>
  <c r="C74" i="40"/>
  <c r="G74" i="40"/>
  <c r="K74" i="40"/>
  <c r="M73" i="40"/>
  <c r="Q73" i="40"/>
  <c r="U73" i="40"/>
  <c r="N73" i="40"/>
  <c r="R73" i="40"/>
  <c r="O73" i="40"/>
  <c r="S73" i="40"/>
  <c r="P73" i="40"/>
  <c r="T73" i="40"/>
  <c r="D70" i="40"/>
  <c r="H70" i="40"/>
  <c r="E70" i="40"/>
  <c r="I70" i="40"/>
  <c r="F70" i="40"/>
  <c r="J70" i="40"/>
  <c r="C70" i="40"/>
  <c r="G70" i="40"/>
  <c r="K70" i="40"/>
  <c r="M69" i="40"/>
  <c r="Q69" i="40"/>
  <c r="U69" i="40"/>
  <c r="N69" i="40"/>
  <c r="R69" i="40"/>
  <c r="O69" i="40"/>
  <c r="S69" i="40"/>
  <c r="P69" i="40"/>
  <c r="T69" i="40"/>
  <c r="D66" i="40"/>
  <c r="H66" i="40"/>
  <c r="E66" i="40"/>
  <c r="I66" i="40"/>
  <c r="F66" i="40"/>
  <c r="J66" i="40"/>
  <c r="C66" i="40"/>
  <c r="G66" i="40"/>
  <c r="K66" i="40"/>
  <c r="M65" i="40"/>
  <c r="Q65" i="40"/>
  <c r="U65" i="40"/>
  <c r="N65" i="40"/>
  <c r="R65" i="40"/>
  <c r="O65" i="40"/>
  <c r="S65" i="40"/>
  <c r="P65" i="40"/>
  <c r="T65" i="40"/>
  <c r="D62" i="40"/>
  <c r="H62" i="40"/>
  <c r="E62" i="40"/>
  <c r="I62" i="40"/>
  <c r="F62" i="40"/>
  <c r="J62" i="40"/>
  <c r="C62" i="40"/>
  <c r="G62" i="40"/>
  <c r="K62" i="40"/>
  <c r="M61" i="40"/>
  <c r="Q61" i="40"/>
  <c r="U61" i="40"/>
  <c r="N61" i="40"/>
  <c r="R61" i="40"/>
  <c r="O61" i="40"/>
  <c r="S61" i="40"/>
  <c r="P61" i="40"/>
  <c r="T61" i="40"/>
  <c r="D58" i="40"/>
  <c r="H58" i="40"/>
  <c r="E58" i="40"/>
  <c r="I58" i="40"/>
  <c r="F58" i="40"/>
  <c r="J58" i="40"/>
  <c r="C58" i="40"/>
  <c r="G58" i="40"/>
  <c r="K58" i="40"/>
  <c r="M57" i="40"/>
  <c r="Q57" i="40"/>
  <c r="U57" i="40"/>
  <c r="N57" i="40"/>
  <c r="R57" i="40"/>
  <c r="O57" i="40"/>
  <c r="S57" i="40"/>
  <c r="P57" i="40"/>
  <c r="T57" i="40"/>
  <c r="D54" i="40"/>
  <c r="H54" i="40"/>
  <c r="E54" i="40"/>
  <c r="I54" i="40"/>
  <c r="F54" i="40"/>
  <c r="J54" i="40"/>
  <c r="C54" i="40"/>
  <c r="G54" i="40"/>
  <c r="K54" i="40"/>
  <c r="M53" i="40"/>
  <c r="Q53" i="40"/>
  <c r="U53" i="40"/>
  <c r="N53" i="40"/>
  <c r="R53" i="40"/>
  <c r="O53" i="40"/>
  <c r="S53" i="40"/>
  <c r="P53" i="40"/>
  <c r="T53" i="40"/>
  <c r="D50" i="40"/>
  <c r="H50" i="40"/>
  <c r="E50" i="40"/>
  <c r="I50" i="40"/>
  <c r="F50" i="40"/>
  <c r="J50" i="40"/>
  <c r="C50" i="40"/>
  <c r="G50" i="40"/>
  <c r="K50" i="40"/>
  <c r="M49" i="40"/>
  <c r="Q49" i="40"/>
  <c r="U49" i="40"/>
  <c r="N49" i="40"/>
  <c r="R49" i="40"/>
  <c r="O49" i="40"/>
  <c r="S49" i="40"/>
  <c r="P49" i="40"/>
  <c r="T49" i="40"/>
  <c r="D46" i="40"/>
  <c r="H46" i="40"/>
  <c r="E46" i="40"/>
  <c r="I46" i="40"/>
  <c r="F46" i="40"/>
  <c r="J46" i="40"/>
  <c r="C46" i="40"/>
  <c r="G46" i="40"/>
  <c r="K46" i="40"/>
  <c r="M45" i="40"/>
  <c r="Q45" i="40"/>
  <c r="U45" i="40"/>
  <c r="N45" i="40"/>
  <c r="R45" i="40"/>
  <c r="O45" i="40"/>
  <c r="S45" i="40"/>
  <c r="P45" i="40"/>
  <c r="T45" i="40"/>
  <c r="D42" i="40"/>
  <c r="H42" i="40"/>
  <c r="E42" i="40"/>
  <c r="I42" i="40"/>
  <c r="F42" i="40"/>
  <c r="J42" i="40"/>
  <c r="C42" i="40"/>
  <c r="G42" i="40"/>
  <c r="K42" i="40"/>
  <c r="M41" i="40"/>
  <c r="Q41" i="40"/>
  <c r="U41" i="40"/>
  <c r="N41" i="40"/>
  <c r="R41" i="40"/>
  <c r="O41" i="40"/>
  <c r="S41" i="40"/>
  <c r="P41" i="40"/>
  <c r="T41" i="40"/>
  <c r="D38" i="40"/>
  <c r="H38" i="40"/>
  <c r="E38" i="40"/>
  <c r="I38" i="40"/>
  <c r="F38" i="40"/>
  <c r="J38" i="40"/>
  <c r="C38" i="40"/>
  <c r="G38" i="40"/>
  <c r="K38" i="40"/>
  <c r="M37" i="40"/>
  <c r="Q37" i="40"/>
  <c r="U37" i="40"/>
  <c r="N37" i="40"/>
  <c r="R37" i="40"/>
  <c r="O37" i="40"/>
  <c r="S37" i="40"/>
  <c r="P37" i="40"/>
  <c r="T37" i="40"/>
  <c r="D34" i="40"/>
  <c r="H34" i="40"/>
  <c r="E34" i="40"/>
  <c r="I34" i="40"/>
  <c r="F34" i="40"/>
  <c r="J34" i="40"/>
  <c r="C34" i="40"/>
  <c r="G34" i="40"/>
  <c r="K34" i="40"/>
  <c r="M33" i="40"/>
  <c r="Q33" i="40"/>
  <c r="U33" i="40"/>
  <c r="N33" i="40"/>
  <c r="R33" i="40"/>
  <c r="O33" i="40"/>
  <c r="S33" i="40"/>
  <c r="P33" i="40"/>
  <c r="T33" i="40"/>
  <c r="D30" i="40"/>
  <c r="H30" i="40"/>
  <c r="E30" i="40"/>
  <c r="I30" i="40"/>
  <c r="F30" i="40"/>
  <c r="J30" i="40"/>
  <c r="C30" i="40"/>
  <c r="G30" i="40"/>
  <c r="K30" i="40"/>
  <c r="M29" i="40"/>
  <c r="Q29" i="40"/>
  <c r="U29" i="40"/>
  <c r="N29" i="40"/>
  <c r="R29" i="40"/>
  <c r="O29" i="40"/>
  <c r="S29" i="40"/>
  <c r="P29" i="40"/>
  <c r="T29" i="40"/>
  <c r="D26" i="40"/>
  <c r="H26" i="40"/>
  <c r="E26" i="40"/>
  <c r="I26" i="40"/>
  <c r="F26" i="40"/>
  <c r="J26" i="40"/>
  <c r="C26" i="40"/>
  <c r="G26" i="40"/>
  <c r="K26" i="40"/>
  <c r="M25" i="40"/>
  <c r="Q25" i="40"/>
  <c r="U25" i="40"/>
  <c r="N25" i="40"/>
  <c r="R25" i="40"/>
  <c r="O25" i="40"/>
  <c r="S25" i="40"/>
  <c r="P25" i="40"/>
  <c r="T25" i="40"/>
  <c r="D22" i="40"/>
  <c r="H22" i="40"/>
  <c r="E22" i="40"/>
  <c r="I22" i="40"/>
  <c r="F22" i="40"/>
  <c r="J22" i="40"/>
  <c r="C22" i="40"/>
  <c r="G22" i="40"/>
  <c r="K22" i="40"/>
  <c r="M21" i="40"/>
  <c r="Q21" i="40"/>
  <c r="U21" i="40"/>
  <c r="N21" i="40"/>
  <c r="R21" i="40"/>
  <c r="O21" i="40"/>
  <c r="S21" i="40"/>
  <c r="P21" i="40"/>
  <c r="T21" i="40"/>
  <c r="D18" i="40"/>
  <c r="H18" i="40"/>
  <c r="E18" i="40"/>
  <c r="I18" i="40"/>
  <c r="F18" i="40"/>
  <c r="J18" i="40"/>
  <c r="C18" i="40"/>
  <c r="G18" i="40"/>
  <c r="K18" i="40"/>
  <c r="M17" i="40"/>
  <c r="Q17" i="40"/>
  <c r="U17" i="40"/>
  <c r="N17" i="40"/>
  <c r="R17" i="40"/>
  <c r="O17" i="40"/>
  <c r="S17" i="40"/>
  <c r="P17" i="40"/>
  <c r="T17" i="40"/>
  <c r="D14" i="40"/>
  <c r="H14" i="40"/>
  <c r="E14" i="40"/>
  <c r="I14" i="40"/>
  <c r="F14" i="40"/>
  <c r="J14" i="40"/>
  <c r="C14" i="40"/>
  <c r="G14" i="40"/>
  <c r="K14" i="40"/>
  <c r="M13" i="40"/>
  <c r="Q13" i="40"/>
  <c r="U13" i="40"/>
  <c r="N13" i="40"/>
  <c r="R13" i="40"/>
  <c r="O13" i="40"/>
  <c r="S13" i="40"/>
  <c r="P13" i="40"/>
  <c r="T13" i="40"/>
  <c r="D10" i="40"/>
  <c r="H10" i="40"/>
  <c r="E10" i="40"/>
  <c r="I10" i="40"/>
  <c r="F10" i="40"/>
  <c r="J10" i="40"/>
  <c r="C10" i="40"/>
  <c r="G10" i="40"/>
  <c r="K10" i="40"/>
  <c r="M9" i="40"/>
  <c r="Q9" i="40"/>
  <c r="U9" i="40"/>
  <c r="N9" i="40"/>
  <c r="R9" i="40"/>
  <c r="O9" i="40"/>
  <c r="S9" i="40"/>
  <c r="P9" i="40"/>
  <c r="T9" i="40"/>
  <c r="D6" i="40"/>
  <c r="H6" i="40"/>
  <c r="E6" i="40"/>
  <c r="I6" i="40"/>
  <c r="F6" i="40"/>
  <c r="J6" i="40"/>
  <c r="C6" i="40"/>
  <c r="G6" i="40"/>
  <c r="K6" i="40"/>
  <c r="M5" i="40"/>
  <c r="Q5" i="40"/>
  <c r="U5" i="40"/>
  <c r="N5" i="40"/>
  <c r="R5" i="40"/>
  <c r="O5" i="40"/>
  <c r="S5" i="40"/>
  <c r="P5" i="40"/>
  <c r="T5" i="40"/>
  <c r="D175" i="28"/>
  <c r="H175" i="28"/>
  <c r="E175" i="28"/>
  <c r="I175" i="28"/>
  <c r="F175" i="28"/>
  <c r="J175" i="28"/>
  <c r="C175" i="28"/>
  <c r="G175" i="28"/>
  <c r="K175" i="28"/>
  <c r="M174" i="28"/>
  <c r="Q174" i="28"/>
  <c r="U174" i="28"/>
  <c r="N174" i="28"/>
  <c r="R174" i="28"/>
  <c r="O174" i="28"/>
  <c r="S174" i="28"/>
  <c r="P174" i="28"/>
  <c r="T174" i="28"/>
  <c r="D171" i="28"/>
  <c r="H171" i="28"/>
  <c r="E171" i="28"/>
  <c r="I171" i="28"/>
  <c r="F171" i="28"/>
  <c r="J171" i="28"/>
  <c r="C171" i="28"/>
  <c r="G171" i="28"/>
  <c r="K171" i="28"/>
  <c r="M170" i="28"/>
  <c r="Q170" i="28"/>
  <c r="U170" i="28"/>
  <c r="N170" i="28"/>
  <c r="R170" i="28"/>
  <c r="O170" i="28"/>
  <c r="S170" i="28"/>
  <c r="P170" i="28"/>
  <c r="T170" i="28"/>
  <c r="D167" i="28"/>
  <c r="H167" i="28"/>
  <c r="E167" i="28"/>
  <c r="I167" i="28"/>
  <c r="F167" i="28"/>
  <c r="J167" i="28"/>
  <c r="C167" i="28"/>
  <c r="G167" i="28"/>
  <c r="K167" i="28"/>
  <c r="M166" i="28"/>
  <c r="Q166" i="28"/>
  <c r="U166" i="28"/>
  <c r="N166" i="28"/>
  <c r="R166" i="28"/>
  <c r="O166" i="28"/>
  <c r="S166" i="28"/>
  <c r="P166" i="28"/>
  <c r="T166" i="28"/>
  <c r="D163" i="28"/>
  <c r="H163" i="28"/>
  <c r="E163" i="28"/>
  <c r="I163" i="28"/>
  <c r="F163" i="28"/>
  <c r="J163" i="28"/>
  <c r="C163" i="28"/>
  <c r="G163" i="28"/>
  <c r="K163" i="28"/>
  <c r="M162" i="28"/>
  <c r="Q162" i="28"/>
  <c r="U162" i="28"/>
  <c r="N162" i="28"/>
  <c r="R162" i="28"/>
  <c r="O162" i="28"/>
  <c r="S162" i="28"/>
  <c r="P162" i="28"/>
  <c r="T162" i="28"/>
  <c r="D159" i="28"/>
  <c r="H159" i="28"/>
  <c r="E159" i="28"/>
  <c r="I159" i="28"/>
  <c r="F159" i="28"/>
  <c r="J159" i="28"/>
  <c r="C159" i="28"/>
  <c r="G159" i="28"/>
  <c r="K159" i="28"/>
  <c r="E158" i="28"/>
  <c r="I158" i="28"/>
  <c r="F158" i="28"/>
  <c r="J158" i="28"/>
  <c r="C158" i="28"/>
  <c r="G158" i="28"/>
  <c r="K158" i="28"/>
  <c r="D158" i="28"/>
  <c r="H158" i="28"/>
  <c r="C157" i="28"/>
  <c r="G157" i="28"/>
  <c r="K157" i="28"/>
  <c r="E157" i="28"/>
  <c r="J157" i="28"/>
  <c r="F157" i="28"/>
  <c r="H157" i="28"/>
  <c r="D157" i="28"/>
  <c r="I157" i="28"/>
  <c r="D156" i="28"/>
  <c r="H156" i="28"/>
  <c r="E156" i="28"/>
  <c r="J156" i="28"/>
  <c r="F156" i="28"/>
  <c r="K156" i="28"/>
  <c r="G156" i="28"/>
  <c r="C156" i="28"/>
  <c r="I156" i="28"/>
  <c r="O145" i="28"/>
  <c r="S145" i="28"/>
  <c r="Q145" i="28"/>
  <c r="M145" i="28"/>
  <c r="R145" i="28"/>
  <c r="N145" i="28"/>
  <c r="T145" i="28"/>
  <c r="P145" i="28"/>
  <c r="U145" i="28"/>
  <c r="P144" i="28"/>
  <c r="T144" i="28"/>
  <c r="Q144" i="28"/>
  <c r="M144" i="28"/>
  <c r="R144" i="28"/>
  <c r="N144" i="28"/>
  <c r="S144" i="28"/>
  <c r="O144" i="28"/>
  <c r="U144" i="28"/>
  <c r="M143" i="28"/>
  <c r="Q143" i="28"/>
  <c r="U143" i="28"/>
  <c r="P143" i="28"/>
  <c r="R143" i="28"/>
  <c r="N143" i="28"/>
  <c r="S143" i="28"/>
  <c r="O143" i="28"/>
  <c r="T143" i="28"/>
  <c r="F142" i="28"/>
  <c r="J142" i="28"/>
  <c r="E142" i="28"/>
  <c r="K142" i="28"/>
  <c r="G142" i="28"/>
  <c r="C142" i="28"/>
  <c r="H142" i="28"/>
  <c r="D142" i="28"/>
  <c r="I142" i="28"/>
  <c r="C141" i="28"/>
  <c r="G141" i="28"/>
  <c r="K141" i="28"/>
  <c r="E141" i="28"/>
  <c r="J141" i="28"/>
  <c r="F141" i="28"/>
  <c r="H141" i="28"/>
  <c r="D141" i="28"/>
  <c r="I141" i="28"/>
  <c r="D140" i="28"/>
  <c r="H140" i="28"/>
  <c r="E140" i="28"/>
  <c r="J140" i="28"/>
  <c r="F140" i="28"/>
  <c r="K140" i="28"/>
  <c r="G140" i="28"/>
  <c r="C140" i="28"/>
  <c r="I140" i="28"/>
  <c r="O129" i="28"/>
  <c r="S129" i="28"/>
  <c r="Q129" i="28"/>
  <c r="M129" i="28"/>
  <c r="R129" i="28"/>
  <c r="N129" i="28"/>
  <c r="T129" i="28"/>
  <c r="P129" i="28"/>
  <c r="U129" i="28"/>
  <c r="P128" i="28"/>
  <c r="T128" i="28"/>
  <c r="Q128" i="28"/>
  <c r="M128" i="28"/>
  <c r="R128" i="28"/>
  <c r="N128" i="28"/>
  <c r="S128" i="28"/>
  <c r="O128" i="28"/>
  <c r="U128" i="28"/>
  <c r="M127" i="28"/>
  <c r="Q127" i="28"/>
  <c r="U127" i="28"/>
  <c r="P127" i="28"/>
  <c r="R127" i="28"/>
  <c r="N127" i="28"/>
  <c r="S127" i="28"/>
  <c r="O127" i="28"/>
  <c r="T127" i="28"/>
  <c r="F126" i="28"/>
  <c r="J126" i="28"/>
  <c r="E126" i="28"/>
  <c r="K126" i="28"/>
  <c r="G126" i="28"/>
  <c r="C126" i="28"/>
  <c r="H126" i="28"/>
  <c r="D126" i="28"/>
  <c r="I126" i="28"/>
  <c r="C125" i="28"/>
  <c r="G125" i="28"/>
  <c r="K125" i="28"/>
  <c r="E125" i="28"/>
  <c r="J125" i="28"/>
  <c r="F125" i="28"/>
  <c r="H125" i="28"/>
  <c r="D125" i="28"/>
  <c r="I125" i="28"/>
  <c r="D124" i="28"/>
  <c r="H124" i="28"/>
  <c r="E124" i="28"/>
  <c r="J124" i="28"/>
  <c r="F124" i="28"/>
  <c r="K124" i="28"/>
  <c r="G124" i="28"/>
  <c r="C124" i="28"/>
  <c r="I124" i="28"/>
  <c r="O113" i="28"/>
  <c r="S113" i="28"/>
  <c r="Q113" i="28"/>
  <c r="M113" i="28"/>
  <c r="R113" i="28"/>
  <c r="N113" i="28"/>
  <c r="T113" i="28"/>
  <c r="P113" i="28"/>
  <c r="U113" i="28"/>
  <c r="P112" i="28"/>
  <c r="T112" i="28"/>
  <c r="Q112" i="28"/>
  <c r="M112" i="28"/>
  <c r="R112" i="28"/>
  <c r="N112" i="28"/>
  <c r="S112" i="28"/>
  <c r="O112" i="28"/>
  <c r="U112" i="28"/>
  <c r="M111" i="28"/>
  <c r="Q111" i="28"/>
  <c r="U111" i="28"/>
  <c r="P111" i="28"/>
  <c r="R111" i="28"/>
  <c r="N111" i="28"/>
  <c r="S111" i="28"/>
  <c r="O111" i="28"/>
  <c r="T111" i="28"/>
  <c r="F110" i="28"/>
  <c r="J110" i="28"/>
  <c r="E110" i="28"/>
  <c r="K110" i="28"/>
  <c r="G110" i="28"/>
  <c r="C110" i="28"/>
  <c r="H110" i="28"/>
  <c r="D110" i="28"/>
  <c r="I110" i="28"/>
  <c r="C109" i="28"/>
  <c r="G109" i="28"/>
  <c r="K109" i="28"/>
  <c r="E109" i="28"/>
  <c r="J109" i="28"/>
  <c r="F109" i="28"/>
  <c r="H109" i="28"/>
  <c r="D109" i="28"/>
  <c r="I109" i="28"/>
  <c r="D108" i="28"/>
  <c r="H108" i="28"/>
  <c r="E108" i="28"/>
  <c r="J108" i="28"/>
  <c r="F108" i="28"/>
  <c r="K108" i="28"/>
  <c r="G108" i="28"/>
  <c r="C108" i="28"/>
  <c r="I108" i="28"/>
  <c r="O97" i="28"/>
  <c r="S97" i="28"/>
  <c r="Q97" i="28"/>
  <c r="M97" i="28"/>
  <c r="R97" i="28"/>
  <c r="N97" i="28"/>
  <c r="T97" i="28"/>
  <c r="P97" i="28"/>
  <c r="U97" i="28"/>
  <c r="P96" i="28"/>
  <c r="T96" i="28"/>
  <c r="Q96" i="28"/>
  <c r="M96" i="28"/>
  <c r="R96" i="28"/>
  <c r="N96" i="28"/>
  <c r="S96" i="28"/>
  <c r="O96" i="28"/>
  <c r="U96" i="28"/>
  <c r="M95" i="28"/>
  <c r="Q95" i="28"/>
  <c r="U95" i="28"/>
  <c r="P95" i="28"/>
  <c r="R95" i="28"/>
  <c r="N95" i="28"/>
  <c r="S95" i="28"/>
  <c r="O95" i="28"/>
  <c r="T95" i="28"/>
  <c r="F94" i="28"/>
  <c r="J94" i="28"/>
  <c r="E94" i="28"/>
  <c r="K94" i="28"/>
  <c r="G94" i="28"/>
  <c r="C94" i="28"/>
  <c r="H94" i="28"/>
  <c r="D94" i="28"/>
  <c r="I94" i="28"/>
  <c r="C93" i="28"/>
  <c r="G93" i="28"/>
  <c r="K93" i="28"/>
  <c r="E93" i="28"/>
  <c r="J93" i="28"/>
  <c r="F93" i="28"/>
  <c r="H93" i="28"/>
  <c r="D93" i="28"/>
  <c r="I93" i="28"/>
  <c r="D92" i="28"/>
  <c r="H92" i="28"/>
  <c r="E92" i="28"/>
  <c r="J92" i="28"/>
  <c r="F92" i="28"/>
  <c r="K92" i="28"/>
  <c r="G92" i="28"/>
  <c r="C92" i="28"/>
  <c r="I92" i="28"/>
  <c r="O81" i="28"/>
  <c r="S81" i="28"/>
  <c r="Q81" i="28"/>
  <c r="M81" i="28"/>
  <c r="R81" i="28"/>
  <c r="N81" i="28"/>
  <c r="T81" i="28"/>
  <c r="P81" i="28"/>
  <c r="U81" i="28"/>
  <c r="P80" i="28"/>
  <c r="T80" i="28"/>
  <c r="Q80" i="28"/>
  <c r="M80" i="28"/>
  <c r="R80" i="28"/>
  <c r="N80" i="28"/>
  <c r="S80" i="28"/>
  <c r="O80" i="28"/>
  <c r="U80" i="28"/>
  <c r="M79" i="28"/>
  <c r="Q79" i="28"/>
  <c r="U79" i="28"/>
  <c r="P79" i="28"/>
  <c r="R79" i="28"/>
  <c r="N79" i="28"/>
  <c r="S79" i="28"/>
  <c r="O79" i="28"/>
  <c r="T79" i="28"/>
  <c r="D76" i="28"/>
  <c r="H76" i="28"/>
  <c r="F76" i="28"/>
  <c r="J76" i="28"/>
  <c r="G76" i="28"/>
  <c r="I76" i="28"/>
  <c r="C76" i="28"/>
  <c r="K76" i="28"/>
  <c r="E76" i="28"/>
  <c r="M71" i="28"/>
  <c r="Q71" i="28"/>
  <c r="U71" i="28"/>
  <c r="O71" i="28"/>
  <c r="S71" i="28"/>
  <c r="P71" i="28"/>
  <c r="R71" i="28"/>
  <c r="T71" i="28"/>
  <c r="N71" i="28"/>
  <c r="D68" i="28"/>
  <c r="H68" i="28"/>
  <c r="F68" i="28"/>
  <c r="J68" i="28"/>
  <c r="G68" i="28"/>
  <c r="I68" i="28"/>
  <c r="C68" i="28"/>
  <c r="K68" i="28"/>
  <c r="E68" i="28"/>
  <c r="M63" i="28"/>
  <c r="Q63" i="28"/>
  <c r="U63" i="28"/>
  <c r="O63" i="28"/>
  <c r="S63" i="28"/>
  <c r="P63" i="28"/>
  <c r="R63" i="28"/>
  <c r="T63" i="28"/>
  <c r="N63" i="28"/>
  <c r="D60" i="28"/>
  <c r="H60" i="28"/>
  <c r="F60" i="28"/>
  <c r="J60" i="28"/>
  <c r="G60" i="28"/>
  <c r="I60" i="28"/>
  <c r="C60" i="28"/>
  <c r="K60" i="28"/>
  <c r="E60" i="28"/>
  <c r="M55" i="28"/>
  <c r="Q55" i="28"/>
  <c r="U55" i="28"/>
  <c r="O55" i="28"/>
  <c r="S55" i="28"/>
  <c r="P55" i="28"/>
  <c r="R55" i="28"/>
  <c r="T55" i="28"/>
  <c r="N55" i="28"/>
  <c r="M47" i="28"/>
  <c r="Q47" i="28"/>
  <c r="U47" i="28"/>
  <c r="O47" i="28"/>
  <c r="S47" i="28"/>
  <c r="P47" i="28"/>
  <c r="R47" i="28"/>
  <c r="T47" i="28"/>
  <c r="N47" i="28"/>
  <c r="D44" i="28"/>
  <c r="H44" i="28"/>
  <c r="F44" i="28"/>
  <c r="J44" i="28"/>
  <c r="G44" i="28"/>
  <c r="I44" i="28"/>
  <c r="C44" i="28"/>
  <c r="K44" i="28"/>
  <c r="E44" i="28"/>
  <c r="M39" i="28"/>
  <c r="Q39" i="28"/>
  <c r="U39" i="28"/>
  <c r="O39" i="28"/>
  <c r="S39" i="28"/>
  <c r="P39" i="28"/>
  <c r="R39" i="28"/>
  <c r="T39" i="28"/>
  <c r="N39" i="28"/>
  <c r="D36" i="28"/>
  <c r="H36" i="28"/>
  <c r="F36" i="28"/>
  <c r="J36" i="28"/>
  <c r="G36" i="28"/>
  <c r="I36" i="28"/>
  <c r="C36" i="28"/>
  <c r="K36" i="28"/>
  <c r="E36" i="28"/>
  <c r="M31" i="28"/>
  <c r="Q31" i="28"/>
  <c r="U31" i="28"/>
  <c r="O31" i="28"/>
  <c r="S31" i="28"/>
  <c r="P31" i="28"/>
  <c r="T31" i="28"/>
  <c r="N31" i="28"/>
  <c r="R31" i="28"/>
  <c r="D28" i="28"/>
  <c r="H28" i="28"/>
  <c r="F28" i="28"/>
  <c r="J28" i="28"/>
  <c r="C28" i="28"/>
  <c r="G28" i="28"/>
  <c r="K28" i="28"/>
  <c r="E28" i="28"/>
  <c r="I28" i="28"/>
  <c r="M15" i="28"/>
  <c r="Q15" i="28"/>
  <c r="U15" i="28"/>
  <c r="O15" i="28"/>
  <c r="S15" i="28"/>
  <c r="P15" i="28"/>
  <c r="T15" i="28"/>
  <c r="N15" i="28"/>
  <c r="R15" i="28"/>
  <c r="D12" i="28"/>
  <c r="H12" i="28"/>
  <c r="F12" i="28"/>
  <c r="J12" i="28"/>
  <c r="C12" i="28"/>
  <c r="G12" i="28"/>
  <c r="K12" i="28"/>
  <c r="E12" i="28"/>
  <c r="I12" i="28"/>
  <c r="N24" i="41"/>
  <c r="R24" i="41"/>
  <c r="O24" i="41"/>
  <c r="S24" i="41"/>
  <c r="P24" i="41"/>
  <c r="T24" i="41"/>
  <c r="M24" i="41"/>
  <c r="Q24" i="41"/>
  <c r="U24" i="41"/>
  <c r="E21" i="41"/>
  <c r="I21" i="41"/>
  <c r="F21" i="41"/>
  <c r="K21" i="41"/>
  <c r="G21" i="41"/>
  <c r="C21" i="41"/>
  <c r="H21" i="41"/>
  <c r="D21" i="41"/>
  <c r="J21" i="41"/>
  <c r="N20" i="41"/>
  <c r="R20" i="41"/>
  <c r="P20" i="41"/>
  <c r="U20" i="41"/>
  <c r="Q20" i="41"/>
  <c r="M20" i="41"/>
  <c r="S20" i="41"/>
  <c r="O20" i="41"/>
  <c r="T20" i="41"/>
  <c r="E17" i="41"/>
  <c r="I17" i="41"/>
  <c r="D17" i="41"/>
  <c r="J17" i="41"/>
  <c r="F17" i="41"/>
  <c r="K17" i="41"/>
  <c r="G17" i="41"/>
  <c r="C17" i="41"/>
  <c r="H17" i="41"/>
  <c r="N16" i="41"/>
  <c r="R16" i="41"/>
  <c r="O16" i="41"/>
  <c r="T16" i="41"/>
  <c r="P16" i="41"/>
  <c r="U16" i="41"/>
  <c r="Q16" i="41"/>
  <c r="M16" i="41"/>
  <c r="S16" i="41"/>
  <c r="E13" i="41"/>
  <c r="I13" i="41"/>
  <c r="C13" i="41"/>
  <c r="H13" i="41"/>
  <c r="D13" i="41"/>
  <c r="J13" i="41"/>
  <c r="F13" i="41"/>
  <c r="K13" i="41"/>
  <c r="G13" i="41"/>
  <c r="N12" i="41"/>
  <c r="R12" i="41"/>
  <c r="M12" i="41"/>
  <c r="S12" i="41"/>
  <c r="O12" i="41"/>
  <c r="T12" i="41"/>
  <c r="P12" i="41"/>
  <c r="U12" i="41"/>
  <c r="Q12" i="41"/>
  <c r="E9" i="41"/>
  <c r="I9" i="41"/>
  <c r="G9" i="41"/>
  <c r="C9" i="41"/>
  <c r="H9" i="41"/>
  <c r="D9" i="41"/>
  <c r="J9" i="41"/>
  <c r="F9" i="41"/>
  <c r="K9" i="41"/>
  <c r="N8" i="41"/>
  <c r="R8" i="41"/>
  <c r="Q8" i="41"/>
  <c r="M8" i="41"/>
  <c r="S8" i="41"/>
  <c r="O8" i="41"/>
  <c r="T8" i="41"/>
  <c r="P8" i="41"/>
  <c r="U8" i="41"/>
  <c r="E5" i="41"/>
  <c r="I5" i="41"/>
  <c r="F5" i="41"/>
  <c r="K5" i="41"/>
  <c r="G5" i="41"/>
  <c r="C5" i="41"/>
  <c r="H5" i="41"/>
  <c r="D5" i="41"/>
  <c r="J5" i="41"/>
  <c r="N4" i="41"/>
  <c r="R4" i="41"/>
  <c r="P4" i="41"/>
  <c r="U4" i="41"/>
  <c r="Q4" i="41"/>
  <c r="M4" i="41"/>
  <c r="S4" i="41"/>
  <c r="O4" i="41"/>
  <c r="T4" i="41"/>
  <c r="H2" i="40"/>
  <c r="D2" i="40"/>
  <c r="I2" i="40"/>
  <c r="C2" i="40"/>
  <c r="G2" i="40"/>
  <c r="K2" i="40"/>
  <c r="F2" i="40"/>
  <c r="J2" i="40"/>
  <c r="E2" i="40"/>
  <c r="E177" i="40"/>
  <c r="I177" i="40"/>
  <c r="D177" i="40"/>
  <c r="J177" i="40"/>
  <c r="F177" i="40"/>
  <c r="K177" i="40"/>
  <c r="G177" i="40"/>
  <c r="C177" i="40"/>
  <c r="H177" i="40"/>
  <c r="N176" i="40"/>
  <c r="R176" i="40"/>
  <c r="O176" i="40"/>
  <c r="T176" i="40"/>
  <c r="P176" i="40"/>
  <c r="U176" i="40"/>
  <c r="Q176" i="40"/>
  <c r="M176" i="40"/>
  <c r="S176" i="40"/>
  <c r="E173" i="40"/>
  <c r="I173" i="40"/>
  <c r="C173" i="40"/>
  <c r="H173" i="40"/>
  <c r="D173" i="40"/>
  <c r="J173" i="40"/>
  <c r="F173" i="40"/>
  <c r="K173" i="40"/>
  <c r="G173" i="40"/>
  <c r="N172" i="40"/>
  <c r="R172" i="40"/>
  <c r="M172" i="40"/>
  <c r="S172" i="40"/>
  <c r="O172" i="40"/>
  <c r="T172" i="40"/>
  <c r="P172" i="40"/>
  <c r="U172" i="40"/>
  <c r="Q172" i="40"/>
  <c r="E169" i="40"/>
  <c r="I169" i="40"/>
  <c r="G169" i="40"/>
  <c r="C169" i="40"/>
  <c r="H169" i="40"/>
  <c r="D169" i="40"/>
  <c r="J169" i="40"/>
  <c r="F169" i="40"/>
  <c r="K169" i="40"/>
  <c r="N168" i="40"/>
  <c r="R168" i="40"/>
  <c r="Q168" i="40"/>
  <c r="M168" i="40"/>
  <c r="S168" i="40"/>
  <c r="O168" i="40"/>
  <c r="T168" i="40"/>
  <c r="P168" i="40"/>
  <c r="U168" i="40"/>
  <c r="E165" i="40"/>
  <c r="I165" i="40"/>
  <c r="F165" i="40"/>
  <c r="J165" i="40"/>
  <c r="H165" i="40"/>
  <c r="C165" i="40"/>
  <c r="K165" i="40"/>
  <c r="D165" i="40"/>
  <c r="G165" i="40"/>
  <c r="N164" i="40"/>
  <c r="R164" i="40"/>
  <c r="O164" i="40"/>
  <c r="S164" i="40"/>
  <c r="M164" i="40"/>
  <c r="U164" i="40"/>
  <c r="P164" i="40"/>
  <c r="Q164" i="40"/>
  <c r="T164" i="40"/>
  <c r="E161" i="40"/>
  <c r="I161" i="40"/>
  <c r="F161" i="40"/>
  <c r="J161" i="40"/>
  <c r="D161" i="40"/>
  <c r="H161" i="40"/>
  <c r="K161" i="40"/>
  <c r="C161" i="40"/>
  <c r="G161" i="40"/>
  <c r="N160" i="40"/>
  <c r="R160" i="40"/>
  <c r="O160" i="40"/>
  <c r="S160" i="40"/>
  <c r="M160" i="40"/>
  <c r="Q160" i="40"/>
  <c r="U160" i="40"/>
  <c r="P160" i="40"/>
  <c r="T160" i="40"/>
  <c r="E157" i="40"/>
  <c r="I157" i="40"/>
  <c r="F157" i="40"/>
  <c r="J157" i="40"/>
  <c r="D157" i="40"/>
  <c r="H157" i="40"/>
  <c r="C157" i="40"/>
  <c r="G157" i="40"/>
  <c r="K157" i="40"/>
  <c r="N156" i="40"/>
  <c r="R156" i="40"/>
  <c r="O156" i="40"/>
  <c r="S156" i="40"/>
  <c r="M156" i="40"/>
  <c r="Q156" i="40"/>
  <c r="U156" i="40"/>
  <c r="T156" i="40"/>
  <c r="P156" i="40"/>
  <c r="E153" i="40"/>
  <c r="I153" i="40"/>
  <c r="F153" i="40"/>
  <c r="J153" i="40"/>
  <c r="D153" i="40"/>
  <c r="H153" i="40"/>
  <c r="C153" i="40"/>
  <c r="G153" i="40"/>
  <c r="K153" i="40"/>
  <c r="N152" i="40"/>
  <c r="R152" i="40"/>
  <c r="O152" i="40"/>
  <c r="S152" i="40"/>
  <c r="M152" i="40"/>
  <c r="Q152" i="40"/>
  <c r="U152" i="40"/>
  <c r="P152" i="40"/>
  <c r="T152" i="40"/>
  <c r="E149" i="40"/>
  <c r="I149" i="40"/>
  <c r="F149" i="40"/>
  <c r="J149" i="40"/>
  <c r="D149" i="40"/>
  <c r="H149" i="40"/>
  <c r="G149" i="40"/>
  <c r="K149" i="40"/>
  <c r="C149" i="40"/>
  <c r="N148" i="40"/>
  <c r="R148" i="40"/>
  <c r="O148" i="40"/>
  <c r="S148" i="40"/>
  <c r="M148" i="40"/>
  <c r="Q148" i="40"/>
  <c r="U148" i="40"/>
  <c r="P148" i="40"/>
  <c r="T148" i="40"/>
  <c r="E145" i="40"/>
  <c r="I145" i="40"/>
  <c r="F145" i="40"/>
  <c r="J145" i="40"/>
  <c r="D145" i="40"/>
  <c r="H145" i="40"/>
  <c r="K145" i="40"/>
  <c r="C145" i="40"/>
  <c r="G145" i="40"/>
  <c r="N144" i="40"/>
  <c r="R144" i="40"/>
  <c r="O144" i="40"/>
  <c r="S144" i="40"/>
  <c r="M144" i="40"/>
  <c r="Q144" i="40"/>
  <c r="U144" i="40"/>
  <c r="P144" i="40"/>
  <c r="T144" i="40"/>
  <c r="E141" i="40"/>
  <c r="I141" i="40"/>
  <c r="F141" i="40"/>
  <c r="J141" i="40"/>
  <c r="D141" i="40"/>
  <c r="H141" i="40"/>
  <c r="C141" i="40"/>
  <c r="G141" i="40"/>
  <c r="K141" i="40"/>
  <c r="N140" i="40"/>
  <c r="R140" i="40"/>
  <c r="O140" i="40"/>
  <c r="S140" i="40"/>
  <c r="M140" i="40"/>
  <c r="Q140" i="40"/>
  <c r="U140" i="40"/>
  <c r="T140" i="40"/>
  <c r="P140" i="40"/>
  <c r="E137" i="40"/>
  <c r="I137" i="40"/>
  <c r="F137" i="40"/>
  <c r="J137" i="40"/>
  <c r="D137" i="40"/>
  <c r="H137" i="40"/>
  <c r="C137" i="40"/>
  <c r="G137" i="40"/>
  <c r="K137" i="40"/>
  <c r="N136" i="40"/>
  <c r="R136" i="40"/>
  <c r="O136" i="40"/>
  <c r="S136" i="40"/>
  <c r="M136" i="40"/>
  <c r="Q136" i="40"/>
  <c r="U136" i="40"/>
  <c r="P136" i="40"/>
  <c r="T136" i="40"/>
  <c r="E133" i="40"/>
  <c r="I133" i="40"/>
  <c r="F133" i="40"/>
  <c r="J133" i="40"/>
  <c r="D133" i="40"/>
  <c r="H133" i="40"/>
  <c r="G133" i="40"/>
  <c r="K133" i="40"/>
  <c r="C133" i="40"/>
  <c r="N132" i="40"/>
  <c r="R132" i="40"/>
  <c r="O132" i="40"/>
  <c r="S132" i="40"/>
  <c r="M132" i="40"/>
  <c r="Q132" i="40"/>
  <c r="U132" i="40"/>
  <c r="P132" i="40"/>
  <c r="T132" i="40"/>
  <c r="E129" i="40"/>
  <c r="I129" i="40"/>
  <c r="F129" i="40"/>
  <c r="J129" i="40"/>
  <c r="D129" i="40"/>
  <c r="H129" i="40"/>
  <c r="K129" i="40"/>
  <c r="C129" i="40"/>
  <c r="G129" i="40"/>
  <c r="N128" i="40"/>
  <c r="R128" i="40"/>
  <c r="O128" i="40"/>
  <c r="S128" i="40"/>
  <c r="M128" i="40"/>
  <c r="Q128" i="40"/>
  <c r="U128" i="40"/>
  <c r="P128" i="40"/>
  <c r="T128" i="40"/>
  <c r="E125" i="40"/>
  <c r="I125" i="40"/>
  <c r="F125" i="40"/>
  <c r="J125" i="40"/>
  <c r="D125" i="40"/>
  <c r="H125" i="40"/>
  <c r="C125" i="40"/>
  <c r="G125" i="40"/>
  <c r="K125" i="40"/>
  <c r="N124" i="40"/>
  <c r="R124" i="40"/>
  <c r="O124" i="40"/>
  <c r="S124" i="40"/>
  <c r="M124" i="40"/>
  <c r="Q124" i="40"/>
  <c r="U124" i="40"/>
  <c r="T124" i="40"/>
  <c r="P124" i="40"/>
  <c r="E121" i="40"/>
  <c r="I121" i="40"/>
  <c r="F121" i="40"/>
  <c r="J121" i="40"/>
  <c r="D121" i="40"/>
  <c r="H121" i="40"/>
  <c r="C121" i="40"/>
  <c r="G121" i="40"/>
  <c r="K121" i="40"/>
  <c r="N120" i="40"/>
  <c r="R120" i="40"/>
  <c r="O120" i="40"/>
  <c r="S120" i="40"/>
  <c r="M120" i="40"/>
  <c r="Q120" i="40"/>
  <c r="U120" i="40"/>
  <c r="P120" i="40"/>
  <c r="T120" i="40"/>
  <c r="E117" i="40"/>
  <c r="I117" i="40"/>
  <c r="F117" i="40"/>
  <c r="J117" i="40"/>
  <c r="D117" i="40"/>
  <c r="H117" i="40"/>
  <c r="G117" i="40"/>
  <c r="K117" i="40"/>
  <c r="C117" i="40"/>
  <c r="N116" i="40"/>
  <c r="R116" i="40"/>
  <c r="O116" i="40"/>
  <c r="S116" i="40"/>
  <c r="M116" i="40"/>
  <c r="Q116" i="40"/>
  <c r="U116" i="40"/>
  <c r="P116" i="40"/>
  <c r="T116" i="40"/>
  <c r="E113" i="40"/>
  <c r="I113" i="40"/>
  <c r="F113" i="40"/>
  <c r="J113" i="40"/>
  <c r="D113" i="40"/>
  <c r="H113" i="40"/>
  <c r="K113" i="40"/>
  <c r="C113" i="40"/>
  <c r="G113" i="40"/>
  <c r="N112" i="40"/>
  <c r="R112" i="40"/>
  <c r="O112" i="40"/>
  <c r="S112" i="40"/>
  <c r="M112" i="40"/>
  <c r="Q112" i="40"/>
  <c r="U112" i="40"/>
  <c r="P112" i="40"/>
  <c r="T112" i="40"/>
  <c r="E109" i="40"/>
  <c r="I109" i="40"/>
  <c r="F109" i="40"/>
  <c r="J109" i="40"/>
  <c r="D109" i="40"/>
  <c r="H109" i="40"/>
  <c r="C109" i="40"/>
  <c r="G109" i="40"/>
  <c r="K109" i="40"/>
  <c r="N108" i="40"/>
  <c r="R108" i="40"/>
  <c r="O108" i="40"/>
  <c r="S108" i="40"/>
  <c r="M108" i="40"/>
  <c r="Q108" i="40"/>
  <c r="U108" i="40"/>
  <c r="T108" i="40"/>
  <c r="P108" i="40"/>
  <c r="E105" i="40"/>
  <c r="I105" i="40"/>
  <c r="F105" i="40"/>
  <c r="J105" i="40"/>
  <c r="D105" i="40"/>
  <c r="H105" i="40"/>
  <c r="C105" i="40"/>
  <c r="G105" i="40"/>
  <c r="K105" i="40"/>
  <c r="N104" i="40"/>
  <c r="R104" i="40"/>
  <c r="O104" i="40"/>
  <c r="S104" i="40"/>
  <c r="M104" i="40"/>
  <c r="Q104" i="40"/>
  <c r="U104" i="40"/>
  <c r="P104" i="40"/>
  <c r="T104" i="40"/>
  <c r="E101" i="40"/>
  <c r="I101" i="40"/>
  <c r="F101" i="40"/>
  <c r="J101" i="40"/>
  <c r="D101" i="40"/>
  <c r="H101" i="40"/>
  <c r="G101" i="40"/>
  <c r="K101" i="40"/>
  <c r="C101" i="40"/>
  <c r="N100" i="40"/>
  <c r="R100" i="40"/>
  <c r="O100" i="40"/>
  <c r="S100" i="40"/>
  <c r="M100" i="40"/>
  <c r="Q100" i="40"/>
  <c r="U100" i="40"/>
  <c r="P100" i="40"/>
  <c r="T100" i="40"/>
  <c r="E97" i="40"/>
  <c r="I97" i="40"/>
  <c r="F97" i="40"/>
  <c r="J97" i="40"/>
  <c r="D97" i="40"/>
  <c r="H97" i="40"/>
  <c r="K97" i="40"/>
  <c r="C97" i="40"/>
  <c r="G97" i="40"/>
  <c r="N96" i="40"/>
  <c r="R96" i="40"/>
  <c r="O96" i="40"/>
  <c r="S96" i="40"/>
  <c r="M96" i="40"/>
  <c r="Q96" i="40"/>
  <c r="U96" i="40"/>
  <c r="P96" i="40"/>
  <c r="T96" i="40"/>
  <c r="E93" i="40"/>
  <c r="I93" i="40"/>
  <c r="F93" i="40"/>
  <c r="J93" i="40"/>
  <c r="C93" i="40"/>
  <c r="G93" i="40"/>
  <c r="K93" i="40"/>
  <c r="D93" i="40"/>
  <c r="H93" i="40"/>
  <c r="N92" i="40"/>
  <c r="R92" i="40"/>
  <c r="O92" i="40"/>
  <c r="S92" i="40"/>
  <c r="P92" i="40"/>
  <c r="T92" i="40"/>
  <c r="M92" i="40"/>
  <c r="Q92" i="40"/>
  <c r="U92" i="40"/>
  <c r="E89" i="40"/>
  <c r="I89" i="40"/>
  <c r="F89" i="40"/>
  <c r="J89" i="40"/>
  <c r="C89" i="40"/>
  <c r="G89" i="40"/>
  <c r="K89" i="40"/>
  <c r="D89" i="40"/>
  <c r="H89" i="40"/>
  <c r="N88" i="40"/>
  <c r="R88" i="40"/>
  <c r="O88" i="40"/>
  <c r="S88" i="40"/>
  <c r="P88" i="40"/>
  <c r="T88" i="40"/>
  <c r="M88" i="40"/>
  <c r="Q88" i="40"/>
  <c r="U88" i="40"/>
  <c r="E85" i="40"/>
  <c r="I85" i="40"/>
  <c r="F85" i="40"/>
  <c r="J85" i="40"/>
  <c r="C85" i="40"/>
  <c r="G85" i="40"/>
  <c r="K85" i="40"/>
  <c r="D85" i="40"/>
  <c r="H85" i="40"/>
  <c r="N84" i="40"/>
  <c r="R84" i="40"/>
  <c r="O84" i="40"/>
  <c r="S84" i="40"/>
  <c r="P84" i="40"/>
  <c r="T84" i="40"/>
  <c r="M84" i="40"/>
  <c r="Q84" i="40"/>
  <c r="U84" i="40"/>
  <c r="E81" i="40"/>
  <c r="I81" i="40"/>
  <c r="F81" i="40"/>
  <c r="J81" i="40"/>
  <c r="C81" i="40"/>
  <c r="G81" i="40"/>
  <c r="K81" i="40"/>
  <c r="D81" i="40"/>
  <c r="H81" i="40"/>
  <c r="N80" i="40"/>
  <c r="R80" i="40"/>
  <c r="O80" i="40"/>
  <c r="S80" i="40"/>
  <c r="P80" i="40"/>
  <c r="T80" i="40"/>
  <c r="M80" i="40"/>
  <c r="Q80" i="40"/>
  <c r="U80" i="40"/>
  <c r="E77" i="40"/>
  <c r="I77" i="40"/>
  <c r="F77" i="40"/>
  <c r="J77" i="40"/>
  <c r="C77" i="40"/>
  <c r="G77" i="40"/>
  <c r="K77" i="40"/>
  <c r="D77" i="40"/>
  <c r="H77" i="40"/>
  <c r="N76" i="40"/>
  <c r="R76" i="40"/>
  <c r="O76" i="40"/>
  <c r="S76" i="40"/>
  <c r="P76" i="40"/>
  <c r="T76" i="40"/>
  <c r="M76" i="40"/>
  <c r="Q76" i="40"/>
  <c r="U76" i="40"/>
  <c r="E73" i="40"/>
  <c r="I73" i="40"/>
  <c r="F73" i="40"/>
  <c r="J73" i="40"/>
  <c r="C73" i="40"/>
  <c r="G73" i="40"/>
  <c r="K73" i="40"/>
  <c r="D73" i="40"/>
  <c r="H73" i="40"/>
  <c r="N72" i="40"/>
  <c r="R72" i="40"/>
  <c r="O72" i="40"/>
  <c r="S72" i="40"/>
  <c r="P72" i="40"/>
  <c r="T72" i="40"/>
  <c r="M72" i="40"/>
  <c r="Q72" i="40"/>
  <c r="U72" i="40"/>
  <c r="E69" i="40"/>
  <c r="I69" i="40"/>
  <c r="F69" i="40"/>
  <c r="J69" i="40"/>
  <c r="C69" i="40"/>
  <c r="G69" i="40"/>
  <c r="K69" i="40"/>
  <c r="D69" i="40"/>
  <c r="H69" i="40"/>
  <c r="N68" i="40"/>
  <c r="R68" i="40"/>
  <c r="O68" i="40"/>
  <c r="S68" i="40"/>
  <c r="P68" i="40"/>
  <c r="T68" i="40"/>
  <c r="M68" i="40"/>
  <c r="Q68" i="40"/>
  <c r="U68" i="40"/>
  <c r="E65" i="40"/>
  <c r="I65" i="40"/>
  <c r="F65" i="40"/>
  <c r="J65" i="40"/>
  <c r="C65" i="40"/>
  <c r="G65" i="40"/>
  <c r="K65" i="40"/>
  <c r="D65" i="40"/>
  <c r="H65" i="40"/>
  <c r="N64" i="40"/>
  <c r="R64" i="40"/>
  <c r="O64" i="40"/>
  <c r="S64" i="40"/>
  <c r="P64" i="40"/>
  <c r="T64" i="40"/>
  <c r="M64" i="40"/>
  <c r="Q64" i="40"/>
  <c r="U64" i="40"/>
  <c r="E61" i="40"/>
  <c r="I61" i="40"/>
  <c r="F61" i="40"/>
  <c r="J61" i="40"/>
  <c r="C61" i="40"/>
  <c r="G61" i="40"/>
  <c r="K61" i="40"/>
  <c r="D61" i="40"/>
  <c r="H61" i="40"/>
  <c r="N60" i="40"/>
  <c r="R60" i="40"/>
  <c r="O60" i="40"/>
  <c r="S60" i="40"/>
  <c r="P60" i="40"/>
  <c r="T60" i="40"/>
  <c r="M60" i="40"/>
  <c r="Q60" i="40"/>
  <c r="U60" i="40"/>
  <c r="E57" i="40"/>
  <c r="I57" i="40"/>
  <c r="F57" i="40"/>
  <c r="J57" i="40"/>
  <c r="C57" i="40"/>
  <c r="G57" i="40"/>
  <c r="K57" i="40"/>
  <c r="D57" i="40"/>
  <c r="H57" i="40"/>
  <c r="N56" i="40"/>
  <c r="R56" i="40"/>
  <c r="O56" i="40"/>
  <c r="S56" i="40"/>
  <c r="P56" i="40"/>
  <c r="T56" i="40"/>
  <c r="M56" i="40"/>
  <c r="Q56" i="40"/>
  <c r="U56" i="40"/>
  <c r="E53" i="40"/>
  <c r="I53" i="40"/>
  <c r="F53" i="40"/>
  <c r="J53" i="40"/>
  <c r="C53" i="40"/>
  <c r="G53" i="40"/>
  <c r="K53" i="40"/>
  <c r="D53" i="40"/>
  <c r="H53" i="40"/>
  <c r="N52" i="40"/>
  <c r="R52" i="40"/>
  <c r="O52" i="40"/>
  <c r="S52" i="40"/>
  <c r="P52" i="40"/>
  <c r="T52" i="40"/>
  <c r="M52" i="40"/>
  <c r="Q52" i="40"/>
  <c r="U52" i="40"/>
  <c r="E49" i="40"/>
  <c r="I49" i="40"/>
  <c r="F49" i="40"/>
  <c r="J49" i="40"/>
  <c r="C49" i="40"/>
  <c r="G49" i="40"/>
  <c r="K49" i="40"/>
  <c r="D49" i="40"/>
  <c r="H49" i="40"/>
  <c r="N48" i="40"/>
  <c r="R48" i="40"/>
  <c r="O48" i="40"/>
  <c r="S48" i="40"/>
  <c r="P48" i="40"/>
  <c r="T48" i="40"/>
  <c r="M48" i="40"/>
  <c r="Q48" i="40"/>
  <c r="U48" i="40"/>
  <c r="E45" i="40"/>
  <c r="I45" i="40"/>
  <c r="F45" i="40"/>
  <c r="J45" i="40"/>
  <c r="C45" i="40"/>
  <c r="G45" i="40"/>
  <c r="K45" i="40"/>
  <c r="D45" i="40"/>
  <c r="H45" i="40"/>
  <c r="N44" i="40"/>
  <c r="R44" i="40"/>
  <c r="O44" i="40"/>
  <c r="S44" i="40"/>
  <c r="P44" i="40"/>
  <c r="T44" i="40"/>
  <c r="M44" i="40"/>
  <c r="Q44" i="40"/>
  <c r="U44" i="40"/>
  <c r="E41" i="40"/>
  <c r="I41" i="40"/>
  <c r="F41" i="40"/>
  <c r="J41" i="40"/>
  <c r="C41" i="40"/>
  <c r="G41" i="40"/>
  <c r="K41" i="40"/>
  <c r="D41" i="40"/>
  <c r="H41" i="40"/>
  <c r="N40" i="40"/>
  <c r="R40" i="40"/>
  <c r="O40" i="40"/>
  <c r="S40" i="40"/>
  <c r="P40" i="40"/>
  <c r="T40" i="40"/>
  <c r="M40" i="40"/>
  <c r="Q40" i="40"/>
  <c r="U40" i="40"/>
  <c r="E37" i="40"/>
  <c r="I37" i="40"/>
  <c r="F37" i="40"/>
  <c r="J37" i="40"/>
  <c r="C37" i="40"/>
  <c r="G37" i="40"/>
  <c r="K37" i="40"/>
  <c r="D37" i="40"/>
  <c r="H37" i="40"/>
  <c r="N36" i="40"/>
  <c r="R36" i="40"/>
  <c r="O36" i="40"/>
  <c r="S36" i="40"/>
  <c r="P36" i="40"/>
  <c r="T36" i="40"/>
  <c r="M36" i="40"/>
  <c r="Q36" i="40"/>
  <c r="U36" i="40"/>
  <c r="E33" i="40"/>
  <c r="I33" i="40"/>
  <c r="F33" i="40"/>
  <c r="J33" i="40"/>
  <c r="C33" i="40"/>
  <c r="G33" i="40"/>
  <c r="K33" i="40"/>
  <c r="D33" i="40"/>
  <c r="H33" i="40"/>
  <c r="N32" i="40"/>
  <c r="R32" i="40"/>
  <c r="O32" i="40"/>
  <c r="S32" i="40"/>
  <c r="P32" i="40"/>
  <c r="T32" i="40"/>
  <c r="M32" i="40"/>
  <c r="Q32" i="40"/>
  <c r="U32" i="40"/>
  <c r="E29" i="40"/>
  <c r="I29" i="40"/>
  <c r="F29" i="40"/>
  <c r="J29" i="40"/>
  <c r="C29" i="40"/>
  <c r="G29" i="40"/>
  <c r="K29" i="40"/>
  <c r="D29" i="40"/>
  <c r="H29" i="40"/>
  <c r="N28" i="40"/>
  <c r="R28" i="40"/>
  <c r="O28" i="40"/>
  <c r="S28" i="40"/>
  <c r="P28" i="40"/>
  <c r="T28" i="40"/>
  <c r="M28" i="40"/>
  <c r="Q28" i="40"/>
  <c r="U28" i="40"/>
  <c r="E25" i="40"/>
  <c r="I25" i="40"/>
  <c r="F25" i="40"/>
  <c r="J25" i="40"/>
  <c r="C25" i="40"/>
  <c r="G25" i="40"/>
  <c r="K25" i="40"/>
  <c r="D25" i="40"/>
  <c r="H25" i="40"/>
  <c r="N24" i="40"/>
  <c r="R24" i="40"/>
  <c r="O24" i="40"/>
  <c r="S24" i="40"/>
  <c r="P24" i="40"/>
  <c r="T24" i="40"/>
  <c r="M24" i="40"/>
  <c r="Q24" i="40"/>
  <c r="U24" i="40"/>
  <c r="E21" i="40"/>
  <c r="I21" i="40"/>
  <c r="F21" i="40"/>
  <c r="J21" i="40"/>
  <c r="C21" i="40"/>
  <c r="G21" i="40"/>
  <c r="K21" i="40"/>
  <c r="D21" i="40"/>
  <c r="H21" i="40"/>
  <c r="N20" i="40"/>
  <c r="R20" i="40"/>
  <c r="O20" i="40"/>
  <c r="S20" i="40"/>
  <c r="P20" i="40"/>
  <c r="T20" i="40"/>
  <c r="M20" i="40"/>
  <c r="Q20" i="40"/>
  <c r="U20" i="40"/>
  <c r="E17" i="40"/>
  <c r="I17" i="40"/>
  <c r="F17" i="40"/>
  <c r="J17" i="40"/>
  <c r="C17" i="40"/>
  <c r="G17" i="40"/>
  <c r="K17" i="40"/>
  <c r="D17" i="40"/>
  <c r="H17" i="40"/>
  <c r="N16" i="40"/>
  <c r="R16" i="40"/>
  <c r="O16" i="40"/>
  <c r="S16" i="40"/>
  <c r="P16" i="40"/>
  <c r="T16" i="40"/>
  <c r="M16" i="40"/>
  <c r="Q16" i="40"/>
  <c r="U16" i="40"/>
  <c r="E13" i="40"/>
  <c r="I13" i="40"/>
  <c r="F13" i="40"/>
  <c r="J13" i="40"/>
  <c r="C13" i="40"/>
  <c r="G13" i="40"/>
  <c r="K13" i="40"/>
  <c r="D13" i="40"/>
  <c r="H13" i="40"/>
  <c r="N12" i="40"/>
  <c r="R12" i="40"/>
  <c r="O12" i="40"/>
  <c r="S12" i="40"/>
  <c r="P12" i="40"/>
  <c r="T12" i="40"/>
  <c r="M12" i="40"/>
  <c r="Q12" i="40"/>
  <c r="U12" i="40"/>
  <c r="E9" i="40"/>
  <c r="I9" i="40"/>
  <c r="F9" i="40"/>
  <c r="J9" i="40"/>
  <c r="C9" i="40"/>
  <c r="G9" i="40"/>
  <c r="K9" i="40"/>
  <c r="D9" i="40"/>
  <c r="H9" i="40"/>
  <c r="N8" i="40"/>
  <c r="R8" i="40"/>
  <c r="O8" i="40"/>
  <c r="S8" i="40"/>
  <c r="P8" i="40"/>
  <c r="T8" i="40"/>
  <c r="M8" i="40"/>
  <c r="Q8" i="40"/>
  <c r="U8" i="40"/>
  <c r="E5" i="40"/>
  <c r="I5" i="40"/>
  <c r="F5" i="40"/>
  <c r="J5" i="40"/>
  <c r="C5" i="40"/>
  <c r="G5" i="40"/>
  <c r="K5" i="40"/>
  <c r="D5" i="40"/>
  <c r="H5" i="40"/>
  <c r="N4" i="40"/>
  <c r="R4" i="40"/>
  <c r="O4" i="40"/>
  <c r="S4" i="40"/>
  <c r="P4" i="40"/>
  <c r="T4" i="40"/>
  <c r="M4" i="40"/>
  <c r="Q4" i="40"/>
  <c r="U4" i="40"/>
  <c r="S2" i="28"/>
  <c r="O2" i="28"/>
  <c r="R2" i="28"/>
  <c r="N2" i="28"/>
  <c r="U2" i="28"/>
  <c r="Q2" i="28"/>
  <c r="M2" i="28"/>
  <c r="T2" i="28"/>
  <c r="P2" i="28"/>
  <c r="N177" i="28"/>
  <c r="R177" i="28"/>
  <c r="O177" i="28"/>
  <c r="S177" i="28"/>
  <c r="P177" i="28"/>
  <c r="T177" i="28"/>
  <c r="M177" i="28"/>
  <c r="Q177" i="28"/>
  <c r="U177" i="28"/>
  <c r="E174" i="28"/>
  <c r="I174" i="28"/>
  <c r="F174" i="28"/>
  <c r="J174" i="28"/>
  <c r="C174" i="28"/>
  <c r="G174" i="28"/>
  <c r="K174" i="28"/>
  <c r="D174" i="28"/>
  <c r="H174" i="28"/>
  <c r="N173" i="28"/>
  <c r="R173" i="28"/>
  <c r="O173" i="28"/>
  <c r="S173" i="28"/>
  <c r="P173" i="28"/>
  <c r="T173" i="28"/>
  <c r="M173" i="28"/>
  <c r="Q173" i="28"/>
  <c r="U173" i="28"/>
  <c r="E170" i="28"/>
  <c r="I170" i="28"/>
  <c r="F170" i="28"/>
  <c r="J170" i="28"/>
  <c r="C170" i="28"/>
  <c r="G170" i="28"/>
  <c r="K170" i="28"/>
  <c r="D170" i="28"/>
  <c r="H170" i="28"/>
  <c r="N169" i="28"/>
  <c r="R169" i="28"/>
  <c r="O169" i="28"/>
  <c r="S169" i="28"/>
  <c r="P169" i="28"/>
  <c r="T169" i="28"/>
  <c r="M169" i="28"/>
  <c r="Q169" i="28"/>
  <c r="U169" i="28"/>
  <c r="E166" i="28"/>
  <c r="I166" i="28"/>
  <c r="F166" i="28"/>
  <c r="J166" i="28"/>
  <c r="C166" i="28"/>
  <c r="G166" i="28"/>
  <c r="K166" i="28"/>
  <c r="D166" i="28"/>
  <c r="H166" i="28"/>
  <c r="N165" i="28"/>
  <c r="R165" i="28"/>
  <c r="O165" i="28"/>
  <c r="S165" i="28"/>
  <c r="P165" i="28"/>
  <c r="T165" i="28"/>
  <c r="M165" i="28"/>
  <c r="Q165" i="28"/>
  <c r="U165" i="28"/>
  <c r="E162" i="28"/>
  <c r="I162" i="28"/>
  <c r="F162" i="28"/>
  <c r="J162" i="28"/>
  <c r="C162" i="28"/>
  <c r="G162" i="28"/>
  <c r="K162" i="28"/>
  <c r="D162" i="28"/>
  <c r="H162" i="28"/>
  <c r="N161" i="28"/>
  <c r="R161" i="28"/>
  <c r="O161" i="28"/>
  <c r="S161" i="28"/>
  <c r="P161" i="28"/>
  <c r="T161" i="28"/>
  <c r="M161" i="28"/>
  <c r="Q161" i="28"/>
  <c r="U161" i="28"/>
  <c r="O149" i="28"/>
  <c r="S149" i="28"/>
  <c r="M149" i="28"/>
  <c r="R149" i="28"/>
  <c r="N149" i="28"/>
  <c r="T149" i="28"/>
  <c r="P149" i="28"/>
  <c r="U149" i="28"/>
  <c r="Q149" i="28"/>
  <c r="P148" i="28"/>
  <c r="T148" i="28"/>
  <c r="M148" i="28"/>
  <c r="R148" i="28"/>
  <c r="N148" i="28"/>
  <c r="S148" i="28"/>
  <c r="O148" i="28"/>
  <c r="U148" i="28"/>
  <c r="Q148" i="28"/>
  <c r="M147" i="28"/>
  <c r="Q147" i="28"/>
  <c r="U147" i="28"/>
  <c r="R147" i="28"/>
  <c r="N147" i="28"/>
  <c r="S147" i="28"/>
  <c r="O147" i="28"/>
  <c r="T147" i="28"/>
  <c r="P147" i="28"/>
  <c r="F146" i="28"/>
  <c r="J146" i="28"/>
  <c r="G146" i="28"/>
  <c r="C146" i="28"/>
  <c r="H146" i="28"/>
  <c r="D146" i="28"/>
  <c r="I146" i="28"/>
  <c r="E146" i="28"/>
  <c r="K146" i="28"/>
  <c r="C145" i="28"/>
  <c r="G145" i="28"/>
  <c r="K145" i="28"/>
  <c r="F145" i="28"/>
  <c r="H145" i="28"/>
  <c r="D145" i="28"/>
  <c r="I145" i="28"/>
  <c r="E145" i="28"/>
  <c r="J145" i="28"/>
  <c r="D144" i="28"/>
  <c r="H144" i="28"/>
  <c r="F144" i="28"/>
  <c r="K144" i="28"/>
  <c r="G144" i="28"/>
  <c r="C144" i="28"/>
  <c r="I144" i="28"/>
  <c r="E144" i="28"/>
  <c r="J144" i="28"/>
  <c r="O133" i="28"/>
  <c r="S133" i="28"/>
  <c r="M133" i="28"/>
  <c r="R133" i="28"/>
  <c r="N133" i="28"/>
  <c r="T133" i="28"/>
  <c r="P133" i="28"/>
  <c r="U133" i="28"/>
  <c r="Q133" i="28"/>
  <c r="P132" i="28"/>
  <c r="T132" i="28"/>
  <c r="M132" i="28"/>
  <c r="R132" i="28"/>
  <c r="N132" i="28"/>
  <c r="S132" i="28"/>
  <c r="O132" i="28"/>
  <c r="U132" i="28"/>
  <c r="Q132" i="28"/>
  <c r="M131" i="28"/>
  <c r="Q131" i="28"/>
  <c r="U131" i="28"/>
  <c r="R131" i="28"/>
  <c r="N131" i="28"/>
  <c r="S131" i="28"/>
  <c r="O131" i="28"/>
  <c r="T131" i="28"/>
  <c r="P131" i="28"/>
  <c r="F130" i="28"/>
  <c r="J130" i="28"/>
  <c r="G130" i="28"/>
  <c r="C130" i="28"/>
  <c r="H130" i="28"/>
  <c r="D130" i="28"/>
  <c r="I130" i="28"/>
  <c r="E130" i="28"/>
  <c r="K130" i="28"/>
  <c r="C129" i="28"/>
  <c r="G129" i="28"/>
  <c r="K129" i="28"/>
  <c r="F129" i="28"/>
  <c r="H129" i="28"/>
  <c r="D129" i="28"/>
  <c r="I129" i="28"/>
  <c r="E129" i="28"/>
  <c r="J129" i="28"/>
  <c r="D128" i="28"/>
  <c r="H128" i="28"/>
  <c r="F128" i="28"/>
  <c r="K128" i="28"/>
  <c r="G128" i="28"/>
  <c r="C128" i="28"/>
  <c r="I128" i="28"/>
  <c r="E128" i="28"/>
  <c r="J128" i="28"/>
  <c r="O117" i="28"/>
  <c r="S117" i="28"/>
  <c r="M117" i="28"/>
  <c r="R117" i="28"/>
  <c r="N117" i="28"/>
  <c r="T117" i="28"/>
  <c r="P117" i="28"/>
  <c r="U117" i="28"/>
  <c r="Q117" i="28"/>
  <c r="P116" i="28"/>
  <c r="T116" i="28"/>
  <c r="M116" i="28"/>
  <c r="R116" i="28"/>
  <c r="N116" i="28"/>
  <c r="S116" i="28"/>
  <c r="O116" i="28"/>
  <c r="U116" i="28"/>
  <c r="Q116" i="28"/>
  <c r="M115" i="28"/>
  <c r="Q115" i="28"/>
  <c r="U115" i="28"/>
  <c r="R115" i="28"/>
  <c r="N115" i="28"/>
  <c r="S115" i="28"/>
  <c r="O115" i="28"/>
  <c r="T115" i="28"/>
  <c r="P115" i="28"/>
  <c r="F114" i="28"/>
  <c r="J114" i="28"/>
  <c r="G114" i="28"/>
  <c r="C114" i="28"/>
  <c r="H114" i="28"/>
  <c r="D114" i="28"/>
  <c r="I114" i="28"/>
  <c r="E114" i="28"/>
  <c r="K114" i="28"/>
  <c r="C113" i="28"/>
  <c r="G113" i="28"/>
  <c r="K113" i="28"/>
  <c r="F113" i="28"/>
  <c r="H113" i="28"/>
  <c r="D113" i="28"/>
  <c r="I113" i="28"/>
  <c r="E113" i="28"/>
  <c r="J113" i="28"/>
  <c r="D112" i="28"/>
  <c r="H112" i="28"/>
  <c r="F112" i="28"/>
  <c r="K112" i="28"/>
  <c r="G112" i="28"/>
  <c r="C112" i="28"/>
  <c r="I112" i="28"/>
  <c r="E112" i="28"/>
  <c r="J112" i="28"/>
  <c r="O101" i="28"/>
  <c r="S101" i="28"/>
  <c r="M101" i="28"/>
  <c r="R101" i="28"/>
  <c r="N101" i="28"/>
  <c r="T101" i="28"/>
  <c r="P101" i="28"/>
  <c r="U101" i="28"/>
  <c r="Q101" i="28"/>
  <c r="P100" i="28"/>
  <c r="T100" i="28"/>
  <c r="M100" i="28"/>
  <c r="R100" i="28"/>
  <c r="N100" i="28"/>
  <c r="S100" i="28"/>
  <c r="O100" i="28"/>
  <c r="U100" i="28"/>
  <c r="Q100" i="28"/>
  <c r="M99" i="28"/>
  <c r="Q99" i="28"/>
  <c r="U99" i="28"/>
  <c r="R99" i="28"/>
  <c r="N99" i="28"/>
  <c r="S99" i="28"/>
  <c r="O99" i="28"/>
  <c r="T99" i="28"/>
  <c r="P99" i="28"/>
  <c r="F98" i="28"/>
  <c r="J98" i="28"/>
  <c r="G98" i="28"/>
  <c r="C98" i="28"/>
  <c r="H98" i="28"/>
  <c r="D98" i="28"/>
  <c r="I98" i="28"/>
  <c r="E98" i="28"/>
  <c r="K98" i="28"/>
  <c r="C97" i="28"/>
  <c r="G97" i="28"/>
  <c r="K97" i="28"/>
  <c r="F97" i="28"/>
  <c r="H97" i="28"/>
  <c r="D97" i="28"/>
  <c r="I97" i="28"/>
  <c r="E97" i="28"/>
  <c r="J97" i="28"/>
  <c r="D96" i="28"/>
  <c r="H96" i="28"/>
  <c r="F96" i="28"/>
  <c r="K96" i="28"/>
  <c r="G96" i="28"/>
  <c r="C96" i="28"/>
  <c r="I96" i="28"/>
  <c r="E96" i="28"/>
  <c r="J96" i="28"/>
  <c r="O85" i="28"/>
  <c r="S85" i="28"/>
  <c r="M85" i="28"/>
  <c r="R85" i="28"/>
  <c r="N85" i="28"/>
  <c r="T85" i="28"/>
  <c r="P85" i="28"/>
  <c r="U85" i="28"/>
  <c r="Q85" i="28"/>
  <c r="P84" i="28"/>
  <c r="T84" i="28"/>
  <c r="M84" i="28"/>
  <c r="R84" i="28"/>
  <c r="N84" i="28"/>
  <c r="S84" i="28"/>
  <c r="O84" i="28"/>
  <c r="U84" i="28"/>
  <c r="Q84" i="28"/>
  <c r="M83" i="28"/>
  <c r="Q83" i="28"/>
  <c r="U83" i="28"/>
  <c r="R83" i="28"/>
  <c r="N83" i="28"/>
  <c r="S83" i="28"/>
  <c r="O83" i="28"/>
  <c r="T83" i="28"/>
  <c r="P83" i="28"/>
  <c r="F82" i="28"/>
  <c r="J82" i="28"/>
  <c r="G82" i="28"/>
  <c r="C82" i="28"/>
  <c r="H82" i="28"/>
  <c r="D82" i="28"/>
  <c r="I82" i="28"/>
  <c r="E82" i="28"/>
  <c r="K82" i="28"/>
  <c r="C81" i="28"/>
  <c r="G81" i="28"/>
  <c r="K81" i="28"/>
  <c r="F81" i="28"/>
  <c r="H81" i="28"/>
  <c r="D81" i="28"/>
  <c r="I81" i="28"/>
  <c r="E81" i="28"/>
  <c r="J81" i="28"/>
  <c r="D80" i="28"/>
  <c r="H80" i="28"/>
  <c r="F80" i="28"/>
  <c r="K80" i="28"/>
  <c r="G80" i="28"/>
  <c r="C80" i="28"/>
  <c r="I80" i="28"/>
  <c r="E80" i="28"/>
  <c r="J80" i="28"/>
  <c r="O77" i="28"/>
  <c r="S77" i="28"/>
  <c r="M77" i="28"/>
  <c r="Q77" i="28"/>
  <c r="U77" i="28"/>
  <c r="R77" i="28"/>
  <c r="T77" i="28"/>
  <c r="N77" i="28"/>
  <c r="P77" i="28"/>
  <c r="F74" i="28"/>
  <c r="J74" i="28"/>
  <c r="D74" i="28"/>
  <c r="H74" i="28"/>
  <c r="I74" i="28"/>
  <c r="C74" i="28"/>
  <c r="K74" i="28"/>
  <c r="E74" i="28"/>
  <c r="G74" i="28"/>
  <c r="O69" i="28"/>
  <c r="S69" i="28"/>
  <c r="M69" i="28"/>
  <c r="Q69" i="28"/>
  <c r="U69" i="28"/>
  <c r="R69" i="28"/>
  <c r="T69" i="28"/>
  <c r="N69" i="28"/>
  <c r="P69" i="28"/>
  <c r="F66" i="28"/>
  <c r="J66" i="28"/>
  <c r="D66" i="28"/>
  <c r="H66" i="28"/>
  <c r="I66" i="28"/>
  <c r="C66" i="28"/>
  <c r="K66" i="28"/>
  <c r="E66" i="28"/>
  <c r="G66" i="28"/>
  <c r="O61" i="28"/>
  <c r="S61" i="28"/>
  <c r="M61" i="28"/>
  <c r="Q61" i="28"/>
  <c r="U61" i="28"/>
  <c r="R61" i="28"/>
  <c r="T61" i="28"/>
  <c r="N61" i="28"/>
  <c r="P61" i="28"/>
  <c r="F58" i="28"/>
  <c r="J58" i="28"/>
  <c r="D58" i="28"/>
  <c r="H58" i="28"/>
  <c r="I58" i="28"/>
  <c r="C58" i="28"/>
  <c r="K58" i="28"/>
  <c r="E58" i="28"/>
  <c r="G58" i="28"/>
  <c r="O53" i="28"/>
  <c r="S53" i="28"/>
  <c r="M53" i="28"/>
  <c r="Q53" i="28"/>
  <c r="U53" i="28"/>
  <c r="R53" i="28"/>
  <c r="T53" i="28"/>
  <c r="N53" i="28"/>
  <c r="P53" i="28"/>
  <c r="F50" i="28"/>
  <c r="J50" i="28"/>
  <c r="D50" i="28"/>
  <c r="H50" i="28"/>
  <c r="I50" i="28"/>
  <c r="C50" i="28"/>
  <c r="K50" i="28"/>
  <c r="E50" i="28"/>
  <c r="G50" i="28"/>
  <c r="O45" i="28"/>
  <c r="S45" i="28"/>
  <c r="M45" i="28"/>
  <c r="Q45" i="28"/>
  <c r="U45" i="28"/>
  <c r="R45" i="28"/>
  <c r="T45" i="28"/>
  <c r="N45" i="28"/>
  <c r="P45" i="28"/>
  <c r="F42" i="28"/>
  <c r="J42" i="28"/>
  <c r="D42" i="28"/>
  <c r="H42" i="28"/>
  <c r="I42" i="28"/>
  <c r="C42" i="28"/>
  <c r="K42" i="28"/>
  <c r="E42" i="28"/>
  <c r="G42" i="28"/>
  <c r="O37" i="28"/>
  <c r="S37" i="28"/>
  <c r="M37" i="28"/>
  <c r="Q37" i="28"/>
  <c r="U37" i="28"/>
  <c r="R37" i="28"/>
  <c r="T37" i="28"/>
  <c r="N37" i="28"/>
  <c r="P37" i="28"/>
  <c r="M27" i="28"/>
  <c r="Q27" i="28"/>
  <c r="U27" i="28"/>
  <c r="O27" i="28"/>
  <c r="S27" i="28"/>
  <c r="P27" i="28"/>
  <c r="T27" i="28"/>
  <c r="R27" i="28"/>
  <c r="N27" i="28"/>
  <c r="D24" i="28"/>
  <c r="H24" i="28"/>
  <c r="F24" i="28"/>
  <c r="J24" i="28"/>
  <c r="C24" i="28"/>
  <c r="G24" i="28"/>
  <c r="K24" i="28"/>
  <c r="E24" i="28"/>
  <c r="I24" i="28"/>
  <c r="M11" i="28"/>
  <c r="Q11" i="28"/>
  <c r="U11" i="28"/>
  <c r="O11" i="28"/>
  <c r="S11" i="28"/>
  <c r="P11" i="28"/>
  <c r="T11" i="28"/>
  <c r="R11" i="28"/>
  <c r="N11" i="28"/>
  <c r="D8" i="28"/>
  <c r="H8" i="28"/>
  <c r="F8" i="28"/>
  <c r="J8" i="28"/>
  <c r="C8" i="28"/>
  <c r="G8" i="28"/>
  <c r="K8" i="28"/>
  <c r="E8" i="28"/>
  <c r="I8" i="28"/>
  <c r="F34" i="28"/>
  <c r="J34" i="28"/>
  <c r="D34" i="28"/>
  <c r="H34" i="28"/>
  <c r="E34" i="28"/>
  <c r="I34" i="28"/>
  <c r="C34" i="28"/>
  <c r="G34" i="28"/>
  <c r="K34" i="28"/>
  <c r="O33" i="28"/>
  <c r="S33" i="28"/>
  <c r="M33" i="28"/>
  <c r="Q33" i="28"/>
  <c r="U33" i="28"/>
  <c r="N33" i="28"/>
  <c r="R33" i="28"/>
  <c r="T33" i="28"/>
  <c r="P33" i="28"/>
  <c r="F30" i="28"/>
  <c r="J30" i="28"/>
  <c r="D30" i="28"/>
  <c r="H30" i="28"/>
  <c r="E30" i="28"/>
  <c r="I30" i="28"/>
  <c r="C30" i="28"/>
  <c r="G30" i="28"/>
  <c r="K30" i="28"/>
  <c r="O29" i="28"/>
  <c r="S29" i="28"/>
  <c r="M29" i="28"/>
  <c r="Q29" i="28"/>
  <c r="U29" i="28"/>
  <c r="N29" i="28"/>
  <c r="R29" i="28"/>
  <c r="P29" i="28"/>
  <c r="T29" i="28"/>
  <c r="F26" i="28"/>
  <c r="J26" i="28"/>
  <c r="D26" i="28"/>
  <c r="H26" i="28"/>
  <c r="E26" i="28"/>
  <c r="I26" i="28"/>
  <c r="G26" i="28"/>
  <c r="K26" i="28"/>
  <c r="C26" i="28"/>
  <c r="O25" i="28"/>
  <c r="S25" i="28"/>
  <c r="M25" i="28"/>
  <c r="Q25" i="28"/>
  <c r="U25" i="28"/>
  <c r="N25" i="28"/>
  <c r="R25" i="28"/>
  <c r="P25" i="28"/>
  <c r="T25" i="28"/>
  <c r="F22" i="28"/>
  <c r="J22" i="28"/>
  <c r="D22" i="28"/>
  <c r="H22" i="28"/>
  <c r="E22" i="28"/>
  <c r="I22" i="28"/>
  <c r="K22" i="28"/>
  <c r="C22" i="28"/>
  <c r="G22" i="28"/>
  <c r="O21" i="28"/>
  <c r="S21" i="28"/>
  <c r="M21" i="28"/>
  <c r="Q21" i="28"/>
  <c r="U21" i="28"/>
  <c r="N21" i="28"/>
  <c r="R21" i="28"/>
  <c r="P21" i="28"/>
  <c r="T21" i="28"/>
  <c r="F18" i="28"/>
  <c r="J18" i="28"/>
  <c r="D18" i="28"/>
  <c r="H18" i="28"/>
  <c r="E18" i="28"/>
  <c r="I18" i="28"/>
  <c r="C18" i="28"/>
  <c r="G18" i="28"/>
  <c r="K18" i="28"/>
  <c r="O17" i="28"/>
  <c r="S17" i="28"/>
  <c r="M17" i="28"/>
  <c r="Q17" i="28"/>
  <c r="U17" i="28"/>
  <c r="N17" i="28"/>
  <c r="R17" i="28"/>
  <c r="T17" i="28"/>
  <c r="P17" i="28"/>
  <c r="F14" i="28"/>
  <c r="J14" i="28"/>
  <c r="D14" i="28"/>
  <c r="H14" i="28"/>
  <c r="E14" i="28"/>
  <c r="I14" i="28"/>
  <c r="C14" i="28"/>
  <c r="G14" i="28"/>
  <c r="K14" i="28"/>
  <c r="O13" i="28"/>
  <c r="S13" i="28"/>
  <c r="M13" i="28"/>
  <c r="Q13" i="28"/>
  <c r="U13" i="28"/>
  <c r="N13" i="28"/>
  <c r="R13" i="28"/>
  <c r="P13" i="28"/>
  <c r="T13" i="28"/>
  <c r="F10" i="28"/>
  <c r="J10" i="28"/>
  <c r="D10" i="28"/>
  <c r="H10" i="28"/>
  <c r="E10" i="28"/>
  <c r="I10" i="28"/>
  <c r="G10" i="28"/>
  <c r="K10" i="28"/>
  <c r="C10" i="28"/>
  <c r="O9" i="28"/>
  <c r="S9" i="28"/>
  <c r="M9" i="28"/>
  <c r="Q9" i="28"/>
  <c r="U9" i="28"/>
  <c r="N9" i="28"/>
  <c r="R9" i="28"/>
  <c r="P9" i="28"/>
  <c r="T9" i="28"/>
  <c r="F6" i="28"/>
  <c r="J6" i="28"/>
  <c r="D6" i="28"/>
  <c r="H6" i="28"/>
  <c r="E6" i="28"/>
  <c r="I6" i="28"/>
  <c r="K6" i="28"/>
  <c r="C6" i="28"/>
  <c r="G6" i="28"/>
  <c r="O5" i="28"/>
  <c r="S5" i="28"/>
  <c r="M5" i="28"/>
  <c r="Q5" i="28"/>
  <c r="U5" i="28"/>
  <c r="N5" i="28"/>
  <c r="R5" i="28"/>
  <c r="P5" i="28"/>
  <c r="T5" i="28"/>
  <c r="C77" i="28"/>
  <c r="G77" i="28"/>
  <c r="K77" i="28"/>
  <c r="E77" i="28"/>
  <c r="I77" i="28"/>
  <c r="J77" i="28"/>
  <c r="D77" i="28"/>
  <c r="F77" i="28"/>
  <c r="H77" i="28"/>
  <c r="P76" i="28"/>
  <c r="T76" i="28"/>
  <c r="N76" i="28"/>
  <c r="R76" i="28"/>
  <c r="O76" i="28"/>
  <c r="Q76" i="28"/>
  <c r="S76" i="28"/>
  <c r="M76" i="28"/>
  <c r="U76" i="28"/>
  <c r="C73" i="28"/>
  <c r="G73" i="28"/>
  <c r="K73" i="28"/>
  <c r="E73" i="28"/>
  <c r="I73" i="28"/>
  <c r="F73" i="28"/>
  <c r="H73" i="28"/>
  <c r="J73" i="28"/>
  <c r="D73" i="28"/>
  <c r="P72" i="28"/>
  <c r="T72" i="28"/>
  <c r="N72" i="28"/>
  <c r="R72" i="28"/>
  <c r="S72" i="28"/>
  <c r="M72" i="28"/>
  <c r="U72" i="28"/>
  <c r="O72" i="28"/>
  <c r="Q72" i="28"/>
  <c r="C69" i="28"/>
  <c r="G69" i="28"/>
  <c r="K69" i="28"/>
  <c r="E69" i="28"/>
  <c r="I69" i="28"/>
  <c r="J69" i="28"/>
  <c r="D69" i="28"/>
  <c r="F69" i="28"/>
  <c r="H69" i="28"/>
  <c r="P68" i="28"/>
  <c r="T68" i="28"/>
  <c r="N68" i="28"/>
  <c r="R68" i="28"/>
  <c r="O68" i="28"/>
  <c r="Q68" i="28"/>
  <c r="S68" i="28"/>
  <c r="M68" i="28"/>
  <c r="U68" i="28"/>
  <c r="C65" i="28"/>
  <c r="G65" i="28"/>
  <c r="K65" i="28"/>
  <c r="E65" i="28"/>
  <c r="I65" i="28"/>
  <c r="F65" i="28"/>
  <c r="H65" i="28"/>
  <c r="J65" i="28"/>
  <c r="D65" i="28"/>
  <c r="P64" i="28"/>
  <c r="T64" i="28"/>
  <c r="N64" i="28"/>
  <c r="R64" i="28"/>
  <c r="S64" i="28"/>
  <c r="M64" i="28"/>
  <c r="U64" i="28"/>
  <c r="O64" i="28"/>
  <c r="Q64" i="28"/>
  <c r="C61" i="28"/>
  <c r="G61" i="28"/>
  <c r="K61" i="28"/>
  <c r="E61" i="28"/>
  <c r="I61" i="28"/>
  <c r="J61" i="28"/>
  <c r="D61" i="28"/>
  <c r="F61" i="28"/>
  <c r="H61" i="28"/>
  <c r="P60" i="28"/>
  <c r="T60" i="28"/>
  <c r="N60" i="28"/>
  <c r="R60" i="28"/>
  <c r="O60" i="28"/>
  <c r="Q60" i="28"/>
  <c r="S60" i="28"/>
  <c r="M60" i="28"/>
  <c r="U60" i="28"/>
  <c r="C57" i="28"/>
  <c r="G57" i="28"/>
  <c r="K57" i="28"/>
  <c r="E57" i="28"/>
  <c r="I57" i="28"/>
  <c r="F57" i="28"/>
  <c r="H57" i="28"/>
  <c r="J57" i="28"/>
  <c r="D57" i="28"/>
  <c r="P56" i="28"/>
  <c r="T56" i="28"/>
  <c r="N56" i="28"/>
  <c r="R56" i="28"/>
  <c r="S56" i="28"/>
  <c r="M56" i="28"/>
  <c r="U56" i="28"/>
  <c r="O56" i="28"/>
  <c r="Q56" i="28"/>
  <c r="C53" i="28"/>
  <c r="G53" i="28"/>
  <c r="K53" i="28"/>
  <c r="E53" i="28"/>
  <c r="I53" i="28"/>
  <c r="J53" i="28"/>
  <c r="D53" i="28"/>
  <c r="F53" i="28"/>
  <c r="H53" i="28"/>
  <c r="C49" i="28"/>
  <c r="G49" i="28"/>
  <c r="K49" i="28"/>
  <c r="E49" i="28"/>
  <c r="I49" i="28"/>
  <c r="F49" i="28"/>
  <c r="H49" i="28"/>
  <c r="J49" i="28"/>
  <c r="D49" i="28"/>
  <c r="P48" i="28"/>
  <c r="T48" i="28"/>
  <c r="N48" i="28"/>
  <c r="R48" i="28"/>
  <c r="S48" i="28"/>
  <c r="M48" i="28"/>
  <c r="U48" i="28"/>
  <c r="O48" i="28"/>
  <c r="Q48" i="28"/>
  <c r="C45" i="28"/>
  <c r="G45" i="28"/>
  <c r="K45" i="28"/>
  <c r="E45" i="28"/>
  <c r="I45" i="28"/>
  <c r="J45" i="28"/>
  <c r="D45" i="28"/>
  <c r="F45" i="28"/>
  <c r="H45" i="28"/>
  <c r="P44" i="28"/>
  <c r="T44" i="28"/>
  <c r="N44" i="28"/>
  <c r="R44" i="28"/>
  <c r="O44" i="28"/>
  <c r="Q44" i="28"/>
  <c r="S44" i="28"/>
  <c r="M44" i="28"/>
  <c r="U44" i="28"/>
  <c r="C41" i="28"/>
  <c r="G41" i="28"/>
  <c r="K41" i="28"/>
  <c r="E41" i="28"/>
  <c r="I41" i="28"/>
  <c r="F41" i="28"/>
  <c r="H41" i="28"/>
  <c r="J41" i="28"/>
  <c r="D41" i="28"/>
  <c r="P40" i="28"/>
  <c r="T40" i="28"/>
  <c r="N40" i="28"/>
  <c r="R40" i="28"/>
  <c r="S40" i="28"/>
  <c r="M40" i="28"/>
  <c r="U40" i="28"/>
  <c r="O40" i="28"/>
  <c r="Q40" i="28"/>
  <c r="C37" i="28"/>
  <c r="G37" i="28"/>
  <c r="K37" i="28"/>
  <c r="E37" i="28"/>
  <c r="I37" i="28"/>
  <c r="J37" i="28"/>
  <c r="D37" i="28"/>
  <c r="F37" i="28"/>
  <c r="H37" i="28"/>
  <c r="P36" i="28"/>
  <c r="T36" i="28"/>
  <c r="N36" i="28"/>
  <c r="R36" i="28"/>
  <c r="O36" i="28"/>
  <c r="Q36" i="28"/>
  <c r="S36" i="28"/>
  <c r="M36" i="28"/>
  <c r="U36" i="28"/>
  <c r="C33" i="28"/>
  <c r="G33" i="28"/>
  <c r="K33" i="28"/>
  <c r="E33" i="28"/>
  <c r="I33" i="28"/>
  <c r="F33" i="28"/>
  <c r="J33" i="28"/>
  <c r="D33" i="28"/>
  <c r="H33" i="28"/>
  <c r="P32" i="28"/>
  <c r="T32" i="28"/>
  <c r="N32" i="28"/>
  <c r="R32" i="28"/>
  <c r="O32" i="28"/>
  <c r="S32" i="28"/>
  <c r="M32" i="28"/>
  <c r="Q32" i="28"/>
  <c r="U32" i="28"/>
  <c r="C29" i="28"/>
  <c r="G29" i="28"/>
  <c r="K29" i="28"/>
  <c r="E29" i="28"/>
  <c r="I29" i="28"/>
  <c r="F29" i="28"/>
  <c r="J29" i="28"/>
  <c r="H29" i="28"/>
  <c r="D29" i="28"/>
  <c r="P28" i="28"/>
  <c r="T28" i="28"/>
  <c r="N28" i="28"/>
  <c r="R28" i="28"/>
  <c r="O28" i="28"/>
  <c r="S28" i="28"/>
  <c r="M28" i="28"/>
  <c r="Q28" i="28"/>
  <c r="U28" i="28"/>
  <c r="C25" i="28"/>
  <c r="G25" i="28"/>
  <c r="K25" i="28"/>
  <c r="E25" i="28"/>
  <c r="I25" i="28"/>
  <c r="F25" i="28"/>
  <c r="J25" i="28"/>
  <c r="D25" i="28"/>
  <c r="H25" i="28"/>
  <c r="P24" i="28"/>
  <c r="T24" i="28"/>
  <c r="N24" i="28"/>
  <c r="R24" i="28"/>
  <c r="O24" i="28"/>
  <c r="S24" i="28"/>
  <c r="Q24" i="28"/>
  <c r="U24" i="28"/>
  <c r="M24" i="28"/>
  <c r="C21" i="28"/>
  <c r="G21" i="28"/>
  <c r="K21" i="28"/>
  <c r="E21" i="28"/>
  <c r="I21" i="28"/>
  <c r="F21" i="28"/>
  <c r="J21" i="28"/>
  <c r="D21" i="28"/>
  <c r="H21" i="28"/>
  <c r="P20" i="28"/>
  <c r="T20" i="28"/>
  <c r="N20" i="28"/>
  <c r="R20" i="28"/>
  <c r="O20" i="28"/>
  <c r="S20" i="28"/>
  <c r="U20" i="28"/>
  <c r="M20" i="28"/>
  <c r="Q20" i="28"/>
  <c r="C17" i="28"/>
  <c r="G17" i="28"/>
  <c r="K17" i="28"/>
  <c r="E17" i="28"/>
  <c r="I17" i="28"/>
  <c r="F17" i="28"/>
  <c r="J17" i="28"/>
  <c r="D17" i="28"/>
  <c r="H17" i="28"/>
  <c r="P16" i="28"/>
  <c r="T16" i="28"/>
  <c r="N16" i="28"/>
  <c r="R16" i="28"/>
  <c r="O16" i="28"/>
  <c r="S16" i="28"/>
  <c r="M16" i="28"/>
  <c r="Q16" i="28"/>
  <c r="U16" i="28"/>
  <c r="C13" i="28"/>
  <c r="G13" i="28"/>
  <c r="K13" i="28"/>
  <c r="E13" i="28"/>
  <c r="I13" i="28"/>
  <c r="F13" i="28"/>
  <c r="J13" i="28"/>
  <c r="H13" i="28"/>
  <c r="D13" i="28"/>
  <c r="P12" i="28"/>
  <c r="T12" i="28"/>
  <c r="N12" i="28"/>
  <c r="R12" i="28"/>
  <c r="O12" i="28"/>
  <c r="S12" i="28"/>
  <c r="M12" i="28"/>
  <c r="Q12" i="28"/>
  <c r="U12" i="28"/>
  <c r="C9" i="28"/>
  <c r="G9" i="28"/>
  <c r="K9" i="28"/>
  <c r="E9" i="28"/>
  <c r="I9" i="28"/>
  <c r="F9" i="28"/>
  <c r="J9" i="28"/>
  <c r="D9" i="28"/>
  <c r="H9" i="28"/>
  <c r="P8" i="28"/>
  <c r="T8" i="28"/>
  <c r="N8" i="28"/>
  <c r="R8" i="28"/>
  <c r="O8" i="28"/>
  <c r="S8" i="28"/>
  <c r="Q8" i="28"/>
  <c r="U8" i="28"/>
  <c r="M8" i="28"/>
  <c r="C5" i="28"/>
  <c r="G5" i="28"/>
  <c r="K5" i="28"/>
  <c r="E5" i="28"/>
  <c r="I5" i="28"/>
  <c r="F5" i="28"/>
  <c r="J5" i="28"/>
  <c r="D5" i="28"/>
  <c r="H5" i="28"/>
  <c r="P4" i="28"/>
  <c r="T4" i="28"/>
  <c r="N4" i="28"/>
  <c r="R4" i="28"/>
  <c r="O4" i="28"/>
  <c r="S4" i="28"/>
  <c r="U4" i="28"/>
  <c r="M4" i="28"/>
  <c r="Q4" i="28"/>
  <c r="U2" i="19"/>
  <c r="Q2" i="19"/>
  <c r="M2" i="19"/>
  <c r="T2" i="19"/>
  <c r="P2" i="19"/>
  <c r="R2" i="19"/>
  <c r="N2" i="19"/>
  <c r="O2" i="19"/>
  <c r="S2" i="19"/>
  <c r="C52" i="27"/>
  <c r="G52" i="27"/>
  <c r="K52" i="27"/>
  <c r="F52" i="27"/>
  <c r="J52" i="27"/>
  <c r="H52" i="27"/>
  <c r="I52" i="27"/>
  <c r="D52" i="27"/>
  <c r="E52" i="27"/>
  <c r="U2" i="26"/>
  <c r="Q2" i="26"/>
  <c r="M2" i="26"/>
  <c r="T2" i="26"/>
  <c r="P2" i="26"/>
  <c r="R2" i="26"/>
  <c r="N2" i="26"/>
  <c r="S2" i="26"/>
  <c r="O2" i="26"/>
  <c r="M158" i="28"/>
  <c r="Q158" i="28"/>
  <c r="U158" i="28"/>
  <c r="N158" i="28"/>
  <c r="R158" i="28"/>
  <c r="O158" i="28"/>
  <c r="S158" i="28"/>
  <c r="P158" i="28"/>
  <c r="T158" i="28"/>
  <c r="E155" i="28"/>
  <c r="I155" i="28"/>
  <c r="D155" i="28"/>
  <c r="J155" i="28"/>
  <c r="F155" i="28"/>
  <c r="K155" i="28"/>
  <c r="G155" i="28"/>
  <c r="C155" i="28"/>
  <c r="H155" i="28"/>
  <c r="N154" i="28"/>
  <c r="R154" i="28"/>
  <c r="O154" i="28"/>
  <c r="T154" i="28"/>
  <c r="P154" i="28"/>
  <c r="U154" i="28"/>
  <c r="Q154" i="28"/>
  <c r="M154" i="28"/>
  <c r="S154" i="28"/>
  <c r="E151" i="28"/>
  <c r="I151" i="28"/>
  <c r="C151" i="28"/>
  <c r="H151" i="28"/>
  <c r="D151" i="28"/>
  <c r="J151" i="28"/>
  <c r="F151" i="28"/>
  <c r="K151" i="28"/>
  <c r="G151" i="28"/>
  <c r="N150" i="28"/>
  <c r="R150" i="28"/>
  <c r="M150" i="28"/>
  <c r="S150" i="28"/>
  <c r="O150" i="28"/>
  <c r="T150" i="28"/>
  <c r="P150" i="28"/>
  <c r="U150" i="28"/>
  <c r="Q150" i="28"/>
  <c r="E147" i="28"/>
  <c r="I147" i="28"/>
  <c r="G147" i="28"/>
  <c r="C147" i="28"/>
  <c r="H147" i="28"/>
  <c r="D147" i="28"/>
  <c r="J147" i="28"/>
  <c r="F147" i="28"/>
  <c r="K147" i="28"/>
  <c r="N146" i="28"/>
  <c r="R146" i="28"/>
  <c r="Q146" i="28"/>
  <c r="M146" i="28"/>
  <c r="S146" i="28"/>
  <c r="O146" i="28"/>
  <c r="T146" i="28"/>
  <c r="P146" i="28"/>
  <c r="U146" i="28"/>
  <c r="E143" i="28"/>
  <c r="I143" i="28"/>
  <c r="F143" i="28"/>
  <c r="K143" i="28"/>
  <c r="G143" i="28"/>
  <c r="C143" i="28"/>
  <c r="H143" i="28"/>
  <c r="D143" i="28"/>
  <c r="J143" i="28"/>
  <c r="N142" i="28"/>
  <c r="R142" i="28"/>
  <c r="P142" i="28"/>
  <c r="U142" i="28"/>
  <c r="Q142" i="28"/>
  <c r="M142" i="28"/>
  <c r="S142" i="28"/>
  <c r="O142" i="28"/>
  <c r="T142" i="28"/>
  <c r="E139" i="28"/>
  <c r="I139" i="28"/>
  <c r="D139" i="28"/>
  <c r="J139" i="28"/>
  <c r="F139" i="28"/>
  <c r="K139" i="28"/>
  <c r="G139" i="28"/>
  <c r="C139" i="28"/>
  <c r="H139" i="28"/>
  <c r="N138" i="28"/>
  <c r="R138" i="28"/>
  <c r="O138" i="28"/>
  <c r="T138" i="28"/>
  <c r="P138" i="28"/>
  <c r="U138" i="28"/>
  <c r="Q138" i="28"/>
  <c r="M138" i="28"/>
  <c r="S138" i="28"/>
  <c r="E135" i="28"/>
  <c r="I135" i="28"/>
  <c r="C135" i="28"/>
  <c r="H135" i="28"/>
  <c r="D135" i="28"/>
  <c r="J135" i="28"/>
  <c r="F135" i="28"/>
  <c r="K135" i="28"/>
  <c r="G135" i="28"/>
  <c r="N134" i="28"/>
  <c r="R134" i="28"/>
  <c r="M134" i="28"/>
  <c r="S134" i="28"/>
  <c r="O134" i="28"/>
  <c r="T134" i="28"/>
  <c r="P134" i="28"/>
  <c r="U134" i="28"/>
  <c r="Q134" i="28"/>
  <c r="E131" i="28"/>
  <c r="I131" i="28"/>
  <c r="G131" i="28"/>
  <c r="C131" i="28"/>
  <c r="H131" i="28"/>
  <c r="D131" i="28"/>
  <c r="J131" i="28"/>
  <c r="F131" i="28"/>
  <c r="K131" i="28"/>
  <c r="N130" i="28"/>
  <c r="R130" i="28"/>
  <c r="Q130" i="28"/>
  <c r="M130" i="28"/>
  <c r="S130" i="28"/>
  <c r="O130" i="28"/>
  <c r="T130" i="28"/>
  <c r="P130" i="28"/>
  <c r="U130" i="28"/>
  <c r="E127" i="28"/>
  <c r="I127" i="28"/>
  <c r="F127" i="28"/>
  <c r="K127" i="28"/>
  <c r="G127" i="28"/>
  <c r="C127" i="28"/>
  <c r="H127" i="28"/>
  <c r="D127" i="28"/>
  <c r="J127" i="28"/>
  <c r="N126" i="28"/>
  <c r="R126" i="28"/>
  <c r="P126" i="28"/>
  <c r="U126" i="28"/>
  <c r="Q126" i="28"/>
  <c r="M126" i="28"/>
  <c r="S126" i="28"/>
  <c r="O126" i="28"/>
  <c r="T126" i="28"/>
  <c r="E123" i="28"/>
  <c r="I123" i="28"/>
  <c r="D123" i="28"/>
  <c r="J123" i="28"/>
  <c r="F123" i="28"/>
  <c r="K123" i="28"/>
  <c r="G123" i="28"/>
  <c r="C123" i="28"/>
  <c r="H123" i="28"/>
  <c r="N122" i="28"/>
  <c r="R122" i="28"/>
  <c r="O122" i="28"/>
  <c r="T122" i="28"/>
  <c r="P122" i="28"/>
  <c r="U122" i="28"/>
  <c r="Q122" i="28"/>
  <c r="M122" i="28"/>
  <c r="S122" i="28"/>
  <c r="E119" i="28"/>
  <c r="I119" i="28"/>
  <c r="C119" i="28"/>
  <c r="H119" i="28"/>
  <c r="D119" i="28"/>
  <c r="J119" i="28"/>
  <c r="F119" i="28"/>
  <c r="K119" i="28"/>
  <c r="G119" i="28"/>
  <c r="N118" i="28"/>
  <c r="R118" i="28"/>
  <c r="M118" i="28"/>
  <c r="S118" i="28"/>
  <c r="O118" i="28"/>
  <c r="T118" i="28"/>
  <c r="P118" i="28"/>
  <c r="U118" i="28"/>
  <c r="Q118" i="28"/>
  <c r="E115" i="28"/>
  <c r="I115" i="28"/>
  <c r="G115" i="28"/>
  <c r="C115" i="28"/>
  <c r="H115" i="28"/>
  <c r="D115" i="28"/>
  <c r="J115" i="28"/>
  <c r="F115" i="28"/>
  <c r="K115" i="28"/>
  <c r="N114" i="28"/>
  <c r="R114" i="28"/>
  <c r="Q114" i="28"/>
  <c r="M114" i="28"/>
  <c r="S114" i="28"/>
  <c r="O114" i="28"/>
  <c r="T114" i="28"/>
  <c r="P114" i="28"/>
  <c r="U114" i="28"/>
  <c r="E111" i="28"/>
  <c r="I111" i="28"/>
  <c r="F111" i="28"/>
  <c r="K111" i="28"/>
  <c r="G111" i="28"/>
  <c r="C111" i="28"/>
  <c r="H111" i="28"/>
  <c r="D111" i="28"/>
  <c r="J111" i="28"/>
  <c r="N110" i="28"/>
  <c r="R110" i="28"/>
  <c r="P110" i="28"/>
  <c r="U110" i="28"/>
  <c r="Q110" i="28"/>
  <c r="M110" i="28"/>
  <c r="S110" i="28"/>
  <c r="O110" i="28"/>
  <c r="T110" i="28"/>
  <c r="E107" i="28"/>
  <c r="I107" i="28"/>
  <c r="D107" i="28"/>
  <c r="J107" i="28"/>
  <c r="F107" i="28"/>
  <c r="K107" i="28"/>
  <c r="G107" i="28"/>
  <c r="C107" i="28"/>
  <c r="H107" i="28"/>
  <c r="N106" i="28"/>
  <c r="R106" i="28"/>
  <c r="O106" i="28"/>
  <c r="T106" i="28"/>
  <c r="P106" i="28"/>
  <c r="U106" i="28"/>
  <c r="Q106" i="28"/>
  <c r="M106" i="28"/>
  <c r="S106" i="28"/>
  <c r="E103" i="28"/>
  <c r="I103" i="28"/>
  <c r="C103" i="28"/>
  <c r="H103" i="28"/>
  <c r="D103" i="28"/>
  <c r="J103" i="28"/>
  <c r="F103" i="28"/>
  <c r="K103" i="28"/>
  <c r="G103" i="28"/>
  <c r="N102" i="28"/>
  <c r="R102" i="28"/>
  <c r="M102" i="28"/>
  <c r="S102" i="28"/>
  <c r="O102" i="28"/>
  <c r="T102" i="28"/>
  <c r="P102" i="28"/>
  <c r="U102" i="28"/>
  <c r="Q102" i="28"/>
  <c r="E99" i="28"/>
  <c r="I99" i="28"/>
  <c r="G99" i="28"/>
  <c r="C99" i="28"/>
  <c r="H99" i="28"/>
  <c r="D99" i="28"/>
  <c r="J99" i="28"/>
  <c r="F99" i="28"/>
  <c r="K99" i="28"/>
  <c r="N98" i="28"/>
  <c r="R98" i="28"/>
  <c r="Q98" i="28"/>
  <c r="M98" i="28"/>
  <c r="S98" i="28"/>
  <c r="O98" i="28"/>
  <c r="T98" i="28"/>
  <c r="P98" i="28"/>
  <c r="U98" i="28"/>
  <c r="E95" i="28"/>
  <c r="I95" i="28"/>
  <c r="F95" i="28"/>
  <c r="K95" i="28"/>
  <c r="G95" i="28"/>
  <c r="C95" i="28"/>
  <c r="H95" i="28"/>
  <c r="D95" i="28"/>
  <c r="J95" i="28"/>
  <c r="N94" i="28"/>
  <c r="R94" i="28"/>
  <c r="P94" i="28"/>
  <c r="U94" i="28"/>
  <c r="Q94" i="28"/>
  <c r="M94" i="28"/>
  <c r="S94" i="28"/>
  <c r="O94" i="28"/>
  <c r="T94" i="28"/>
  <c r="E91" i="28"/>
  <c r="I91" i="28"/>
  <c r="D91" i="28"/>
  <c r="J91" i="28"/>
  <c r="F91" i="28"/>
  <c r="K91" i="28"/>
  <c r="G91" i="28"/>
  <c r="C91" i="28"/>
  <c r="H91" i="28"/>
  <c r="N90" i="28"/>
  <c r="R90" i="28"/>
  <c r="O90" i="28"/>
  <c r="T90" i="28"/>
  <c r="P90" i="28"/>
  <c r="U90" i="28"/>
  <c r="Q90" i="28"/>
  <c r="M90" i="28"/>
  <c r="S90" i="28"/>
  <c r="E87" i="28"/>
  <c r="I87" i="28"/>
  <c r="C87" i="28"/>
  <c r="H87" i="28"/>
  <c r="D87" i="28"/>
  <c r="J87" i="28"/>
  <c r="F87" i="28"/>
  <c r="K87" i="28"/>
  <c r="G87" i="28"/>
  <c r="N86" i="28"/>
  <c r="R86" i="28"/>
  <c r="M86" i="28"/>
  <c r="S86" i="28"/>
  <c r="O86" i="28"/>
  <c r="T86" i="28"/>
  <c r="P86" i="28"/>
  <c r="U86" i="28"/>
  <c r="Q86" i="28"/>
  <c r="E83" i="28"/>
  <c r="I83" i="28"/>
  <c r="G83" i="28"/>
  <c r="C83" i="28"/>
  <c r="H83" i="28"/>
  <c r="D83" i="28"/>
  <c r="J83" i="28"/>
  <c r="F83" i="28"/>
  <c r="K83" i="28"/>
  <c r="N82" i="28"/>
  <c r="R82" i="28"/>
  <c r="Q82" i="28"/>
  <c r="M82" i="28"/>
  <c r="S82" i="28"/>
  <c r="O82" i="28"/>
  <c r="T82" i="28"/>
  <c r="P82" i="28"/>
  <c r="U82" i="28"/>
  <c r="E79" i="28"/>
  <c r="I79" i="28"/>
  <c r="F79" i="28"/>
  <c r="K79" i="28"/>
  <c r="G79" i="28"/>
  <c r="C79" i="28"/>
  <c r="H79" i="28"/>
  <c r="D79" i="28"/>
  <c r="J79" i="28"/>
  <c r="N78" i="28"/>
  <c r="R78" i="28"/>
  <c r="P78" i="28"/>
  <c r="U78" i="28"/>
  <c r="Q78" i="28"/>
  <c r="M78" i="28"/>
  <c r="S78" i="28"/>
  <c r="O78" i="28"/>
  <c r="T78" i="28"/>
  <c r="E75" i="28"/>
  <c r="I75" i="28"/>
  <c r="C75" i="28"/>
  <c r="G75" i="28"/>
  <c r="K75" i="28"/>
  <c r="D75" i="28"/>
  <c r="F75" i="28"/>
  <c r="H75" i="28"/>
  <c r="J75" i="28"/>
  <c r="N74" i="28"/>
  <c r="R74" i="28"/>
  <c r="P74" i="28"/>
  <c r="T74" i="28"/>
  <c r="Q74" i="28"/>
  <c r="S74" i="28"/>
  <c r="M74" i="28"/>
  <c r="U74" i="28"/>
  <c r="O74" i="28"/>
  <c r="E71" i="28"/>
  <c r="I71" i="28"/>
  <c r="C71" i="28"/>
  <c r="G71" i="28"/>
  <c r="K71" i="28"/>
  <c r="H71" i="28"/>
  <c r="J71" i="28"/>
  <c r="D71" i="28"/>
  <c r="F71" i="28"/>
  <c r="N70" i="28"/>
  <c r="R70" i="28"/>
  <c r="P70" i="28"/>
  <c r="T70" i="28"/>
  <c r="M70" i="28"/>
  <c r="U70" i="28"/>
  <c r="O70" i="28"/>
  <c r="Q70" i="28"/>
  <c r="S70" i="28"/>
  <c r="E67" i="28"/>
  <c r="I67" i="28"/>
  <c r="C67" i="28"/>
  <c r="G67" i="28"/>
  <c r="K67" i="28"/>
  <c r="D67" i="28"/>
  <c r="F67" i="28"/>
  <c r="H67" i="28"/>
  <c r="J67" i="28"/>
  <c r="N66" i="28"/>
  <c r="R66" i="28"/>
  <c r="P66" i="28"/>
  <c r="T66" i="28"/>
  <c r="Q66" i="28"/>
  <c r="S66" i="28"/>
  <c r="M66" i="28"/>
  <c r="U66" i="28"/>
  <c r="O66" i="28"/>
  <c r="E63" i="28"/>
  <c r="I63" i="28"/>
  <c r="C63" i="28"/>
  <c r="G63" i="28"/>
  <c r="K63" i="28"/>
  <c r="H63" i="28"/>
  <c r="J63" i="28"/>
  <c r="D63" i="28"/>
  <c r="F63" i="28"/>
  <c r="N62" i="28"/>
  <c r="R62" i="28"/>
  <c r="P62" i="28"/>
  <c r="T62" i="28"/>
  <c r="M62" i="28"/>
  <c r="U62" i="28"/>
  <c r="O62" i="28"/>
  <c r="Q62" i="28"/>
  <c r="S62" i="28"/>
  <c r="E59" i="28"/>
  <c r="I59" i="28"/>
  <c r="C59" i="28"/>
  <c r="G59" i="28"/>
  <c r="K59" i="28"/>
  <c r="D59" i="28"/>
  <c r="F59" i="28"/>
  <c r="H59" i="28"/>
  <c r="J59" i="28"/>
  <c r="N58" i="28"/>
  <c r="R58" i="28"/>
  <c r="P58" i="28"/>
  <c r="T58" i="28"/>
  <c r="Q58" i="28"/>
  <c r="S58" i="28"/>
  <c r="M58" i="28"/>
  <c r="U58" i="28"/>
  <c r="O58" i="28"/>
  <c r="E55" i="28"/>
  <c r="I55" i="28"/>
  <c r="C55" i="28"/>
  <c r="G55" i="28"/>
  <c r="K55" i="28"/>
  <c r="H55" i="28"/>
  <c r="J55" i="28"/>
  <c r="D55" i="28"/>
  <c r="F55" i="28"/>
  <c r="N54" i="28"/>
  <c r="R54" i="28"/>
  <c r="P54" i="28"/>
  <c r="T54" i="28"/>
  <c r="M54" i="28"/>
  <c r="U54" i="28"/>
  <c r="O54" i="28"/>
  <c r="Q54" i="28"/>
  <c r="S54" i="28"/>
  <c r="E51" i="28"/>
  <c r="I51" i="28"/>
  <c r="C51" i="28"/>
  <c r="G51" i="28"/>
  <c r="K51" i="28"/>
  <c r="D51" i="28"/>
  <c r="F51" i="28"/>
  <c r="H51" i="28"/>
  <c r="J51" i="28"/>
  <c r="N50" i="28"/>
  <c r="R50" i="28"/>
  <c r="P50" i="28"/>
  <c r="T50" i="28"/>
  <c r="Q50" i="28"/>
  <c r="S50" i="28"/>
  <c r="M50" i="28"/>
  <c r="U50" i="28"/>
  <c r="O50" i="28"/>
  <c r="E47" i="28"/>
  <c r="I47" i="28"/>
  <c r="C47" i="28"/>
  <c r="G47" i="28"/>
  <c r="K47" i="28"/>
  <c r="H47" i="28"/>
  <c r="J47" i="28"/>
  <c r="D47" i="28"/>
  <c r="F47" i="28"/>
  <c r="N46" i="28"/>
  <c r="R46" i="28"/>
  <c r="P46" i="28"/>
  <c r="T46" i="28"/>
  <c r="M46" i="28"/>
  <c r="U46" i="28"/>
  <c r="O46" i="28"/>
  <c r="Q46" i="28"/>
  <c r="S46" i="28"/>
  <c r="E43" i="28"/>
  <c r="I43" i="28"/>
  <c r="C43" i="28"/>
  <c r="G43" i="28"/>
  <c r="K43" i="28"/>
  <c r="D43" i="28"/>
  <c r="F43" i="28"/>
  <c r="H43" i="28"/>
  <c r="J43" i="28"/>
  <c r="N42" i="28"/>
  <c r="R42" i="28"/>
  <c r="P42" i="28"/>
  <c r="T42" i="28"/>
  <c r="Q42" i="28"/>
  <c r="S42" i="28"/>
  <c r="M42" i="28"/>
  <c r="U42" i="28"/>
  <c r="O42" i="28"/>
  <c r="E39" i="28"/>
  <c r="I39" i="28"/>
  <c r="C39" i="28"/>
  <c r="G39" i="28"/>
  <c r="K39" i="28"/>
  <c r="H39" i="28"/>
  <c r="J39" i="28"/>
  <c r="D39" i="28"/>
  <c r="F39" i="28"/>
  <c r="N38" i="28"/>
  <c r="R38" i="28"/>
  <c r="P38" i="28"/>
  <c r="T38" i="28"/>
  <c r="M38" i="28"/>
  <c r="U38" i="28"/>
  <c r="O38" i="28"/>
  <c r="Q38" i="28"/>
  <c r="S38" i="28"/>
  <c r="E35" i="28"/>
  <c r="I35" i="28"/>
  <c r="C35" i="28"/>
  <c r="G35" i="28"/>
  <c r="K35" i="28"/>
  <c r="D35" i="28"/>
  <c r="H35" i="28"/>
  <c r="J35" i="28"/>
  <c r="F35" i="28"/>
  <c r="N34" i="28"/>
  <c r="R34" i="28"/>
  <c r="P34" i="28"/>
  <c r="T34" i="28"/>
  <c r="M34" i="28"/>
  <c r="Q34" i="28"/>
  <c r="U34" i="28"/>
  <c r="O34" i="28"/>
  <c r="S34" i="28"/>
  <c r="E31" i="28"/>
  <c r="I31" i="28"/>
  <c r="C31" i="28"/>
  <c r="G31" i="28"/>
  <c r="K31" i="28"/>
  <c r="D31" i="28"/>
  <c r="H31" i="28"/>
  <c r="F31" i="28"/>
  <c r="J31" i="28"/>
  <c r="N30" i="28"/>
  <c r="R30" i="28"/>
  <c r="P30" i="28"/>
  <c r="T30" i="28"/>
  <c r="M30" i="28"/>
  <c r="Q30" i="28"/>
  <c r="U30" i="28"/>
  <c r="S30" i="28"/>
  <c r="O30" i="28"/>
  <c r="E27" i="28"/>
  <c r="I27" i="28"/>
  <c r="C27" i="28"/>
  <c r="G27" i="28"/>
  <c r="K27" i="28"/>
  <c r="D27" i="28"/>
  <c r="H27" i="28"/>
  <c r="F27" i="28"/>
  <c r="J27" i="28"/>
  <c r="N26" i="28"/>
  <c r="R26" i="28"/>
  <c r="P26" i="28"/>
  <c r="T26" i="28"/>
  <c r="M26" i="28"/>
  <c r="Q26" i="28"/>
  <c r="U26" i="28"/>
  <c r="O26" i="28"/>
  <c r="S26" i="28"/>
  <c r="E23" i="28"/>
  <c r="I23" i="28"/>
  <c r="C23" i="28"/>
  <c r="G23" i="28"/>
  <c r="K23" i="28"/>
  <c r="D23" i="28"/>
  <c r="H23" i="28"/>
  <c r="F23" i="28"/>
  <c r="J23" i="28"/>
  <c r="N22" i="28"/>
  <c r="R22" i="28"/>
  <c r="P22" i="28"/>
  <c r="T22" i="28"/>
  <c r="M22" i="28"/>
  <c r="Q22" i="28"/>
  <c r="U22" i="28"/>
  <c r="O22" i="28"/>
  <c r="S22" i="28"/>
  <c r="E19" i="28"/>
  <c r="I19" i="28"/>
  <c r="C19" i="28"/>
  <c r="G19" i="28"/>
  <c r="K19" i="28"/>
  <c r="D19" i="28"/>
  <c r="H19" i="28"/>
  <c r="J19" i="28"/>
  <c r="F19" i="28"/>
  <c r="N18" i="28"/>
  <c r="R18" i="28"/>
  <c r="P18" i="28"/>
  <c r="T18" i="28"/>
  <c r="M18" i="28"/>
  <c r="Q18" i="28"/>
  <c r="U18" i="28"/>
  <c r="O18" i="28"/>
  <c r="S18" i="28"/>
  <c r="E15" i="28"/>
  <c r="I15" i="28"/>
  <c r="C15" i="28"/>
  <c r="G15" i="28"/>
  <c r="K15" i="28"/>
  <c r="D15" i="28"/>
  <c r="H15" i="28"/>
  <c r="F15" i="28"/>
  <c r="J15" i="28"/>
  <c r="N14" i="28"/>
  <c r="R14" i="28"/>
  <c r="P14" i="28"/>
  <c r="T14" i="28"/>
  <c r="M14" i="28"/>
  <c r="Q14" i="28"/>
  <c r="U14" i="28"/>
  <c r="S14" i="28"/>
  <c r="O14" i="28"/>
  <c r="E11" i="28"/>
  <c r="I11" i="28"/>
  <c r="C11" i="28"/>
  <c r="G11" i="28"/>
  <c r="K11" i="28"/>
  <c r="D11" i="28"/>
  <c r="H11" i="28"/>
  <c r="F11" i="28"/>
  <c r="J11" i="28"/>
  <c r="N10" i="28"/>
  <c r="R10" i="28"/>
  <c r="P10" i="28"/>
  <c r="T10" i="28"/>
  <c r="M10" i="28"/>
  <c r="Q10" i="28"/>
  <c r="U10" i="28"/>
  <c r="O10" i="28"/>
  <c r="S10" i="28"/>
  <c r="E7" i="28"/>
  <c r="I7" i="28"/>
  <c r="C7" i="28"/>
  <c r="G7" i="28"/>
  <c r="K7" i="28"/>
  <c r="D7" i="28"/>
  <c r="H7" i="28"/>
  <c r="F7" i="28"/>
  <c r="J7" i="28"/>
  <c r="N6" i="28"/>
  <c r="R6" i="28"/>
  <c r="P6" i="28"/>
  <c r="T6" i="28"/>
  <c r="M6" i="28"/>
  <c r="Q6" i="28"/>
  <c r="U6" i="28"/>
  <c r="O6" i="28"/>
  <c r="S6" i="28"/>
  <c r="E3" i="28"/>
  <c r="I3" i="28"/>
  <c r="C3" i="28"/>
  <c r="G3" i="28"/>
  <c r="K3" i="28"/>
  <c r="D3" i="28"/>
  <c r="H3" i="28"/>
  <c r="J3" i="28"/>
  <c r="F3" i="28"/>
  <c r="O52" i="27"/>
  <c r="S52" i="27"/>
  <c r="N52" i="27"/>
  <c r="R52" i="27"/>
  <c r="P52" i="27"/>
  <c r="Q52" i="27"/>
  <c r="T52" i="27"/>
  <c r="M52" i="27"/>
  <c r="U52" i="27"/>
  <c r="K2" i="26"/>
  <c r="G2" i="26"/>
  <c r="C2" i="26"/>
  <c r="J2" i="26"/>
  <c r="F2" i="26"/>
  <c r="H2" i="26"/>
  <c r="D2" i="26"/>
  <c r="I2" i="26"/>
  <c r="E2" i="26"/>
  <c r="K2" i="22"/>
  <c r="G2" i="22"/>
  <c r="C2" i="22"/>
  <c r="J2" i="22"/>
  <c r="F2" i="22"/>
  <c r="H2" i="22"/>
  <c r="D2" i="22"/>
  <c r="I2" i="22"/>
  <c r="E2" i="22"/>
  <c r="K2" i="19"/>
  <c r="G2" i="19"/>
  <c r="C2" i="19"/>
  <c r="J2" i="19"/>
  <c r="F2" i="19"/>
  <c r="H2" i="19"/>
  <c r="D2" i="19"/>
  <c r="I2" i="19"/>
  <c r="E2" i="19"/>
  <c r="F51" i="19"/>
  <c r="J51" i="19"/>
  <c r="C51" i="19"/>
  <c r="G51" i="19"/>
  <c r="K51" i="19"/>
  <c r="D51" i="19"/>
  <c r="H51" i="19"/>
  <c r="E51" i="19"/>
  <c r="I51" i="19"/>
  <c r="O50" i="19"/>
  <c r="S50" i="19"/>
  <c r="P50" i="19"/>
  <c r="T50" i="19"/>
  <c r="M50" i="19"/>
  <c r="Q50" i="19"/>
  <c r="U50" i="19"/>
  <c r="N50" i="19"/>
  <c r="R50" i="19"/>
  <c r="F47" i="19"/>
  <c r="J47" i="19"/>
  <c r="C47" i="19"/>
  <c r="G47" i="19"/>
  <c r="K47" i="19"/>
  <c r="D47" i="19"/>
  <c r="H47" i="19"/>
  <c r="E47" i="19"/>
  <c r="I47" i="19"/>
  <c r="O46" i="19"/>
  <c r="S46" i="19"/>
  <c r="P46" i="19"/>
  <c r="T46" i="19"/>
  <c r="M46" i="19"/>
  <c r="Q46" i="19"/>
  <c r="U46" i="19"/>
  <c r="N46" i="19"/>
  <c r="R46" i="19"/>
  <c r="F43" i="19"/>
  <c r="J43" i="19"/>
  <c r="C43" i="19"/>
  <c r="G43" i="19"/>
  <c r="K43" i="19"/>
  <c r="D43" i="19"/>
  <c r="H43" i="19"/>
  <c r="E43" i="19"/>
  <c r="I43" i="19"/>
  <c r="O42" i="19"/>
  <c r="S42" i="19"/>
  <c r="P42" i="19"/>
  <c r="T42" i="19"/>
  <c r="M42" i="19"/>
  <c r="Q42" i="19"/>
  <c r="U42" i="19"/>
  <c r="N42" i="19"/>
  <c r="R42" i="19"/>
  <c r="F39" i="19"/>
  <c r="J39" i="19"/>
  <c r="C39" i="19"/>
  <c r="G39" i="19"/>
  <c r="K39" i="19"/>
  <c r="D39" i="19"/>
  <c r="H39" i="19"/>
  <c r="E39" i="19"/>
  <c r="I39" i="19"/>
  <c r="O38" i="19"/>
  <c r="S38" i="19"/>
  <c r="P38" i="19"/>
  <c r="T38" i="19"/>
  <c r="M38" i="19"/>
  <c r="Q38" i="19"/>
  <c r="U38" i="19"/>
  <c r="N38" i="19"/>
  <c r="R38" i="19"/>
  <c r="F35" i="19"/>
  <c r="J35" i="19"/>
  <c r="C35" i="19"/>
  <c r="G35" i="19"/>
  <c r="K35" i="19"/>
  <c r="D35" i="19"/>
  <c r="H35" i="19"/>
  <c r="E35" i="19"/>
  <c r="I35" i="19"/>
  <c r="O34" i="19"/>
  <c r="S34" i="19"/>
  <c r="P34" i="19"/>
  <c r="T34" i="19"/>
  <c r="M34" i="19"/>
  <c r="Q34" i="19"/>
  <c r="U34" i="19"/>
  <c r="N34" i="19"/>
  <c r="R34" i="19"/>
  <c r="F31" i="19"/>
  <c r="J31" i="19"/>
  <c r="C31" i="19"/>
  <c r="G31" i="19"/>
  <c r="K31" i="19"/>
  <c r="D31" i="19"/>
  <c r="H31" i="19"/>
  <c r="E31" i="19"/>
  <c r="I31" i="19"/>
  <c r="O30" i="19"/>
  <c r="S30" i="19"/>
  <c r="P30" i="19"/>
  <c r="T30" i="19"/>
  <c r="M30" i="19"/>
  <c r="Q30" i="19"/>
  <c r="U30" i="19"/>
  <c r="N30" i="19"/>
  <c r="R30" i="19"/>
  <c r="F27" i="19"/>
  <c r="J27" i="19"/>
  <c r="C27" i="19"/>
  <c r="G27" i="19"/>
  <c r="K27" i="19"/>
  <c r="D27" i="19"/>
  <c r="H27" i="19"/>
  <c r="E27" i="19"/>
  <c r="I27" i="19"/>
  <c r="O26" i="19"/>
  <c r="S26" i="19"/>
  <c r="P26" i="19"/>
  <c r="T26" i="19"/>
  <c r="M26" i="19"/>
  <c r="Q26" i="19"/>
  <c r="U26" i="19"/>
  <c r="N26" i="19"/>
  <c r="R26" i="19"/>
  <c r="F23" i="19"/>
  <c r="J23" i="19"/>
  <c r="C23" i="19"/>
  <c r="G23" i="19"/>
  <c r="K23" i="19"/>
  <c r="D23" i="19"/>
  <c r="H23" i="19"/>
  <c r="E23" i="19"/>
  <c r="I23" i="19"/>
  <c r="O22" i="19"/>
  <c r="S22" i="19"/>
  <c r="P22" i="19"/>
  <c r="T22" i="19"/>
  <c r="M22" i="19"/>
  <c r="Q22" i="19"/>
  <c r="U22" i="19"/>
  <c r="N22" i="19"/>
  <c r="R22" i="19"/>
  <c r="F19" i="19"/>
  <c r="J19" i="19"/>
  <c r="C19" i="19"/>
  <c r="G19" i="19"/>
  <c r="K19" i="19"/>
  <c r="D19" i="19"/>
  <c r="H19" i="19"/>
  <c r="E19" i="19"/>
  <c r="I19" i="19"/>
  <c r="O18" i="19"/>
  <c r="S18" i="19"/>
  <c r="P18" i="19"/>
  <c r="T18" i="19"/>
  <c r="M18" i="19"/>
  <c r="Q18" i="19"/>
  <c r="U18" i="19"/>
  <c r="N18" i="19"/>
  <c r="R18" i="19"/>
  <c r="F15" i="19"/>
  <c r="J15" i="19"/>
  <c r="C15" i="19"/>
  <c r="G15" i="19"/>
  <c r="K15" i="19"/>
  <c r="D15" i="19"/>
  <c r="H15" i="19"/>
  <c r="E15" i="19"/>
  <c r="I15" i="19"/>
  <c r="O14" i="19"/>
  <c r="S14" i="19"/>
  <c r="P14" i="19"/>
  <c r="T14" i="19"/>
  <c r="M14" i="19"/>
  <c r="Q14" i="19"/>
  <c r="U14" i="19"/>
  <c r="N14" i="19"/>
  <c r="R14" i="19"/>
  <c r="F11" i="19"/>
  <c r="J11" i="19"/>
  <c r="C11" i="19"/>
  <c r="G11" i="19"/>
  <c r="K11" i="19"/>
  <c r="D11" i="19"/>
  <c r="H11" i="19"/>
  <c r="E11" i="19"/>
  <c r="I11" i="19"/>
  <c r="O10" i="19"/>
  <c r="S10" i="19"/>
  <c r="P10" i="19"/>
  <c r="T10" i="19"/>
  <c r="M10" i="19"/>
  <c r="Q10" i="19"/>
  <c r="U10" i="19"/>
  <c r="N10" i="19"/>
  <c r="R10" i="19"/>
  <c r="F7" i="19"/>
  <c r="J7" i="19"/>
  <c r="C7" i="19"/>
  <c r="G7" i="19"/>
  <c r="K7" i="19"/>
  <c r="D7" i="19"/>
  <c r="H7" i="19"/>
  <c r="E7" i="19"/>
  <c r="I7" i="19"/>
  <c r="O6" i="19"/>
  <c r="S6" i="19"/>
  <c r="P6" i="19"/>
  <c r="T6" i="19"/>
  <c r="M6" i="19"/>
  <c r="Q6" i="19"/>
  <c r="U6" i="19"/>
  <c r="N6" i="19"/>
  <c r="R6" i="19"/>
  <c r="F3" i="19"/>
  <c r="J3" i="19"/>
  <c r="C3" i="19"/>
  <c r="G3" i="19"/>
  <c r="K3" i="19"/>
  <c r="D3" i="19"/>
  <c r="H3" i="19"/>
  <c r="E3" i="19"/>
  <c r="I3" i="19"/>
  <c r="O177" i="21"/>
  <c r="S177" i="21"/>
  <c r="P177" i="21"/>
  <c r="T177" i="21"/>
  <c r="M177" i="21"/>
  <c r="Q177" i="21"/>
  <c r="U177" i="21"/>
  <c r="N177" i="21"/>
  <c r="R177" i="21"/>
  <c r="F174" i="21"/>
  <c r="J174" i="21"/>
  <c r="C174" i="21"/>
  <c r="G174" i="21"/>
  <c r="K174" i="21"/>
  <c r="D174" i="21"/>
  <c r="H174" i="21"/>
  <c r="E174" i="21"/>
  <c r="I174" i="21"/>
  <c r="O173" i="21"/>
  <c r="S173" i="21"/>
  <c r="P173" i="21"/>
  <c r="T173" i="21"/>
  <c r="M173" i="21"/>
  <c r="Q173" i="21"/>
  <c r="U173" i="21"/>
  <c r="N173" i="21"/>
  <c r="R173" i="21"/>
  <c r="F170" i="21"/>
  <c r="J170" i="21"/>
  <c r="C170" i="21"/>
  <c r="G170" i="21"/>
  <c r="K170" i="21"/>
  <c r="D170" i="21"/>
  <c r="H170" i="21"/>
  <c r="E170" i="21"/>
  <c r="I170" i="21"/>
  <c r="O169" i="21"/>
  <c r="S169" i="21"/>
  <c r="P169" i="21"/>
  <c r="T169" i="21"/>
  <c r="M169" i="21"/>
  <c r="Q169" i="21"/>
  <c r="U169" i="21"/>
  <c r="N169" i="21"/>
  <c r="R169" i="21"/>
  <c r="F166" i="21"/>
  <c r="J166" i="21"/>
  <c r="C166" i="21"/>
  <c r="G166" i="21"/>
  <c r="K166" i="21"/>
  <c r="D166" i="21"/>
  <c r="H166" i="21"/>
  <c r="E166" i="21"/>
  <c r="I166" i="21"/>
  <c r="O165" i="21"/>
  <c r="S165" i="21"/>
  <c r="P165" i="21"/>
  <c r="T165" i="21"/>
  <c r="M165" i="21"/>
  <c r="Q165" i="21"/>
  <c r="U165" i="21"/>
  <c r="N165" i="21"/>
  <c r="R165" i="21"/>
  <c r="F162" i="21"/>
  <c r="J162" i="21"/>
  <c r="C162" i="21"/>
  <c r="G162" i="21"/>
  <c r="K162" i="21"/>
  <c r="D162" i="21"/>
  <c r="H162" i="21"/>
  <c r="E162" i="21"/>
  <c r="I162" i="21"/>
  <c r="O161" i="21"/>
  <c r="S161" i="21"/>
  <c r="P161" i="21"/>
  <c r="T161" i="21"/>
  <c r="M161" i="21"/>
  <c r="Q161" i="21"/>
  <c r="U161" i="21"/>
  <c r="N161" i="21"/>
  <c r="R161" i="21"/>
  <c r="O148" i="21"/>
  <c r="S148" i="21"/>
  <c r="N148" i="21"/>
  <c r="T148" i="21"/>
  <c r="P148" i="21"/>
  <c r="U148" i="21"/>
  <c r="Q148" i="21"/>
  <c r="M148" i="21"/>
  <c r="R148" i="21"/>
  <c r="P147" i="21"/>
  <c r="T147" i="21"/>
  <c r="N147" i="21"/>
  <c r="S147" i="21"/>
  <c r="O147" i="21"/>
  <c r="U147" i="21"/>
  <c r="Q147" i="21"/>
  <c r="M147" i="21"/>
  <c r="R147" i="21"/>
  <c r="P143" i="21"/>
  <c r="T143" i="21"/>
  <c r="O143" i="21"/>
  <c r="S143" i="21"/>
  <c r="M143" i="21"/>
  <c r="U143" i="21"/>
  <c r="N143" i="21"/>
  <c r="Q143" i="21"/>
  <c r="R143" i="21"/>
  <c r="C140" i="21"/>
  <c r="G140" i="21"/>
  <c r="K140" i="21"/>
  <c r="F140" i="21"/>
  <c r="J140" i="21"/>
  <c r="D140" i="21"/>
  <c r="E140" i="21"/>
  <c r="H140" i="21"/>
  <c r="I140" i="21"/>
  <c r="P135" i="21"/>
  <c r="T135" i="21"/>
  <c r="O135" i="21"/>
  <c r="S135" i="21"/>
  <c r="M135" i="21"/>
  <c r="U135" i="21"/>
  <c r="N135" i="21"/>
  <c r="Q135" i="21"/>
  <c r="R135" i="21"/>
  <c r="C132" i="21"/>
  <c r="G132" i="21"/>
  <c r="K132" i="21"/>
  <c r="F132" i="21"/>
  <c r="J132" i="21"/>
  <c r="D132" i="21"/>
  <c r="E132" i="21"/>
  <c r="H132" i="21"/>
  <c r="I132" i="21"/>
  <c r="P115" i="21"/>
  <c r="T115" i="21"/>
  <c r="M115" i="21"/>
  <c r="Q115" i="21"/>
  <c r="U115" i="21"/>
  <c r="O115" i="21"/>
  <c r="S115" i="21"/>
  <c r="N115" i="21"/>
  <c r="R115" i="21"/>
  <c r="C112" i="21"/>
  <c r="G112" i="21"/>
  <c r="K112" i="21"/>
  <c r="D112" i="21"/>
  <c r="H112" i="21"/>
  <c r="F112" i="21"/>
  <c r="J112" i="21"/>
  <c r="E112" i="21"/>
  <c r="I112" i="21"/>
  <c r="P99" i="21"/>
  <c r="T99" i="21"/>
  <c r="M99" i="21"/>
  <c r="Q99" i="21"/>
  <c r="U99" i="21"/>
  <c r="O99" i="21"/>
  <c r="S99" i="21"/>
  <c r="N99" i="21"/>
  <c r="R99" i="21"/>
  <c r="C96" i="21"/>
  <c r="G96" i="21"/>
  <c r="K96" i="21"/>
  <c r="D96" i="21"/>
  <c r="H96" i="21"/>
  <c r="F96" i="21"/>
  <c r="J96" i="21"/>
  <c r="E96" i="21"/>
  <c r="I96" i="21"/>
  <c r="P83" i="21"/>
  <c r="T83" i="21"/>
  <c r="M83" i="21"/>
  <c r="Q83" i="21"/>
  <c r="U83" i="21"/>
  <c r="O83" i="21"/>
  <c r="S83" i="21"/>
  <c r="N83" i="21"/>
  <c r="R83" i="21"/>
  <c r="C80" i="21"/>
  <c r="G80" i="21"/>
  <c r="K80" i="21"/>
  <c r="D80" i="21"/>
  <c r="H80" i="21"/>
  <c r="F80" i="21"/>
  <c r="J80" i="21"/>
  <c r="E80" i="21"/>
  <c r="I80" i="21"/>
  <c r="P67" i="21"/>
  <c r="T67" i="21"/>
  <c r="M67" i="21"/>
  <c r="Q67" i="21"/>
  <c r="U67" i="21"/>
  <c r="O67" i="21"/>
  <c r="S67" i="21"/>
  <c r="N67" i="21"/>
  <c r="R67" i="21"/>
  <c r="C64" i="21"/>
  <c r="G64" i="21"/>
  <c r="K64" i="21"/>
  <c r="D64" i="21"/>
  <c r="H64" i="21"/>
  <c r="F64" i="21"/>
  <c r="J64" i="21"/>
  <c r="E64" i="21"/>
  <c r="I64" i="21"/>
  <c r="C50" i="19"/>
  <c r="G50" i="19"/>
  <c r="K50" i="19"/>
  <c r="D50" i="19"/>
  <c r="H50" i="19"/>
  <c r="E50" i="19"/>
  <c r="I50" i="19"/>
  <c r="F50" i="19"/>
  <c r="J50" i="19"/>
  <c r="P49" i="19"/>
  <c r="T49" i="19"/>
  <c r="M49" i="19"/>
  <c r="Q49" i="19"/>
  <c r="U49" i="19"/>
  <c r="N49" i="19"/>
  <c r="R49" i="19"/>
  <c r="O49" i="19"/>
  <c r="S49" i="19"/>
  <c r="C46" i="19"/>
  <c r="G46" i="19"/>
  <c r="K46" i="19"/>
  <c r="D46" i="19"/>
  <c r="H46" i="19"/>
  <c r="E46" i="19"/>
  <c r="I46" i="19"/>
  <c r="F46" i="19"/>
  <c r="J46" i="19"/>
  <c r="P45" i="19"/>
  <c r="T45" i="19"/>
  <c r="M45" i="19"/>
  <c r="Q45" i="19"/>
  <c r="U45" i="19"/>
  <c r="N45" i="19"/>
  <c r="R45" i="19"/>
  <c r="O45" i="19"/>
  <c r="S45" i="19"/>
  <c r="C42" i="19"/>
  <c r="G42" i="19"/>
  <c r="K42" i="19"/>
  <c r="D42" i="19"/>
  <c r="H42" i="19"/>
  <c r="E42" i="19"/>
  <c r="I42" i="19"/>
  <c r="F42" i="19"/>
  <c r="J42" i="19"/>
  <c r="P41" i="19"/>
  <c r="T41" i="19"/>
  <c r="M41" i="19"/>
  <c r="Q41" i="19"/>
  <c r="U41" i="19"/>
  <c r="N41" i="19"/>
  <c r="R41" i="19"/>
  <c r="O41" i="19"/>
  <c r="S41" i="19"/>
  <c r="C38" i="19"/>
  <c r="G38" i="19"/>
  <c r="K38" i="19"/>
  <c r="D38" i="19"/>
  <c r="H38" i="19"/>
  <c r="E38" i="19"/>
  <c r="I38" i="19"/>
  <c r="F38" i="19"/>
  <c r="J38" i="19"/>
  <c r="P37" i="19"/>
  <c r="T37" i="19"/>
  <c r="M37" i="19"/>
  <c r="Q37" i="19"/>
  <c r="U37" i="19"/>
  <c r="N37" i="19"/>
  <c r="R37" i="19"/>
  <c r="O37" i="19"/>
  <c r="S37" i="19"/>
  <c r="C34" i="19"/>
  <c r="G34" i="19"/>
  <c r="K34" i="19"/>
  <c r="D34" i="19"/>
  <c r="H34" i="19"/>
  <c r="E34" i="19"/>
  <c r="I34" i="19"/>
  <c r="F34" i="19"/>
  <c r="J34" i="19"/>
  <c r="P33" i="19"/>
  <c r="T33" i="19"/>
  <c r="M33" i="19"/>
  <c r="Q33" i="19"/>
  <c r="U33" i="19"/>
  <c r="N33" i="19"/>
  <c r="R33" i="19"/>
  <c r="O33" i="19"/>
  <c r="S33" i="19"/>
  <c r="C30" i="19"/>
  <c r="G30" i="19"/>
  <c r="K30" i="19"/>
  <c r="D30" i="19"/>
  <c r="H30" i="19"/>
  <c r="E30" i="19"/>
  <c r="I30" i="19"/>
  <c r="F30" i="19"/>
  <c r="J30" i="19"/>
  <c r="P29" i="19"/>
  <c r="T29" i="19"/>
  <c r="M29" i="19"/>
  <c r="Q29" i="19"/>
  <c r="U29" i="19"/>
  <c r="N29" i="19"/>
  <c r="R29" i="19"/>
  <c r="O29" i="19"/>
  <c r="S29" i="19"/>
  <c r="C26" i="19"/>
  <c r="G26" i="19"/>
  <c r="K26" i="19"/>
  <c r="D26" i="19"/>
  <c r="H26" i="19"/>
  <c r="E26" i="19"/>
  <c r="I26" i="19"/>
  <c r="F26" i="19"/>
  <c r="J26" i="19"/>
  <c r="P25" i="19"/>
  <c r="T25" i="19"/>
  <c r="M25" i="19"/>
  <c r="Q25" i="19"/>
  <c r="U25" i="19"/>
  <c r="N25" i="19"/>
  <c r="R25" i="19"/>
  <c r="O25" i="19"/>
  <c r="S25" i="19"/>
  <c r="C22" i="19"/>
  <c r="G22" i="19"/>
  <c r="K22" i="19"/>
  <c r="D22" i="19"/>
  <c r="H22" i="19"/>
  <c r="E22" i="19"/>
  <c r="I22" i="19"/>
  <c r="F22" i="19"/>
  <c r="J22" i="19"/>
  <c r="P21" i="19"/>
  <c r="T21" i="19"/>
  <c r="M21" i="19"/>
  <c r="Q21" i="19"/>
  <c r="U21" i="19"/>
  <c r="N21" i="19"/>
  <c r="R21" i="19"/>
  <c r="O21" i="19"/>
  <c r="S21" i="19"/>
  <c r="C18" i="19"/>
  <c r="G18" i="19"/>
  <c r="K18" i="19"/>
  <c r="D18" i="19"/>
  <c r="H18" i="19"/>
  <c r="E18" i="19"/>
  <c r="I18" i="19"/>
  <c r="F18" i="19"/>
  <c r="J18" i="19"/>
  <c r="P17" i="19"/>
  <c r="T17" i="19"/>
  <c r="M17" i="19"/>
  <c r="Q17" i="19"/>
  <c r="U17" i="19"/>
  <c r="N17" i="19"/>
  <c r="R17" i="19"/>
  <c r="O17" i="19"/>
  <c r="S17" i="19"/>
  <c r="C14" i="19"/>
  <c r="G14" i="19"/>
  <c r="K14" i="19"/>
  <c r="D14" i="19"/>
  <c r="H14" i="19"/>
  <c r="E14" i="19"/>
  <c r="I14" i="19"/>
  <c r="F14" i="19"/>
  <c r="J14" i="19"/>
  <c r="P13" i="19"/>
  <c r="T13" i="19"/>
  <c r="M13" i="19"/>
  <c r="Q13" i="19"/>
  <c r="U13" i="19"/>
  <c r="N13" i="19"/>
  <c r="R13" i="19"/>
  <c r="O13" i="19"/>
  <c r="S13" i="19"/>
  <c r="C10" i="19"/>
  <c r="G10" i="19"/>
  <c r="K10" i="19"/>
  <c r="D10" i="19"/>
  <c r="H10" i="19"/>
  <c r="E10" i="19"/>
  <c r="I10" i="19"/>
  <c r="F10" i="19"/>
  <c r="J10" i="19"/>
  <c r="P9" i="19"/>
  <c r="T9" i="19"/>
  <c r="M9" i="19"/>
  <c r="Q9" i="19"/>
  <c r="U9" i="19"/>
  <c r="N9" i="19"/>
  <c r="R9" i="19"/>
  <c r="O9" i="19"/>
  <c r="S9" i="19"/>
  <c r="C6" i="19"/>
  <c r="G6" i="19"/>
  <c r="K6" i="19"/>
  <c r="D6" i="19"/>
  <c r="H6" i="19"/>
  <c r="E6" i="19"/>
  <c r="I6" i="19"/>
  <c r="F6" i="19"/>
  <c r="J6" i="19"/>
  <c r="P5" i="19"/>
  <c r="T5" i="19"/>
  <c r="M5" i="19"/>
  <c r="Q5" i="19"/>
  <c r="U5" i="19"/>
  <c r="N5" i="19"/>
  <c r="R5" i="19"/>
  <c r="O5" i="19"/>
  <c r="S5" i="19"/>
  <c r="C177" i="21"/>
  <c r="G177" i="21"/>
  <c r="K177" i="21"/>
  <c r="D177" i="21"/>
  <c r="H177" i="21"/>
  <c r="E177" i="21"/>
  <c r="I177" i="21"/>
  <c r="F177" i="21"/>
  <c r="J177" i="21"/>
  <c r="P176" i="21"/>
  <c r="T176" i="21"/>
  <c r="M176" i="21"/>
  <c r="Q176" i="21"/>
  <c r="U176" i="21"/>
  <c r="N176" i="21"/>
  <c r="R176" i="21"/>
  <c r="O176" i="21"/>
  <c r="S176" i="21"/>
  <c r="C173" i="21"/>
  <c r="G173" i="21"/>
  <c r="K173" i="21"/>
  <c r="D173" i="21"/>
  <c r="H173" i="21"/>
  <c r="E173" i="21"/>
  <c r="I173" i="21"/>
  <c r="F173" i="21"/>
  <c r="J173" i="21"/>
  <c r="P172" i="21"/>
  <c r="T172" i="21"/>
  <c r="M172" i="21"/>
  <c r="Q172" i="21"/>
  <c r="U172" i="21"/>
  <c r="N172" i="21"/>
  <c r="R172" i="21"/>
  <c r="O172" i="21"/>
  <c r="S172" i="21"/>
  <c r="C169" i="21"/>
  <c r="G169" i="21"/>
  <c r="K169" i="21"/>
  <c r="D169" i="21"/>
  <c r="H169" i="21"/>
  <c r="E169" i="21"/>
  <c r="I169" i="21"/>
  <c r="F169" i="21"/>
  <c r="J169" i="21"/>
  <c r="P168" i="21"/>
  <c r="T168" i="21"/>
  <c r="M168" i="21"/>
  <c r="Q168" i="21"/>
  <c r="U168" i="21"/>
  <c r="N168" i="21"/>
  <c r="R168" i="21"/>
  <c r="O168" i="21"/>
  <c r="S168" i="21"/>
  <c r="C165" i="21"/>
  <c r="G165" i="21"/>
  <c r="K165" i="21"/>
  <c r="D165" i="21"/>
  <c r="H165" i="21"/>
  <c r="E165" i="21"/>
  <c r="I165" i="21"/>
  <c r="F165" i="21"/>
  <c r="J165" i="21"/>
  <c r="P164" i="21"/>
  <c r="T164" i="21"/>
  <c r="M164" i="21"/>
  <c r="Q164" i="21"/>
  <c r="U164" i="21"/>
  <c r="N164" i="21"/>
  <c r="R164" i="21"/>
  <c r="O164" i="21"/>
  <c r="S164" i="21"/>
  <c r="C161" i="21"/>
  <c r="G161" i="21"/>
  <c r="K161" i="21"/>
  <c r="D161" i="21"/>
  <c r="H161" i="21"/>
  <c r="E161" i="21"/>
  <c r="I161" i="21"/>
  <c r="F161" i="21"/>
  <c r="J161" i="21"/>
  <c r="P160" i="21"/>
  <c r="T160" i="21"/>
  <c r="M160" i="21"/>
  <c r="Q160" i="21"/>
  <c r="U160" i="21"/>
  <c r="N160" i="21"/>
  <c r="R160" i="21"/>
  <c r="O160" i="21"/>
  <c r="S160" i="21"/>
  <c r="O152" i="21"/>
  <c r="S152" i="21"/>
  <c r="P152" i="21"/>
  <c r="U152" i="21"/>
  <c r="Q152" i="21"/>
  <c r="M152" i="21"/>
  <c r="R152" i="21"/>
  <c r="N152" i="21"/>
  <c r="T152" i="21"/>
  <c r="P151" i="21"/>
  <c r="T151" i="21"/>
  <c r="O151" i="21"/>
  <c r="U151" i="21"/>
  <c r="Q151" i="21"/>
  <c r="M151" i="21"/>
  <c r="R151" i="21"/>
  <c r="N151" i="21"/>
  <c r="S151" i="21"/>
  <c r="M150" i="21"/>
  <c r="Q150" i="21"/>
  <c r="U150" i="21"/>
  <c r="O150" i="21"/>
  <c r="T150" i="21"/>
  <c r="P150" i="21"/>
  <c r="R150" i="21"/>
  <c r="N150" i="21"/>
  <c r="S150" i="21"/>
  <c r="F149" i="21"/>
  <c r="J149" i="21"/>
  <c r="D149" i="21"/>
  <c r="I149" i="21"/>
  <c r="E149" i="21"/>
  <c r="K149" i="21"/>
  <c r="G149" i="21"/>
  <c r="C149" i="21"/>
  <c r="H149" i="21"/>
  <c r="C148" i="21"/>
  <c r="G148" i="21"/>
  <c r="K148" i="21"/>
  <c r="D148" i="21"/>
  <c r="I148" i="21"/>
  <c r="E148" i="21"/>
  <c r="J148" i="21"/>
  <c r="F148" i="21"/>
  <c r="H148" i="21"/>
  <c r="D147" i="21"/>
  <c r="H147" i="21"/>
  <c r="C147" i="21"/>
  <c r="I147" i="21"/>
  <c r="E147" i="21"/>
  <c r="J147" i="21"/>
  <c r="F147" i="21"/>
  <c r="K147" i="21"/>
  <c r="G147" i="21"/>
  <c r="M146" i="21"/>
  <c r="Q146" i="21"/>
  <c r="U146" i="21"/>
  <c r="N146" i="21"/>
  <c r="S146" i="21"/>
  <c r="O146" i="21"/>
  <c r="T146" i="21"/>
  <c r="P146" i="21"/>
  <c r="R146" i="21"/>
  <c r="D143" i="21"/>
  <c r="H143" i="21"/>
  <c r="C143" i="21"/>
  <c r="G143" i="21"/>
  <c r="K143" i="21"/>
  <c r="E143" i="21"/>
  <c r="F143" i="21"/>
  <c r="I143" i="21"/>
  <c r="J143" i="21"/>
  <c r="M138" i="21"/>
  <c r="Q138" i="21"/>
  <c r="U138" i="21"/>
  <c r="P138" i="21"/>
  <c r="T138" i="21"/>
  <c r="N138" i="21"/>
  <c r="O138" i="21"/>
  <c r="R138" i="21"/>
  <c r="S138" i="21"/>
  <c r="D135" i="21"/>
  <c r="H135" i="21"/>
  <c r="C135" i="21"/>
  <c r="G135" i="21"/>
  <c r="K135" i="21"/>
  <c r="E135" i="21"/>
  <c r="F135" i="21"/>
  <c r="I135" i="21"/>
  <c r="J135" i="21"/>
  <c r="M130" i="21"/>
  <c r="Q130" i="21"/>
  <c r="U130" i="21"/>
  <c r="P130" i="21"/>
  <c r="T130" i="21"/>
  <c r="N130" i="21"/>
  <c r="O130" i="21"/>
  <c r="R130" i="21"/>
  <c r="S130" i="21"/>
  <c r="P127" i="21"/>
  <c r="T127" i="21"/>
  <c r="M127" i="21"/>
  <c r="O127" i="21"/>
  <c r="S127" i="21"/>
  <c r="U127" i="21"/>
  <c r="N127" i="21"/>
  <c r="Q127" i="21"/>
  <c r="R127" i="21"/>
  <c r="C124" i="21"/>
  <c r="G124" i="21"/>
  <c r="K124" i="21"/>
  <c r="D124" i="21"/>
  <c r="H124" i="21"/>
  <c r="F124" i="21"/>
  <c r="J124" i="21"/>
  <c r="I124" i="21"/>
  <c r="E124" i="21"/>
  <c r="P111" i="21"/>
  <c r="T111" i="21"/>
  <c r="M111" i="21"/>
  <c r="Q111" i="21"/>
  <c r="U111" i="21"/>
  <c r="O111" i="21"/>
  <c r="S111" i="21"/>
  <c r="N111" i="21"/>
  <c r="R111" i="21"/>
  <c r="C108" i="21"/>
  <c r="G108" i="21"/>
  <c r="K108" i="21"/>
  <c r="D108" i="21"/>
  <c r="H108" i="21"/>
  <c r="F108" i="21"/>
  <c r="J108" i="21"/>
  <c r="I108" i="21"/>
  <c r="E108" i="21"/>
  <c r="P95" i="21"/>
  <c r="T95" i="21"/>
  <c r="M95" i="21"/>
  <c r="Q95" i="21"/>
  <c r="U95" i="21"/>
  <c r="O95" i="21"/>
  <c r="S95" i="21"/>
  <c r="N95" i="21"/>
  <c r="R95" i="21"/>
  <c r="C92" i="21"/>
  <c r="G92" i="21"/>
  <c r="K92" i="21"/>
  <c r="D92" i="21"/>
  <c r="H92" i="21"/>
  <c r="F92" i="21"/>
  <c r="J92" i="21"/>
  <c r="I92" i="21"/>
  <c r="E92" i="21"/>
  <c r="P79" i="21"/>
  <c r="T79" i="21"/>
  <c r="M79" i="21"/>
  <c r="Q79" i="21"/>
  <c r="U79" i="21"/>
  <c r="O79" i="21"/>
  <c r="S79" i="21"/>
  <c r="N79" i="21"/>
  <c r="R79" i="21"/>
  <c r="C76" i="21"/>
  <c r="G76" i="21"/>
  <c r="K76" i="21"/>
  <c r="D76" i="21"/>
  <c r="H76" i="21"/>
  <c r="F76" i="21"/>
  <c r="J76" i="21"/>
  <c r="I76" i="21"/>
  <c r="E76" i="21"/>
  <c r="P63" i="21"/>
  <c r="T63" i="21"/>
  <c r="M63" i="21"/>
  <c r="Q63" i="21"/>
  <c r="U63" i="21"/>
  <c r="O63" i="21"/>
  <c r="S63" i="21"/>
  <c r="N63" i="21"/>
  <c r="R63" i="21"/>
  <c r="C60" i="21"/>
  <c r="G60" i="21"/>
  <c r="K60" i="21"/>
  <c r="D60" i="21"/>
  <c r="H60" i="21"/>
  <c r="F60" i="21"/>
  <c r="J60" i="21"/>
  <c r="I60" i="21"/>
  <c r="E60" i="21"/>
  <c r="I2" i="23"/>
  <c r="E2" i="23"/>
  <c r="H2" i="23"/>
  <c r="D2" i="23"/>
  <c r="J2" i="23"/>
  <c r="F2" i="23"/>
  <c r="K2" i="23"/>
  <c r="G2" i="23"/>
  <c r="C2" i="23"/>
  <c r="T2" i="23"/>
  <c r="P2" i="23"/>
  <c r="S2" i="23"/>
  <c r="O2" i="23"/>
  <c r="U2" i="23"/>
  <c r="Q2" i="23"/>
  <c r="M2" i="23"/>
  <c r="R2" i="23"/>
  <c r="N2" i="23"/>
  <c r="M52" i="19"/>
  <c r="Q52" i="19"/>
  <c r="U52" i="19"/>
  <c r="N52" i="19"/>
  <c r="R52" i="19"/>
  <c r="O52" i="19"/>
  <c r="S52" i="19"/>
  <c r="P52" i="19"/>
  <c r="T52" i="19"/>
  <c r="D49" i="19"/>
  <c r="H49" i="19"/>
  <c r="E49" i="19"/>
  <c r="I49" i="19"/>
  <c r="F49" i="19"/>
  <c r="J49" i="19"/>
  <c r="C49" i="19"/>
  <c r="G49" i="19"/>
  <c r="K49" i="19"/>
  <c r="M48" i="19"/>
  <c r="Q48" i="19"/>
  <c r="U48" i="19"/>
  <c r="N48" i="19"/>
  <c r="R48" i="19"/>
  <c r="O48" i="19"/>
  <c r="S48" i="19"/>
  <c r="P48" i="19"/>
  <c r="T48" i="19"/>
  <c r="D45" i="19"/>
  <c r="H45" i="19"/>
  <c r="E45" i="19"/>
  <c r="I45" i="19"/>
  <c r="F45" i="19"/>
  <c r="J45" i="19"/>
  <c r="C45" i="19"/>
  <c r="G45" i="19"/>
  <c r="K45" i="19"/>
  <c r="M44" i="19"/>
  <c r="Q44" i="19"/>
  <c r="U44" i="19"/>
  <c r="N44" i="19"/>
  <c r="R44" i="19"/>
  <c r="O44" i="19"/>
  <c r="S44" i="19"/>
  <c r="P44" i="19"/>
  <c r="T44" i="19"/>
  <c r="D41" i="19"/>
  <c r="H41" i="19"/>
  <c r="E41" i="19"/>
  <c r="I41" i="19"/>
  <c r="F41" i="19"/>
  <c r="J41" i="19"/>
  <c r="C41" i="19"/>
  <c r="G41" i="19"/>
  <c r="K41" i="19"/>
  <c r="M40" i="19"/>
  <c r="Q40" i="19"/>
  <c r="U40" i="19"/>
  <c r="N40" i="19"/>
  <c r="R40" i="19"/>
  <c r="O40" i="19"/>
  <c r="S40" i="19"/>
  <c r="P40" i="19"/>
  <c r="T40" i="19"/>
  <c r="D37" i="19"/>
  <c r="H37" i="19"/>
  <c r="E37" i="19"/>
  <c r="I37" i="19"/>
  <c r="F37" i="19"/>
  <c r="J37" i="19"/>
  <c r="C37" i="19"/>
  <c r="G37" i="19"/>
  <c r="K37" i="19"/>
  <c r="M36" i="19"/>
  <c r="Q36" i="19"/>
  <c r="U36" i="19"/>
  <c r="N36" i="19"/>
  <c r="R36" i="19"/>
  <c r="O36" i="19"/>
  <c r="S36" i="19"/>
  <c r="P36" i="19"/>
  <c r="T36" i="19"/>
  <c r="D33" i="19"/>
  <c r="H33" i="19"/>
  <c r="E33" i="19"/>
  <c r="I33" i="19"/>
  <c r="F33" i="19"/>
  <c r="J33" i="19"/>
  <c r="C33" i="19"/>
  <c r="G33" i="19"/>
  <c r="K33" i="19"/>
  <c r="M32" i="19"/>
  <c r="Q32" i="19"/>
  <c r="U32" i="19"/>
  <c r="N32" i="19"/>
  <c r="R32" i="19"/>
  <c r="O32" i="19"/>
  <c r="S32" i="19"/>
  <c r="P32" i="19"/>
  <c r="T32" i="19"/>
  <c r="D29" i="19"/>
  <c r="H29" i="19"/>
  <c r="E29" i="19"/>
  <c r="I29" i="19"/>
  <c r="F29" i="19"/>
  <c r="J29" i="19"/>
  <c r="C29" i="19"/>
  <c r="G29" i="19"/>
  <c r="K29" i="19"/>
  <c r="M28" i="19"/>
  <c r="Q28" i="19"/>
  <c r="U28" i="19"/>
  <c r="N28" i="19"/>
  <c r="R28" i="19"/>
  <c r="O28" i="19"/>
  <c r="S28" i="19"/>
  <c r="P28" i="19"/>
  <c r="T28" i="19"/>
  <c r="D25" i="19"/>
  <c r="H25" i="19"/>
  <c r="E25" i="19"/>
  <c r="I25" i="19"/>
  <c r="F25" i="19"/>
  <c r="J25" i="19"/>
  <c r="C25" i="19"/>
  <c r="G25" i="19"/>
  <c r="K25" i="19"/>
  <c r="M24" i="19"/>
  <c r="Q24" i="19"/>
  <c r="U24" i="19"/>
  <c r="N24" i="19"/>
  <c r="R24" i="19"/>
  <c r="O24" i="19"/>
  <c r="S24" i="19"/>
  <c r="P24" i="19"/>
  <c r="T24" i="19"/>
  <c r="D21" i="19"/>
  <c r="H21" i="19"/>
  <c r="E21" i="19"/>
  <c r="I21" i="19"/>
  <c r="F21" i="19"/>
  <c r="J21" i="19"/>
  <c r="C21" i="19"/>
  <c r="G21" i="19"/>
  <c r="K21" i="19"/>
  <c r="M20" i="19"/>
  <c r="Q20" i="19"/>
  <c r="U20" i="19"/>
  <c r="N20" i="19"/>
  <c r="R20" i="19"/>
  <c r="O20" i="19"/>
  <c r="S20" i="19"/>
  <c r="P20" i="19"/>
  <c r="T20" i="19"/>
  <c r="D17" i="19"/>
  <c r="H17" i="19"/>
  <c r="E17" i="19"/>
  <c r="I17" i="19"/>
  <c r="F17" i="19"/>
  <c r="J17" i="19"/>
  <c r="C17" i="19"/>
  <c r="G17" i="19"/>
  <c r="K17" i="19"/>
  <c r="M16" i="19"/>
  <c r="Q16" i="19"/>
  <c r="U16" i="19"/>
  <c r="N16" i="19"/>
  <c r="R16" i="19"/>
  <c r="O16" i="19"/>
  <c r="S16" i="19"/>
  <c r="P16" i="19"/>
  <c r="T16" i="19"/>
  <c r="D13" i="19"/>
  <c r="H13" i="19"/>
  <c r="E13" i="19"/>
  <c r="I13" i="19"/>
  <c r="F13" i="19"/>
  <c r="J13" i="19"/>
  <c r="C13" i="19"/>
  <c r="G13" i="19"/>
  <c r="K13" i="19"/>
  <c r="M12" i="19"/>
  <c r="Q12" i="19"/>
  <c r="U12" i="19"/>
  <c r="N12" i="19"/>
  <c r="R12" i="19"/>
  <c r="O12" i="19"/>
  <c r="S12" i="19"/>
  <c r="P12" i="19"/>
  <c r="T12" i="19"/>
  <c r="D9" i="19"/>
  <c r="H9" i="19"/>
  <c r="E9" i="19"/>
  <c r="I9" i="19"/>
  <c r="F9" i="19"/>
  <c r="J9" i="19"/>
  <c r="C9" i="19"/>
  <c r="G9" i="19"/>
  <c r="K9" i="19"/>
  <c r="M8" i="19"/>
  <c r="Q8" i="19"/>
  <c r="U8" i="19"/>
  <c r="N8" i="19"/>
  <c r="R8" i="19"/>
  <c r="O8" i="19"/>
  <c r="S8" i="19"/>
  <c r="P8" i="19"/>
  <c r="T8" i="19"/>
  <c r="D5" i="19"/>
  <c r="H5" i="19"/>
  <c r="E5" i="19"/>
  <c r="I5" i="19"/>
  <c r="F5" i="19"/>
  <c r="J5" i="19"/>
  <c r="C5" i="19"/>
  <c r="G5" i="19"/>
  <c r="K5" i="19"/>
  <c r="M4" i="19"/>
  <c r="Q4" i="19"/>
  <c r="U4" i="19"/>
  <c r="N4" i="19"/>
  <c r="R4" i="19"/>
  <c r="O4" i="19"/>
  <c r="S4" i="19"/>
  <c r="P4" i="19"/>
  <c r="T4" i="19"/>
  <c r="D176" i="21"/>
  <c r="H176" i="21"/>
  <c r="E176" i="21"/>
  <c r="I176" i="21"/>
  <c r="F176" i="21"/>
  <c r="J176" i="21"/>
  <c r="C176" i="21"/>
  <c r="G176" i="21"/>
  <c r="K176" i="21"/>
  <c r="M175" i="21"/>
  <c r="Q175" i="21"/>
  <c r="U175" i="21"/>
  <c r="N175" i="21"/>
  <c r="R175" i="21"/>
  <c r="O175" i="21"/>
  <c r="S175" i="21"/>
  <c r="P175" i="21"/>
  <c r="T175" i="21"/>
  <c r="D172" i="21"/>
  <c r="H172" i="21"/>
  <c r="E172" i="21"/>
  <c r="I172" i="21"/>
  <c r="F172" i="21"/>
  <c r="J172" i="21"/>
  <c r="C172" i="21"/>
  <c r="G172" i="21"/>
  <c r="K172" i="21"/>
  <c r="M171" i="21"/>
  <c r="Q171" i="21"/>
  <c r="U171" i="21"/>
  <c r="N171" i="21"/>
  <c r="R171" i="21"/>
  <c r="O171" i="21"/>
  <c r="S171" i="21"/>
  <c r="P171" i="21"/>
  <c r="T171" i="21"/>
  <c r="D168" i="21"/>
  <c r="H168" i="21"/>
  <c r="E168" i="21"/>
  <c r="I168" i="21"/>
  <c r="F168" i="21"/>
  <c r="J168" i="21"/>
  <c r="C168" i="21"/>
  <c r="G168" i="21"/>
  <c r="K168" i="21"/>
  <c r="M167" i="21"/>
  <c r="Q167" i="21"/>
  <c r="U167" i="21"/>
  <c r="N167" i="21"/>
  <c r="R167" i="21"/>
  <c r="O167" i="21"/>
  <c r="S167" i="21"/>
  <c r="P167" i="21"/>
  <c r="T167" i="21"/>
  <c r="D164" i="21"/>
  <c r="H164" i="21"/>
  <c r="E164" i="21"/>
  <c r="I164" i="21"/>
  <c r="F164" i="21"/>
  <c r="J164" i="21"/>
  <c r="C164" i="21"/>
  <c r="G164" i="21"/>
  <c r="K164" i="21"/>
  <c r="M163" i="21"/>
  <c r="Q163" i="21"/>
  <c r="U163" i="21"/>
  <c r="N163" i="21"/>
  <c r="R163" i="21"/>
  <c r="O163" i="21"/>
  <c r="S163" i="21"/>
  <c r="P163" i="21"/>
  <c r="T163" i="21"/>
  <c r="D160" i="21"/>
  <c r="H160" i="21"/>
  <c r="E160" i="21"/>
  <c r="I160" i="21"/>
  <c r="F160" i="21"/>
  <c r="J160" i="21"/>
  <c r="C160" i="21"/>
  <c r="G160" i="21"/>
  <c r="K160" i="21"/>
  <c r="M159" i="21"/>
  <c r="Q159" i="21"/>
  <c r="U159" i="21"/>
  <c r="N159" i="21"/>
  <c r="R159" i="21"/>
  <c r="O159" i="21"/>
  <c r="S159" i="21"/>
  <c r="P159" i="21"/>
  <c r="T159" i="21"/>
  <c r="O156" i="21"/>
  <c r="S156" i="21"/>
  <c r="Q156" i="21"/>
  <c r="M156" i="21"/>
  <c r="R156" i="21"/>
  <c r="N156" i="21"/>
  <c r="T156" i="21"/>
  <c r="P156" i="21"/>
  <c r="U156" i="21"/>
  <c r="P155" i="21"/>
  <c r="T155" i="21"/>
  <c r="Q155" i="21"/>
  <c r="M155" i="21"/>
  <c r="R155" i="21"/>
  <c r="N155" i="21"/>
  <c r="S155" i="21"/>
  <c r="O155" i="21"/>
  <c r="U155" i="21"/>
  <c r="M154" i="21"/>
  <c r="Q154" i="21"/>
  <c r="U154" i="21"/>
  <c r="P154" i="21"/>
  <c r="R154" i="21"/>
  <c r="N154" i="21"/>
  <c r="S154" i="21"/>
  <c r="O154" i="21"/>
  <c r="T154" i="21"/>
  <c r="F153" i="21"/>
  <c r="J153" i="21"/>
  <c r="E153" i="21"/>
  <c r="K153" i="21"/>
  <c r="G153" i="21"/>
  <c r="C153" i="21"/>
  <c r="H153" i="21"/>
  <c r="D153" i="21"/>
  <c r="I153" i="21"/>
  <c r="C152" i="21"/>
  <c r="G152" i="21"/>
  <c r="K152" i="21"/>
  <c r="E152" i="21"/>
  <c r="J152" i="21"/>
  <c r="F152" i="21"/>
  <c r="H152" i="21"/>
  <c r="D152" i="21"/>
  <c r="I152" i="21"/>
  <c r="D151" i="21"/>
  <c r="H151" i="21"/>
  <c r="E151" i="21"/>
  <c r="J151" i="21"/>
  <c r="F151" i="21"/>
  <c r="K151" i="21"/>
  <c r="G151" i="21"/>
  <c r="C151" i="21"/>
  <c r="I151" i="21"/>
  <c r="C144" i="21"/>
  <c r="G144" i="21"/>
  <c r="K144" i="21"/>
  <c r="F144" i="21"/>
  <c r="J144" i="21"/>
  <c r="H144" i="21"/>
  <c r="I144" i="21"/>
  <c r="D144" i="21"/>
  <c r="E144" i="21"/>
  <c r="P139" i="21"/>
  <c r="T139" i="21"/>
  <c r="O139" i="21"/>
  <c r="S139" i="21"/>
  <c r="Q139" i="21"/>
  <c r="R139" i="21"/>
  <c r="M139" i="21"/>
  <c r="U139" i="21"/>
  <c r="N139" i="21"/>
  <c r="C136" i="21"/>
  <c r="G136" i="21"/>
  <c r="K136" i="21"/>
  <c r="F136" i="21"/>
  <c r="J136" i="21"/>
  <c r="H136" i="21"/>
  <c r="I136" i="21"/>
  <c r="D136" i="21"/>
  <c r="E136" i="21"/>
  <c r="P131" i="21"/>
  <c r="T131" i="21"/>
  <c r="O131" i="21"/>
  <c r="S131" i="21"/>
  <c r="Q131" i="21"/>
  <c r="R131" i="21"/>
  <c r="M131" i="21"/>
  <c r="U131" i="21"/>
  <c r="N131" i="21"/>
  <c r="C128" i="21"/>
  <c r="G128" i="21"/>
  <c r="K128" i="21"/>
  <c r="F128" i="21"/>
  <c r="J128" i="21"/>
  <c r="H128" i="21"/>
  <c r="I128" i="21"/>
  <c r="D128" i="21"/>
  <c r="E128" i="21"/>
  <c r="P123" i="21"/>
  <c r="T123" i="21"/>
  <c r="M123" i="21"/>
  <c r="Q123" i="21"/>
  <c r="U123" i="21"/>
  <c r="O123" i="21"/>
  <c r="S123" i="21"/>
  <c r="N123" i="21"/>
  <c r="R123" i="21"/>
  <c r="C120" i="21"/>
  <c r="G120" i="21"/>
  <c r="K120" i="21"/>
  <c r="D120" i="21"/>
  <c r="H120" i="21"/>
  <c r="F120" i="21"/>
  <c r="J120" i="21"/>
  <c r="E120" i="21"/>
  <c r="I120" i="21"/>
  <c r="P107" i="21"/>
  <c r="T107" i="21"/>
  <c r="M107" i="21"/>
  <c r="Q107" i="21"/>
  <c r="U107" i="21"/>
  <c r="O107" i="21"/>
  <c r="S107" i="21"/>
  <c r="N107" i="21"/>
  <c r="R107" i="21"/>
  <c r="C104" i="21"/>
  <c r="G104" i="21"/>
  <c r="K104" i="21"/>
  <c r="D104" i="21"/>
  <c r="H104" i="21"/>
  <c r="F104" i="21"/>
  <c r="J104" i="21"/>
  <c r="E104" i="21"/>
  <c r="I104" i="21"/>
  <c r="P91" i="21"/>
  <c r="T91" i="21"/>
  <c r="M91" i="21"/>
  <c r="Q91" i="21"/>
  <c r="U91" i="21"/>
  <c r="O91" i="21"/>
  <c r="S91" i="21"/>
  <c r="N91" i="21"/>
  <c r="R91" i="21"/>
  <c r="C88" i="21"/>
  <c r="G88" i="21"/>
  <c r="K88" i="21"/>
  <c r="D88" i="21"/>
  <c r="H88" i="21"/>
  <c r="F88" i="21"/>
  <c r="J88" i="21"/>
  <c r="E88" i="21"/>
  <c r="I88" i="21"/>
  <c r="P75" i="21"/>
  <c r="T75" i="21"/>
  <c r="M75" i="21"/>
  <c r="Q75" i="21"/>
  <c r="U75" i="21"/>
  <c r="O75" i="21"/>
  <c r="S75" i="21"/>
  <c r="N75" i="21"/>
  <c r="R75" i="21"/>
  <c r="C72" i="21"/>
  <c r="G72" i="21"/>
  <c r="K72" i="21"/>
  <c r="D72" i="21"/>
  <c r="H72" i="21"/>
  <c r="F72" i="21"/>
  <c r="J72" i="21"/>
  <c r="E72" i="21"/>
  <c r="I72" i="21"/>
  <c r="P59" i="21"/>
  <c r="T59" i="21"/>
  <c r="M59" i="21"/>
  <c r="Q59" i="21"/>
  <c r="U59" i="21"/>
  <c r="O59" i="21"/>
  <c r="S59" i="21"/>
  <c r="N59" i="21"/>
  <c r="R59" i="21"/>
  <c r="C56" i="21"/>
  <c r="G56" i="21"/>
  <c r="K56" i="21"/>
  <c r="D56" i="21"/>
  <c r="H56" i="21"/>
  <c r="F56" i="21"/>
  <c r="J56" i="21"/>
  <c r="E56" i="21"/>
  <c r="I56" i="21"/>
  <c r="S2" i="22"/>
  <c r="O2" i="22"/>
  <c r="R2" i="22"/>
  <c r="N2" i="22"/>
  <c r="T2" i="22"/>
  <c r="P2" i="22"/>
  <c r="U2" i="22"/>
  <c r="Q2" i="22"/>
  <c r="M2" i="22"/>
  <c r="E52" i="19"/>
  <c r="I52" i="19"/>
  <c r="F52" i="19"/>
  <c r="J52" i="19"/>
  <c r="C52" i="19"/>
  <c r="G52" i="19"/>
  <c r="K52" i="19"/>
  <c r="D52" i="19"/>
  <c r="H52" i="19"/>
  <c r="N51" i="19"/>
  <c r="R51" i="19"/>
  <c r="O51" i="19"/>
  <c r="S51" i="19"/>
  <c r="P51" i="19"/>
  <c r="T51" i="19"/>
  <c r="M51" i="19"/>
  <c r="Q51" i="19"/>
  <c r="U51" i="19"/>
  <c r="E48" i="19"/>
  <c r="I48" i="19"/>
  <c r="F48" i="19"/>
  <c r="J48" i="19"/>
  <c r="C48" i="19"/>
  <c r="G48" i="19"/>
  <c r="K48" i="19"/>
  <c r="D48" i="19"/>
  <c r="H48" i="19"/>
  <c r="N47" i="19"/>
  <c r="R47" i="19"/>
  <c r="O47" i="19"/>
  <c r="S47" i="19"/>
  <c r="P47" i="19"/>
  <c r="T47" i="19"/>
  <c r="M47" i="19"/>
  <c r="Q47" i="19"/>
  <c r="U47" i="19"/>
  <c r="E44" i="19"/>
  <c r="I44" i="19"/>
  <c r="F44" i="19"/>
  <c r="J44" i="19"/>
  <c r="C44" i="19"/>
  <c r="G44" i="19"/>
  <c r="K44" i="19"/>
  <c r="D44" i="19"/>
  <c r="H44" i="19"/>
  <c r="N43" i="19"/>
  <c r="R43" i="19"/>
  <c r="O43" i="19"/>
  <c r="S43" i="19"/>
  <c r="P43" i="19"/>
  <c r="T43" i="19"/>
  <c r="M43" i="19"/>
  <c r="Q43" i="19"/>
  <c r="U43" i="19"/>
  <c r="E40" i="19"/>
  <c r="I40" i="19"/>
  <c r="F40" i="19"/>
  <c r="J40" i="19"/>
  <c r="C40" i="19"/>
  <c r="G40" i="19"/>
  <c r="K40" i="19"/>
  <c r="D40" i="19"/>
  <c r="H40" i="19"/>
  <c r="N39" i="19"/>
  <c r="R39" i="19"/>
  <c r="O39" i="19"/>
  <c r="S39" i="19"/>
  <c r="P39" i="19"/>
  <c r="T39" i="19"/>
  <c r="M39" i="19"/>
  <c r="Q39" i="19"/>
  <c r="U39" i="19"/>
  <c r="E36" i="19"/>
  <c r="I36" i="19"/>
  <c r="F36" i="19"/>
  <c r="J36" i="19"/>
  <c r="C36" i="19"/>
  <c r="G36" i="19"/>
  <c r="K36" i="19"/>
  <c r="D36" i="19"/>
  <c r="H36" i="19"/>
  <c r="N35" i="19"/>
  <c r="R35" i="19"/>
  <c r="O35" i="19"/>
  <c r="S35" i="19"/>
  <c r="P35" i="19"/>
  <c r="T35" i="19"/>
  <c r="M35" i="19"/>
  <c r="Q35" i="19"/>
  <c r="U35" i="19"/>
  <c r="E32" i="19"/>
  <c r="I32" i="19"/>
  <c r="F32" i="19"/>
  <c r="J32" i="19"/>
  <c r="C32" i="19"/>
  <c r="G32" i="19"/>
  <c r="K32" i="19"/>
  <c r="D32" i="19"/>
  <c r="H32" i="19"/>
  <c r="N31" i="19"/>
  <c r="R31" i="19"/>
  <c r="O31" i="19"/>
  <c r="S31" i="19"/>
  <c r="P31" i="19"/>
  <c r="T31" i="19"/>
  <c r="M31" i="19"/>
  <c r="Q31" i="19"/>
  <c r="U31" i="19"/>
  <c r="E28" i="19"/>
  <c r="I28" i="19"/>
  <c r="F28" i="19"/>
  <c r="J28" i="19"/>
  <c r="C28" i="19"/>
  <c r="G28" i="19"/>
  <c r="K28" i="19"/>
  <c r="D28" i="19"/>
  <c r="H28" i="19"/>
  <c r="N27" i="19"/>
  <c r="R27" i="19"/>
  <c r="O27" i="19"/>
  <c r="S27" i="19"/>
  <c r="P27" i="19"/>
  <c r="T27" i="19"/>
  <c r="M27" i="19"/>
  <c r="Q27" i="19"/>
  <c r="U27" i="19"/>
  <c r="E24" i="19"/>
  <c r="I24" i="19"/>
  <c r="F24" i="19"/>
  <c r="J24" i="19"/>
  <c r="C24" i="19"/>
  <c r="G24" i="19"/>
  <c r="K24" i="19"/>
  <c r="D24" i="19"/>
  <c r="H24" i="19"/>
  <c r="N23" i="19"/>
  <c r="R23" i="19"/>
  <c r="O23" i="19"/>
  <c r="S23" i="19"/>
  <c r="P23" i="19"/>
  <c r="T23" i="19"/>
  <c r="M23" i="19"/>
  <c r="Q23" i="19"/>
  <c r="U23" i="19"/>
  <c r="E20" i="19"/>
  <c r="I20" i="19"/>
  <c r="F20" i="19"/>
  <c r="J20" i="19"/>
  <c r="C20" i="19"/>
  <c r="G20" i="19"/>
  <c r="K20" i="19"/>
  <c r="D20" i="19"/>
  <c r="H20" i="19"/>
  <c r="N19" i="19"/>
  <c r="R19" i="19"/>
  <c r="O19" i="19"/>
  <c r="S19" i="19"/>
  <c r="P19" i="19"/>
  <c r="T19" i="19"/>
  <c r="M19" i="19"/>
  <c r="Q19" i="19"/>
  <c r="U19" i="19"/>
  <c r="E16" i="19"/>
  <c r="I16" i="19"/>
  <c r="F16" i="19"/>
  <c r="J16" i="19"/>
  <c r="C16" i="19"/>
  <c r="G16" i="19"/>
  <c r="K16" i="19"/>
  <c r="D16" i="19"/>
  <c r="H16" i="19"/>
  <c r="N15" i="19"/>
  <c r="R15" i="19"/>
  <c r="O15" i="19"/>
  <c r="S15" i="19"/>
  <c r="P15" i="19"/>
  <c r="T15" i="19"/>
  <c r="M15" i="19"/>
  <c r="Q15" i="19"/>
  <c r="U15" i="19"/>
  <c r="E12" i="19"/>
  <c r="I12" i="19"/>
  <c r="F12" i="19"/>
  <c r="J12" i="19"/>
  <c r="C12" i="19"/>
  <c r="G12" i="19"/>
  <c r="K12" i="19"/>
  <c r="D12" i="19"/>
  <c r="H12" i="19"/>
  <c r="N11" i="19"/>
  <c r="R11" i="19"/>
  <c r="O11" i="19"/>
  <c r="S11" i="19"/>
  <c r="P11" i="19"/>
  <c r="T11" i="19"/>
  <c r="M11" i="19"/>
  <c r="Q11" i="19"/>
  <c r="U11" i="19"/>
  <c r="E8" i="19"/>
  <c r="I8" i="19"/>
  <c r="F8" i="19"/>
  <c r="J8" i="19"/>
  <c r="C8" i="19"/>
  <c r="G8" i="19"/>
  <c r="K8" i="19"/>
  <c r="D8" i="19"/>
  <c r="H8" i="19"/>
  <c r="N7" i="19"/>
  <c r="R7" i="19"/>
  <c r="O7" i="19"/>
  <c r="S7" i="19"/>
  <c r="P7" i="19"/>
  <c r="T7" i="19"/>
  <c r="M7" i="19"/>
  <c r="Q7" i="19"/>
  <c r="U7" i="19"/>
  <c r="E4" i="19"/>
  <c r="I4" i="19"/>
  <c r="F4" i="19"/>
  <c r="J4" i="19"/>
  <c r="C4" i="19"/>
  <c r="G4" i="19"/>
  <c r="K4" i="19"/>
  <c r="D4" i="19"/>
  <c r="H4" i="19"/>
  <c r="N3" i="19"/>
  <c r="R3" i="19"/>
  <c r="O3" i="19"/>
  <c r="S3" i="19"/>
  <c r="P3" i="19"/>
  <c r="T3" i="19"/>
  <c r="M3" i="19"/>
  <c r="Q3" i="19"/>
  <c r="U3" i="19"/>
  <c r="E175" i="21"/>
  <c r="I175" i="21"/>
  <c r="F175" i="21"/>
  <c r="J175" i="21"/>
  <c r="C175" i="21"/>
  <c r="G175" i="21"/>
  <c r="K175" i="21"/>
  <c r="D175" i="21"/>
  <c r="H175" i="21"/>
  <c r="N174" i="21"/>
  <c r="R174" i="21"/>
  <c r="O174" i="21"/>
  <c r="S174" i="21"/>
  <c r="P174" i="21"/>
  <c r="T174" i="21"/>
  <c r="M174" i="21"/>
  <c r="Q174" i="21"/>
  <c r="U174" i="21"/>
  <c r="E171" i="21"/>
  <c r="I171" i="21"/>
  <c r="F171" i="21"/>
  <c r="J171" i="21"/>
  <c r="C171" i="21"/>
  <c r="G171" i="21"/>
  <c r="K171" i="21"/>
  <c r="D171" i="21"/>
  <c r="H171" i="21"/>
  <c r="N170" i="21"/>
  <c r="R170" i="21"/>
  <c r="O170" i="21"/>
  <c r="S170" i="21"/>
  <c r="P170" i="21"/>
  <c r="T170" i="21"/>
  <c r="M170" i="21"/>
  <c r="Q170" i="21"/>
  <c r="U170" i="21"/>
  <c r="E167" i="21"/>
  <c r="I167" i="21"/>
  <c r="F167" i="21"/>
  <c r="J167" i="21"/>
  <c r="C167" i="21"/>
  <c r="G167" i="21"/>
  <c r="K167" i="21"/>
  <c r="D167" i="21"/>
  <c r="H167" i="21"/>
  <c r="N166" i="21"/>
  <c r="R166" i="21"/>
  <c r="O166" i="21"/>
  <c r="S166" i="21"/>
  <c r="P166" i="21"/>
  <c r="T166" i="21"/>
  <c r="M166" i="21"/>
  <c r="Q166" i="21"/>
  <c r="U166" i="21"/>
  <c r="E163" i="21"/>
  <c r="I163" i="21"/>
  <c r="F163" i="21"/>
  <c r="J163" i="21"/>
  <c r="C163" i="21"/>
  <c r="G163" i="21"/>
  <c r="K163" i="21"/>
  <c r="D163" i="21"/>
  <c r="H163" i="21"/>
  <c r="N162" i="21"/>
  <c r="R162" i="21"/>
  <c r="O162" i="21"/>
  <c r="S162" i="21"/>
  <c r="P162" i="21"/>
  <c r="T162" i="21"/>
  <c r="M162" i="21"/>
  <c r="Q162" i="21"/>
  <c r="U162" i="21"/>
  <c r="E159" i="21"/>
  <c r="I159" i="21"/>
  <c r="F159" i="21"/>
  <c r="J159" i="21"/>
  <c r="C159" i="21"/>
  <c r="G159" i="21"/>
  <c r="K159" i="21"/>
  <c r="D159" i="21"/>
  <c r="H159" i="21"/>
  <c r="M158" i="21"/>
  <c r="Q158" i="21"/>
  <c r="R158" i="21"/>
  <c r="N158" i="21"/>
  <c r="S158" i="21"/>
  <c r="O158" i="21"/>
  <c r="T158" i="21"/>
  <c r="P158" i="21"/>
  <c r="U158" i="21"/>
  <c r="F157" i="21"/>
  <c r="J157" i="21"/>
  <c r="G157" i="21"/>
  <c r="C157" i="21"/>
  <c r="H157" i="21"/>
  <c r="D157" i="21"/>
  <c r="I157" i="21"/>
  <c r="E157" i="21"/>
  <c r="K157" i="21"/>
  <c r="C156" i="21"/>
  <c r="G156" i="21"/>
  <c r="K156" i="21"/>
  <c r="F156" i="21"/>
  <c r="H156" i="21"/>
  <c r="D156" i="21"/>
  <c r="I156" i="21"/>
  <c r="E156" i="21"/>
  <c r="J156" i="21"/>
  <c r="D155" i="21"/>
  <c r="H155" i="21"/>
  <c r="F155" i="21"/>
  <c r="K155" i="21"/>
  <c r="G155" i="21"/>
  <c r="C155" i="21"/>
  <c r="I155" i="21"/>
  <c r="E155" i="21"/>
  <c r="J155" i="21"/>
  <c r="M142" i="21"/>
  <c r="Q142" i="21"/>
  <c r="U142" i="21"/>
  <c r="P142" i="21"/>
  <c r="T142" i="21"/>
  <c r="R142" i="21"/>
  <c r="S142" i="21"/>
  <c r="N142" i="21"/>
  <c r="O142" i="21"/>
  <c r="D139" i="21"/>
  <c r="H139" i="21"/>
  <c r="C139" i="21"/>
  <c r="G139" i="21"/>
  <c r="K139" i="21"/>
  <c r="I139" i="21"/>
  <c r="J139" i="21"/>
  <c r="E139" i="21"/>
  <c r="F139" i="21"/>
  <c r="M134" i="21"/>
  <c r="Q134" i="21"/>
  <c r="U134" i="21"/>
  <c r="P134" i="21"/>
  <c r="T134" i="21"/>
  <c r="R134" i="21"/>
  <c r="S134" i="21"/>
  <c r="N134" i="21"/>
  <c r="O134" i="21"/>
  <c r="D131" i="21"/>
  <c r="H131" i="21"/>
  <c r="C131" i="21"/>
  <c r="G131" i="21"/>
  <c r="K131" i="21"/>
  <c r="I131" i="21"/>
  <c r="J131" i="21"/>
  <c r="E131" i="21"/>
  <c r="F131" i="21"/>
  <c r="P119" i="21"/>
  <c r="T119" i="21"/>
  <c r="M119" i="21"/>
  <c r="Q119" i="21"/>
  <c r="U119" i="21"/>
  <c r="O119" i="21"/>
  <c r="S119" i="21"/>
  <c r="R119" i="21"/>
  <c r="N119" i="21"/>
  <c r="C116" i="21"/>
  <c r="G116" i="21"/>
  <c r="K116" i="21"/>
  <c r="D116" i="21"/>
  <c r="H116" i="21"/>
  <c r="F116" i="21"/>
  <c r="J116" i="21"/>
  <c r="E116" i="21"/>
  <c r="I116" i="21"/>
  <c r="P103" i="21"/>
  <c r="T103" i="21"/>
  <c r="M103" i="21"/>
  <c r="Q103" i="21"/>
  <c r="U103" i="21"/>
  <c r="O103" i="21"/>
  <c r="S103" i="21"/>
  <c r="R103" i="21"/>
  <c r="N103" i="21"/>
  <c r="C100" i="21"/>
  <c r="G100" i="21"/>
  <c r="K100" i="21"/>
  <c r="D100" i="21"/>
  <c r="H100" i="21"/>
  <c r="F100" i="21"/>
  <c r="J100" i="21"/>
  <c r="E100" i="21"/>
  <c r="I100" i="21"/>
  <c r="P87" i="21"/>
  <c r="T87" i="21"/>
  <c r="M87" i="21"/>
  <c r="Q87" i="21"/>
  <c r="U87" i="21"/>
  <c r="O87" i="21"/>
  <c r="S87" i="21"/>
  <c r="R87" i="21"/>
  <c r="N87" i="21"/>
  <c r="C84" i="21"/>
  <c r="G84" i="21"/>
  <c r="K84" i="21"/>
  <c r="D84" i="21"/>
  <c r="H84" i="21"/>
  <c r="F84" i="21"/>
  <c r="J84" i="21"/>
  <c r="E84" i="21"/>
  <c r="I84" i="21"/>
  <c r="P71" i="21"/>
  <c r="T71" i="21"/>
  <c r="M71" i="21"/>
  <c r="Q71" i="21"/>
  <c r="U71" i="21"/>
  <c r="O71" i="21"/>
  <c r="S71" i="21"/>
  <c r="R71" i="21"/>
  <c r="N71" i="21"/>
  <c r="C68" i="21"/>
  <c r="G68" i="21"/>
  <c r="K68" i="21"/>
  <c r="D68" i="21"/>
  <c r="H68" i="21"/>
  <c r="F68" i="21"/>
  <c r="J68" i="21"/>
  <c r="E68" i="21"/>
  <c r="I68" i="21"/>
  <c r="P55" i="21"/>
  <c r="T55" i="21"/>
  <c r="M55" i="21"/>
  <c r="Q55" i="21"/>
  <c r="U55" i="21"/>
  <c r="O55" i="21"/>
  <c r="S55" i="21"/>
  <c r="R55" i="21"/>
  <c r="N55" i="21"/>
  <c r="F145" i="21"/>
  <c r="J145" i="21"/>
  <c r="E145" i="21"/>
  <c r="I145" i="21"/>
  <c r="C145" i="21"/>
  <c r="K145" i="21"/>
  <c r="D145" i="21"/>
  <c r="G145" i="21"/>
  <c r="H145" i="21"/>
  <c r="O144" i="21"/>
  <c r="S144" i="21"/>
  <c r="N144" i="21"/>
  <c r="R144" i="21"/>
  <c r="P144" i="21"/>
  <c r="Q144" i="21"/>
  <c r="T144" i="21"/>
  <c r="M144" i="21"/>
  <c r="U144" i="21"/>
  <c r="F141" i="21"/>
  <c r="J141" i="21"/>
  <c r="E141" i="21"/>
  <c r="I141" i="21"/>
  <c r="G141" i="21"/>
  <c r="H141" i="21"/>
  <c r="C141" i="21"/>
  <c r="K141" i="21"/>
  <c r="D141" i="21"/>
  <c r="O140" i="21"/>
  <c r="S140" i="21"/>
  <c r="N140" i="21"/>
  <c r="R140" i="21"/>
  <c r="T140" i="21"/>
  <c r="M140" i="21"/>
  <c r="U140" i="21"/>
  <c r="P140" i="21"/>
  <c r="Q140" i="21"/>
  <c r="F137" i="21"/>
  <c r="J137" i="21"/>
  <c r="E137" i="21"/>
  <c r="I137" i="21"/>
  <c r="C137" i="21"/>
  <c r="K137" i="21"/>
  <c r="D137" i="21"/>
  <c r="G137" i="21"/>
  <c r="H137" i="21"/>
  <c r="O136" i="21"/>
  <c r="S136" i="21"/>
  <c r="N136" i="21"/>
  <c r="R136" i="21"/>
  <c r="P136" i="21"/>
  <c r="Q136" i="21"/>
  <c r="T136" i="21"/>
  <c r="M136" i="21"/>
  <c r="U136" i="21"/>
  <c r="F133" i="21"/>
  <c r="J133" i="21"/>
  <c r="E133" i="21"/>
  <c r="I133" i="21"/>
  <c r="G133" i="21"/>
  <c r="H133" i="21"/>
  <c r="C133" i="21"/>
  <c r="K133" i="21"/>
  <c r="D133" i="21"/>
  <c r="O132" i="21"/>
  <c r="S132" i="21"/>
  <c r="N132" i="21"/>
  <c r="R132" i="21"/>
  <c r="T132" i="21"/>
  <c r="M132" i="21"/>
  <c r="U132" i="21"/>
  <c r="P132" i="21"/>
  <c r="Q132" i="21"/>
  <c r="F129" i="21"/>
  <c r="J129" i="21"/>
  <c r="E129" i="21"/>
  <c r="I129" i="21"/>
  <c r="C129" i="21"/>
  <c r="K129" i="21"/>
  <c r="D129" i="21"/>
  <c r="G129" i="21"/>
  <c r="H129" i="21"/>
  <c r="O128" i="21"/>
  <c r="S128" i="21"/>
  <c r="N128" i="21"/>
  <c r="R128" i="21"/>
  <c r="P128" i="21"/>
  <c r="Q128" i="21"/>
  <c r="T128" i="21"/>
  <c r="M128" i="21"/>
  <c r="U128" i="21"/>
  <c r="F125" i="21"/>
  <c r="J125" i="21"/>
  <c r="C125" i="21"/>
  <c r="G125" i="21"/>
  <c r="K125" i="21"/>
  <c r="E125" i="21"/>
  <c r="I125" i="21"/>
  <c r="D125" i="21"/>
  <c r="H125" i="21"/>
  <c r="O124" i="21"/>
  <c r="S124" i="21"/>
  <c r="P124" i="21"/>
  <c r="T124" i="21"/>
  <c r="N124" i="21"/>
  <c r="R124" i="21"/>
  <c r="M124" i="21"/>
  <c r="Q124" i="21"/>
  <c r="U124" i="21"/>
  <c r="F121" i="21"/>
  <c r="J121" i="21"/>
  <c r="C121" i="21"/>
  <c r="G121" i="21"/>
  <c r="K121" i="21"/>
  <c r="E121" i="21"/>
  <c r="I121" i="21"/>
  <c r="H121" i="21"/>
  <c r="D121" i="21"/>
  <c r="O120" i="21"/>
  <c r="S120" i="21"/>
  <c r="P120" i="21"/>
  <c r="T120" i="21"/>
  <c r="N120" i="21"/>
  <c r="R120" i="21"/>
  <c r="M120" i="21"/>
  <c r="Q120" i="21"/>
  <c r="U120" i="21"/>
  <c r="F117" i="21"/>
  <c r="J117" i="21"/>
  <c r="C117" i="21"/>
  <c r="G117" i="21"/>
  <c r="K117" i="21"/>
  <c r="E117" i="21"/>
  <c r="I117" i="21"/>
  <c r="D117" i="21"/>
  <c r="H117" i="21"/>
  <c r="O116" i="21"/>
  <c r="S116" i="21"/>
  <c r="P116" i="21"/>
  <c r="T116" i="21"/>
  <c r="N116" i="21"/>
  <c r="R116" i="21"/>
  <c r="Q116" i="21"/>
  <c r="U116" i="21"/>
  <c r="M116" i="21"/>
  <c r="F113" i="21"/>
  <c r="J113" i="21"/>
  <c r="C113" i="21"/>
  <c r="G113" i="21"/>
  <c r="K113" i="21"/>
  <c r="E113" i="21"/>
  <c r="I113" i="21"/>
  <c r="D113" i="21"/>
  <c r="H113" i="21"/>
  <c r="O112" i="21"/>
  <c r="S112" i="21"/>
  <c r="P112" i="21"/>
  <c r="T112" i="21"/>
  <c r="N112" i="21"/>
  <c r="R112" i="21"/>
  <c r="U112" i="21"/>
  <c r="M112" i="21"/>
  <c r="Q112" i="21"/>
  <c r="F109" i="21"/>
  <c r="J109" i="21"/>
  <c r="C109" i="21"/>
  <c r="G109" i="21"/>
  <c r="K109" i="21"/>
  <c r="E109" i="21"/>
  <c r="I109" i="21"/>
  <c r="D109" i="21"/>
  <c r="H109" i="21"/>
  <c r="O108" i="21"/>
  <c r="S108" i="21"/>
  <c r="P108" i="21"/>
  <c r="T108" i="21"/>
  <c r="N108" i="21"/>
  <c r="R108" i="21"/>
  <c r="M108" i="21"/>
  <c r="Q108" i="21"/>
  <c r="U108" i="21"/>
  <c r="F105" i="21"/>
  <c r="J105" i="21"/>
  <c r="C105" i="21"/>
  <c r="G105" i="21"/>
  <c r="K105" i="21"/>
  <c r="E105" i="21"/>
  <c r="I105" i="21"/>
  <c r="H105" i="21"/>
  <c r="D105" i="21"/>
  <c r="O104" i="21"/>
  <c r="S104" i="21"/>
  <c r="P104" i="21"/>
  <c r="T104" i="21"/>
  <c r="N104" i="21"/>
  <c r="R104" i="21"/>
  <c r="M104" i="21"/>
  <c r="Q104" i="21"/>
  <c r="U104" i="21"/>
  <c r="F101" i="21"/>
  <c r="J101" i="21"/>
  <c r="C101" i="21"/>
  <c r="G101" i="21"/>
  <c r="K101" i="21"/>
  <c r="E101" i="21"/>
  <c r="I101" i="21"/>
  <c r="D101" i="21"/>
  <c r="H101" i="21"/>
  <c r="O100" i="21"/>
  <c r="S100" i="21"/>
  <c r="P100" i="21"/>
  <c r="T100" i="21"/>
  <c r="N100" i="21"/>
  <c r="R100" i="21"/>
  <c r="Q100" i="21"/>
  <c r="U100" i="21"/>
  <c r="M100" i="21"/>
  <c r="F97" i="21"/>
  <c r="J97" i="21"/>
  <c r="C97" i="21"/>
  <c r="G97" i="21"/>
  <c r="K97" i="21"/>
  <c r="E97" i="21"/>
  <c r="I97" i="21"/>
  <c r="D97" i="21"/>
  <c r="H97" i="21"/>
  <c r="O96" i="21"/>
  <c r="S96" i="21"/>
  <c r="P96" i="21"/>
  <c r="T96" i="21"/>
  <c r="N96" i="21"/>
  <c r="R96" i="21"/>
  <c r="U96" i="21"/>
  <c r="M96" i="21"/>
  <c r="Q96" i="21"/>
  <c r="F93" i="21"/>
  <c r="J93" i="21"/>
  <c r="C93" i="21"/>
  <c r="G93" i="21"/>
  <c r="K93" i="21"/>
  <c r="E93" i="21"/>
  <c r="I93" i="21"/>
  <c r="D93" i="21"/>
  <c r="H93" i="21"/>
  <c r="O92" i="21"/>
  <c r="S92" i="21"/>
  <c r="P92" i="21"/>
  <c r="T92" i="21"/>
  <c r="N92" i="21"/>
  <c r="R92" i="21"/>
  <c r="M92" i="21"/>
  <c r="Q92" i="21"/>
  <c r="U92" i="21"/>
  <c r="F89" i="21"/>
  <c r="J89" i="21"/>
  <c r="C89" i="21"/>
  <c r="G89" i="21"/>
  <c r="K89" i="21"/>
  <c r="E89" i="21"/>
  <c r="I89" i="21"/>
  <c r="H89" i="21"/>
  <c r="D89" i="21"/>
  <c r="O88" i="21"/>
  <c r="S88" i="21"/>
  <c r="P88" i="21"/>
  <c r="T88" i="21"/>
  <c r="N88" i="21"/>
  <c r="R88" i="21"/>
  <c r="M88" i="21"/>
  <c r="Q88" i="21"/>
  <c r="U88" i="21"/>
  <c r="F85" i="21"/>
  <c r="J85" i="21"/>
  <c r="C85" i="21"/>
  <c r="G85" i="21"/>
  <c r="K85" i="21"/>
  <c r="E85" i="21"/>
  <c r="I85" i="21"/>
  <c r="D85" i="21"/>
  <c r="H85" i="21"/>
  <c r="O84" i="21"/>
  <c r="S84" i="21"/>
  <c r="P84" i="21"/>
  <c r="T84" i="21"/>
  <c r="N84" i="21"/>
  <c r="R84" i="21"/>
  <c r="Q84" i="21"/>
  <c r="U84" i="21"/>
  <c r="M84" i="21"/>
  <c r="F81" i="21"/>
  <c r="J81" i="21"/>
  <c r="C81" i="21"/>
  <c r="G81" i="21"/>
  <c r="K81" i="21"/>
  <c r="E81" i="21"/>
  <c r="I81" i="21"/>
  <c r="D81" i="21"/>
  <c r="H81" i="21"/>
  <c r="O80" i="21"/>
  <c r="S80" i="21"/>
  <c r="P80" i="21"/>
  <c r="T80" i="21"/>
  <c r="N80" i="21"/>
  <c r="R80" i="21"/>
  <c r="U80" i="21"/>
  <c r="M80" i="21"/>
  <c r="Q80" i="21"/>
  <c r="F77" i="21"/>
  <c r="J77" i="21"/>
  <c r="C77" i="21"/>
  <c r="G77" i="21"/>
  <c r="K77" i="21"/>
  <c r="E77" i="21"/>
  <c r="I77" i="21"/>
  <c r="D77" i="21"/>
  <c r="H77" i="21"/>
  <c r="O76" i="21"/>
  <c r="S76" i="21"/>
  <c r="P76" i="21"/>
  <c r="T76" i="21"/>
  <c r="N76" i="21"/>
  <c r="R76" i="21"/>
  <c r="M76" i="21"/>
  <c r="Q76" i="21"/>
  <c r="U76" i="21"/>
  <c r="F73" i="21"/>
  <c r="J73" i="21"/>
  <c r="C73" i="21"/>
  <c r="G73" i="21"/>
  <c r="K73" i="21"/>
  <c r="E73" i="21"/>
  <c r="I73" i="21"/>
  <c r="H73" i="21"/>
  <c r="D73" i="21"/>
  <c r="O72" i="21"/>
  <c r="S72" i="21"/>
  <c r="P72" i="21"/>
  <c r="T72" i="21"/>
  <c r="N72" i="21"/>
  <c r="R72" i="21"/>
  <c r="M72" i="21"/>
  <c r="Q72" i="21"/>
  <c r="U72" i="21"/>
  <c r="F69" i="21"/>
  <c r="J69" i="21"/>
  <c r="C69" i="21"/>
  <c r="G69" i="21"/>
  <c r="K69" i="21"/>
  <c r="E69" i="21"/>
  <c r="I69" i="21"/>
  <c r="D69" i="21"/>
  <c r="H69" i="21"/>
  <c r="O68" i="21"/>
  <c r="S68" i="21"/>
  <c r="P68" i="21"/>
  <c r="T68" i="21"/>
  <c r="N68" i="21"/>
  <c r="R68" i="21"/>
  <c r="Q68" i="21"/>
  <c r="U68" i="21"/>
  <c r="M68" i="21"/>
  <c r="F65" i="21"/>
  <c r="J65" i="21"/>
  <c r="C65" i="21"/>
  <c r="G65" i="21"/>
  <c r="K65" i="21"/>
  <c r="E65" i="21"/>
  <c r="I65" i="21"/>
  <c r="D65" i="21"/>
  <c r="H65" i="21"/>
  <c r="O64" i="21"/>
  <c r="S64" i="21"/>
  <c r="P64" i="21"/>
  <c r="T64" i="21"/>
  <c r="N64" i="21"/>
  <c r="R64" i="21"/>
  <c r="U64" i="21"/>
  <c r="M64" i="21"/>
  <c r="Q64" i="21"/>
  <c r="F61" i="21"/>
  <c r="J61" i="21"/>
  <c r="C61" i="21"/>
  <c r="G61" i="21"/>
  <c r="K61" i="21"/>
  <c r="E61" i="21"/>
  <c r="I61" i="21"/>
  <c r="D61" i="21"/>
  <c r="H61" i="21"/>
  <c r="O60" i="21"/>
  <c r="S60" i="21"/>
  <c r="P60" i="21"/>
  <c r="T60" i="21"/>
  <c r="N60" i="21"/>
  <c r="R60" i="21"/>
  <c r="M60" i="21"/>
  <c r="Q60" i="21"/>
  <c r="U60" i="21"/>
  <c r="F57" i="21"/>
  <c r="J57" i="21"/>
  <c r="C57" i="21"/>
  <c r="G57" i="21"/>
  <c r="K57" i="21"/>
  <c r="E57" i="21"/>
  <c r="I57" i="21"/>
  <c r="H57" i="21"/>
  <c r="D57" i="21"/>
  <c r="O56" i="21"/>
  <c r="S56" i="21"/>
  <c r="P56" i="21"/>
  <c r="T56" i="21"/>
  <c r="N56" i="21"/>
  <c r="R56" i="21"/>
  <c r="M56" i="21"/>
  <c r="Q56" i="21"/>
  <c r="U56" i="21"/>
  <c r="F53" i="21"/>
  <c r="J53" i="21"/>
  <c r="C53" i="21"/>
  <c r="G53" i="21"/>
  <c r="K53" i="21"/>
  <c r="E53" i="21"/>
  <c r="I53" i="21"/>
  <c r="D53" i="21"/>
  <c r="H53" i="21"/>
  <c r="F176" i="22"/>
  <c r="J176" i="22"/>
  <c r="C176" i="22"/>
  <c r="G176" i="22"/>
  <c r="K176" i="22"/>
  <c r="D176" i="22"/>
  <c r="H176" i="22"/>
  <c r="E176" i="22"/>
  <c r="I176" i="22"/>
  <c r="O175" i="22"/>
  <c r="S175" i="22"/>
  <c r="P175" i="22"/>
  <c r="T175" i="22"/>
  <c r="M175" i="22"/>
  <c r="Q175" i="22"/>
  <c r="U175" i="22"/>
  <c r="N175" i="22"/>
  <c r="R175" i="22"/>
  <c r="F172" i="22"/>
  <c r="J172" i="22"/>
  <c r="C172" i="22"/>
  <c r="G172" i="22"/>
  <c r="K172" i="22"/>
  <c r="D172" i="22"/>
  <c r="H172" i="22"/>
  <c r="E172" i="22"/>
  <c r="I172" i="22"/>
  <c r="O171" i="22"/>
  <c r="S171" i="22"/>
  <c r="P171" i="22"/>
  <c r="T171" i="22"/>
  <c r="M171" i="22"/>
  <c r="Q171" i="22"/>
  <c r="U171" i="22"/>
  <c r="N171" i="22"/>
  <c r="R171" i="22"/>
  <c r="F168" i="22"/>
  <c r="J168" i="22"/>
  <c r="C168" i="22"/>
  <c r="G168" i="22"/>
  <c r="K168" i="22"/>
  <c r="D168" i="22"/>
  <c r="H168" i="22"/>
  <c r="E168" i="22"/>
  <c r="I168" i="22"/>
  <c r="O167" i="22"/>
  <c r="S167" i="22"/>
  <c r="P167" i="22"/>
  <c r="T167" i="22"/>
  <c r="M167" i="22"/>
  <c r="Q167" i="22"/>
  <c r="U167" i="22"/>
  <c r="N167" i="22"/>
  <c r="R167" i="22"/>
  <c r="F164" i="22"/>
  <c r="J164" i="22"/>
  <c r="C164" i="22"/>
  <c r="G164" i="22"/>
  <c r="K164" i="22"/>
  <c r="D164" i="22"/>
  <c r="H164" i="22"/>
  <c r="E164" i="22"/>
  <c r="I164" i="22"/>
  <c r="O163" i="22"/>
  <c r="S163" i="22"/>
  <c r="P163" i="22"/>
  <c r="T163" i="22"/>
  <c r="M163" i="22"/>
  <c r="Q163" i="22"/>
  <c r="U163" i="22"/>
  <c r="N163" i="22"/>
  <c r="R163" i="22"/>
  <c r="F160" i="22"/>
  <c r="J160" i="22"/>
  <c r="C160" i="22"/>
  <c r="G160" i="22"/>
  <c r="K160" i="22"/>
  <c r="D160" i="22"/>
  <c r="H160" i="22"/>
  <c r="E160" i="22"/>
  <c r="I160" i="22"/>
  <c r="O159" i="22"/>
  <c r="S159" i="22"/>
  <c r="P159" i="22"/>
  <c r="T159" i="22"/>
  <c r="M159" i="22"/>
  <c r="Q159" i="22"/>
  <c r="U159" i="22"/>
  <c r="N159" i="22"/>
  <c r="R159" i="22"/>
  <c r="F156" i="22"/>
  <c r="J156" i="22"/>
  <c r="C156" i="22"/>
  <c r="G156" i="22"/>
  <c r="K156" i="22"/>
  <c r="D156" i="22"/>
  <c r="H156" i="22"/>
  <c r="E156" i="22"/>
  <c r="I156" i="22"/>
  <c r="O155" i="22"/>
  <c r="S155" i="22"/>
  <c r="P155" i="22"/>
  <c r="T155" i="22"/>
  <c r="M155" i="22"/>
  <c r="Q155" i="22"/>
  <c r="U155" i="22"/>
  <c r="N155" i="22"/>
  <c r="R155" i="22"/>
  <c r="F152" i="22"/>
  <c r="J152" i="22"/>
  <c r="C152" i="22"/>
  <c r="G152" i="22"/>
  <c r="K152" i="22"/>
  <c r="D152" i="22"/>
  <c r="H152" i="22"/>
  <c r="E152" i="22"/>
  <c r="I152" i="22"/>
  <c r="O151" i="22"/>
  <c r="S151" i="22"/>
  <c r="P151" i="22"/>
  <c r="T151" i="22"/>
  <c r="M151" i="22"/>
  <c r="Q151" i="22"/>
  <c r="U151" i="22"/>
  <c r="N151" i="22"/>
  <c r="R151" i="22"/>
  <c r="F148" i="22"/>
  <c r="J148" i="22"/>
  <c r="C148" i="22"/>
  <c r="G148" i="22"/>
  <c r="K148" i="22"/>
  <c r="D148" i="22"/>
  <c r="H148" i="22"/>
  <c r="E148" i="22"/>
  <c r="I148" i="22"/>
  <c r="O147" i="22"/>
  <c r="S147" i="22"/>
  <c r="P147" i="22"/>
  <c r="T147" i="22"/>
  <c r="M147" i="22"/>
  <c r="Q147" i="22"/>
  <c r="U147" i="22"/>
  <c r="N147" i="22"/>
  <c r="R147" i="22"/>
  <c r="F144" i="22"/>
  <c r="J144" i="22"/>
  <c r="C144" i="22"/>
  <c r="G144" i="22"/>
  <c r="K144" i="22"/>
  <c r="D144" i="22"/>
  <c r="H144" i="22"/>
  <c r="E144" i="22"/>
  <c r="I144" i="22"/>
  <c r="O143" i="22"/>
  <c r="S143" i="22"/>
  <c r="P143" i="22"/>
  <c r="T143" i="22"/>
  <c r="M143" i="22"/>
  <c r="Q143" i="22"/>
  <c r="U143" i="22"/>
  <c r="N143" i="22"/>
  <c r="R143" i="22"/>
  <c r="F140" i="22"/>
  <c r="J140" i="22"/>
  <c r="C140" i="22"/>
  <c r="G140" i="22"/>
  <c r="K140" i="22"/>
  <c r="D140" i="22"/>
  <c r="H140" i="22"/>
  <c r="E140" i="22"/>
  <c r="I140" i="22"/>
  <c r="O139" i="22"/>
  <c r="S139" i="22"/>
  <c r="P139" i="22"/>
  <c r="T139" i="22"/>
  <c r="M139" i="22"/>
  <c r="Q139" i="22"/>
  <c r="U139" i="22"/>
  <c r="N139" i="22"/>
  <c r="R139" i="22"/>
  <c r="F136" i="22"/>
  <c r="J136" i="22"/>
  <c r="C136" i="22"/>
  <c r="G136" i="22"/>
  <c r="K136" i="22"/>
  <c r="D136" i="22"/>
  <c r="H136" i="22"/>
  <c r="E136" i="22"/>
  <c r="I136" i="22"/>
  <c r="O135" i="22"/>
  <c r="S135" i="22"/>
  <c r="P135" i="22"/>
  <c r="T135" i="22"/>
  <c r="M135" i="22"/>
  <c r="Q135" i="22"/>
  <c r="U135" i="22"/>
  <c r="N135" i="22"/>
  <c r="R135" i="22"/>
  <c r="F132" i="22"/>
  <c r="J132" i="22"/>
  <c r="C132" i="22"/>
  <c r="G132" i="22"/>
  <c r="K132" i="22"/>
  <c r="D132" i="22"/>
  <c r="H132" i="22"/>
  <c r="E132" i="22"/>
  <c r="I132" i="22"/>
  <c r="O131" i="22"/>
  <c r="S131" i="22"/>
  <c r="P131" i="22"/>
  <c r="T131" i="22"/>
  <c r="M131" i="22"/>
  <c r="Q131" i="22"/>
  <c r="U131" i="22"/>
  <c r="N131" i="22"/>
  <c r="R131" i="22"/>
  <c r="F128" i="22"/>
  <c r="J128" i="22"/>
  <c r="C128" i="22"/>
  <c r="G128" i="22"/>
  <c r="K128" i="22"/>
  <c r="D128" i="22"/>
  <c r="H128" i="22"/>
  <c r="E128" i="22"/>
  <c r="I128" i="22"/>
  <c r="O127" i="22"/>
  <c r="S127" i="22"/>
  <c r="P127" i="22"/>
  <c r="T127" i="22"/>
  <c r="M127" i="22"/>
  <c r="Q127" i="22"/>
  <c r="U127" i="22"/>
  <c r="N127" i="22"/>
  <c r="R127" i="22"/>
  <c r="F124" i="22"/>
  <c r="J124" i="22"/>
  <c r="C124" i="22"/>
  <c r="G124" i="22"/>
  <c r="K124" i="22"/>
  <c r="D124" i="22"/>
  <c r="H124" i="22"/>
  <c r="E124" i="22"/>
  <c r="I124" i="22"/>
  <c r="O123" i="22"/>
  <c r="S123" i="22"/>
  <c r="P123" i="22"/>
  <c r="T123" i="22"/>
  <c r="M123" i="22"/>
  <c r="Q123" i="22"/>
  <c r="U123" i="22"/>
  <c r="N123" i="22"/>
  <c r="R123" i="22"/>
  <c r="F120" i="22"/>
  <c r="J120" i="22"/>
  <c r="C120" i="22"/>
  <c r="G120" i="22"/>
  <c r="K120" i="22"/>
  <c r="D120" i="22"/>
  <c r="H120" i="22"/>
  <c r="E120" i="22"/>
  <c r="I120" i="22"/>
  <c r="O119" i="22"/>
  <c r="S119" i="22"/>
  <c r="P119" i="22"/>
  <c r="T119" i="22"/>
  <c r="M119" i="22"/>
  <c r="Q119" i="22"/>
  <c r="U119" i="22"/>
  <c r="N119" i="22"/>
  <c r="R119" i="22"/>
  <c r="F116" i="22"/>
  <c r="J116" i="22"/>
  <c r="C116" i="22"/>
  <c r="G116" i="22"/>
  <c r="K116" i="22"/>
  <c r="D116" i="22"/>
  <c r="H116" i="22"/>
  <c r="E116" i="22"/>
  <c r="I116" i="22"/>
  <c r="O115" i="22"/>
  <c r="S115" i="22"/>
  <c r="P115" i="22"/>
  <c r="T115" i="22"/>
  <c r="M115" i="22"/>
  <c r="Q115" i="22"/>
  <c r="U115" i="22"/>
  <c r="N115" i="22"/>
  <c r="R115" i="22"/>
  <c r="F112" i="22"/>
  <c r="J112" i="22"/>
  <c r="C112" i="22"/>
  <c r="G112" i="22"/>
  <c r="K112" i="22"/>
  <c r="D112" i="22"/>
  <c r="H112" i="22"/>
  <c r="E112" i="22"/>
  <c r="I112" i="22"/>
  <c r="O111" i="22"/>
  <c r="S111" i="22"/>
  <c r="P111" i="22"/>
  <c r="T111" i="22"/>
  <c r="M111" i="22"/>
  <c r="Q111" i="22"/>
  <c r="U111" i="22"/>
  <c r="N111" i="22"/>
  <c r="R111" i="22"/>
  <c r="F108" i="22"/>
  <c r="J108" i="22"/>
  <c r="C108" i="22"/>
  <c r="G108" i="22"/>
  <c r="K108" i="22"/>
  <c r="D108" i="22"/>
  <c r="H108" i="22"/>
  <c r="E108" i="22"/>
  <c r="I108" i="22"/>
  <c r="O107" i="22"/>
  <c r="S107" i="22"/>
  <c r="P107" i="22"/>
  <c r="T107" i="22"/>
  <c r="M107" i="22"/>
  <c r="Q107" i="22"/>
  <c r="U107" i="22"/>
  <c r="N107" i="22"/>
  <c r="R107" i="22"/>
  <c r="F104" i="22"/>
  <c r="J104" i="22"/>
  <c r="C104" i="22"/>
  <c r="G104" i="22"/>
  <c r="K104" i="22"/>
  <c r="D104" i="22"/>
  <c r="H104" i="22"/>
  <c r="E104" i="22"/>
  <c r="I104" i="22"/>
  <c r="O103" i="22"/>
  <c r="S103" i="22"/>
  <c r="P103" i="22"/>
  <c r="T103" i="22"/>
  <c r="M103" i="22"/>
  <c r="Q103" i="22"/>
  <c r="U103" i="22"/>
  <c r="N103" i="22"/>
  <c r="R103" i="22"/>
  <c r="F100" i="22"/>
  <c r="J100" i="22"/>
  <c r="C100" i="22"/>
  <c r="G100" i="22"/>
  <c r="K100" i="22"/>
  <c r="D100" i="22"/>
  <c r="H100" i="22"/>
  <c r="E100" i="22"/>
  <c r="I100" i="22"/>
  <c r="O99" i="22"/>
  <c r="S99" i="22"/>
  <c r="P99" i="22"/>
  <c r="T99" i="22"/>
  <c r="M99" i="22"/>
  <c r="Q99" i="22"/>
  <c r="U99" i="22"/>
  <c r="N99" i="22"/>
  <c r="R99" i="22"/>
  <c r="P98" i="22"/>
  <c r="T98" i="22"/>
  <c r="N98" i="22"/>
  <c r="S98" i="22"/>
  <c r="O98" i="22"/>
  <c r="U98" i="22"/>
  <c r="Q98" i="22"/>
  <c r="M98" i="22"/>
  <c r="R98" i="22"/>
  <c r="M97" i="22"/>
  <c r="Q97" i="22"/>
  <c r="U97" i="22"/>
  <c r="N97" i="22"/>
  <c r="S97" i="22"/>
  <c r="O97" i="22"/>
  <c r="T97" i="22"/>
  <c r="P97" i="22"/>
  <c r="R97" i="22"/>
  <c r="F96" i="22"/>
  <c r="J96" i="22"/>
  <c r="C96" i="22"/>
  <c r="H96" i="22"/>
  <c r="D96" i="22"/>
  <c r="I96" i="22"/>
  <c r="E96" i="22"/>
  <c r="K96" i="22"/>
  <c r="G96" i="22"/>
  <c r="C95" i="22"/>
  <c r="G95" i="22"/>
  <c r="K95" i="22"/>
  <c r="H95" i="22"/>
  <c r="D95" i="22"/>
  <c r="I95" i="22"/>
  <c r="E95" i="22"/>
  <c r="J95" i="22"/>
  <c r="F95" i="22"/>
  <c r="D94" i="22"/>
  <c r="H94" i="22"/>
  <c r="G94" i="22"/>
  <c r="C94" i="22"/>
  <c r="I94" i="22"/>
  <c r="E94" i="22"/>
  <c r="J94" i="22"/>
  <c r="F94" i="22"/>
  <c r="K94" i="22"/>
  <c r="O83" i="22"/>
  <c r="S83" i="22"/>
  <c r="N83" i="22"/>
  <c r="T83" i="22"/>
  <c r="P83" i="22"/>
  <c r="U83" i="22"/>
  <c r="Q83" i="22"/>
  <c r="M83" i="22"/>
  <c r="R83" i="22"/>
  <c r="P82" i="22"/>
  <c r="T82" i="22"/>
  <c r="N82" i="22"/>
  <c r="S82" i="22"/>
  <c r="O82" i="22"/>
  <c r="U82" i="22"/>
  <c r="Q82" i="22"/>
  <c r="M82" i="22"/>
  <c r="R82" i="22"/>
  <c r="M81" i="22"/>
  <c r="Q81" i="22"/>
  <c r="U81" i="22"/>
  <c r="N81" i="22"/>
  <c r="S81" i="22"/>
  <c r="O81" i="22"/>
  <c r="T81" i="22"/>
  <c r="P81" i="22"/>
  <c r="R81" i="22"/>
  <c r="F80" i="22"/>
  <c r="J80" i="22"/>
  <c r="C80" i="22"/>
  <c r="H80" i="22"/>
  <c r="D80" i="22"/>
  <c r="I80" i="22"/>
  <c r="E80" i="22"/>
  <c r="K80" i="22"/>
  <c r="G80" i="22"/>
  <c r="C79" i="22"/>
  <c r="G79" i="22"/>
  <c r="K79" i="22"/>
  <c r="H79" i="22"/>
  <c r="D79" i="22"/>
  <c r="I79" i="22"/>
  <c r="E79" i="22"/>
  <c r="J79" i="22"/>
  <c r="F79" i="22"/>
  <c r="D78" i="22"/>
  <c r="H78" i="22"/>
  <c r="G78" i="22"/>
  <c r="C78" i="22"/>
  <c r="I78" i="22"/>
  <c r="E78" i="22"/>
  <c r="J78" i="22"/>
  <c r="F78" i="22"/>
  <c r="K78" i="22"/>
  <c r="O67" i="22"/>
  <c r="S67" i="22"/>
  <c r="N67" i="22"/>
  <c r="T67" i="22"/>
  <c r="P67" i="22"/>
  <c r="U67" i="22"/>
  <c r="Q67" i="22"/>
  <c r="M67" i="22"/>
  <c r="R67" i="22"/>
  <c r="P66" i="22"/>
  <c r="T66" i="22"/>
  <c r="N66" i="22"/>
  <c r="S66" i="22"/>
  <c r="O66" i="22"/>
  <c r="U66" i="22"/>
  <c r="Q66" i="22"/>
  <c r="M66" i="22"/>
  <c r="R66" i="22"/>
  <c r="M65" i="22"/>
  <c r="Q65" i="22"/>
  <c r="U65" i="22"/>
  <c r="N65" i="22"/>
  <c r="S65" i="22"/>
  <c r="O65" i="22"/>
  <c r="T65" i="22"/>
  <c r="P65" i="22"/>
  <c r="R65" i="22"/>
  <c r="D62" i="22"/>
  <c r="H62" i="22"/>
  <c r="C62" i="22"/>
  <c r="G62" i="22"/>
  <c r="K62" i="22"/>
  <c r="J62" i="22"/>
  <c r="E62" i="22"/>
  <c r="F62" i="22"/>
  <c r="I62" i="22"/>
  <c r="D58" i="22"/>
  <c r="H58" i="22"/>
  <c r="F58" i="22"/>
  <c r="J58" i="22"/>
  <c r="C58" i="22"/>
  <c r="G58" i="22"/>
  <c r="K58" i="22"/>
  <c r="E58" i="22"/>
  <c r="I58" i="22"/>
  <c r="M45" i="22"/>
  <c r="Q45" i="22"/>
  <c r="U45" i="22"/>
  <c r="O45" i="22"/>
  <c r="S45" i="22"/>
  <c r="P45" i="22"/>
  <c r="T45" i="22"/>
  <c r="N45" i="22"/>
  <c r="R45" i="22"/>
  <c r="D42" i="22"/>
  <c r="H42" i="22"/>
  <c r="F42" i="22"/>
  <c r="J42" i="22"/>
  <c r="C42" i="22"/>
  <c r="G42" i="22"/>
  <c r="K42" i="22"/>
  <c r="E42" i="22"/>
  <c r="I42" i="22"/>
  <c r="M29" i="22"/>
  <c r="Q29" i="22"/>
  <c r="U29" i="22"/>
  <c r="O29" i="22"/>
  <c r="S29" i="22"/>
  <c r="P29" i="22"/>
  <c r="T29" i="22"/>
  <c r="N29" i="22"/>
  <c r="R29" i="22"/>
  <c r="D26" i="22"/>
  <c r="H26" i="22"/>
  <c r="F26" i="22"/>
  <c r="J26" i="22"/>
  <c r="C26" i="22"/>
  <c r="G26" i="22"/>
  <c r="K26" i="22"/>
  <c r="E26" i="22"/>
  <c r="I26" i="22"/>
  <c r="M13" i="22"/>
  <c r="Q13" i="22"/>
  <c r="U13" i="22"/>
  <c r="O13" i="22"/>
  <c r="S13" i="22"/>
  <c r="P13" i="22"/>
  <c r="T13" i="22"/>
  <c r="N13" i="22"/>
  <c r="R13" i="22"/>
  <c r="D10" i="22"/>
  <c r="H10" i="22"/>
  <c r="F10" i="22"/>
  <c r="J10" i="22"/>
  <c r="C10" i="22"/>
  <c r="G10" i="22"/>
  <c r="K10" i="22"/>
  <c r="E10" i="22"/>
  <c r="I10" i="22"/>
  <c r="C175" i="22"/>
  <c r="G175" i="22"/>
  <c r="K175" i="22"/>
  <c r="D175" i="22"/>
  <c r="H175" i="22"/>
  <c r="E175" i="22"/>
  <c r="I175" i="22"/>
  <c r="F175" i="22"/>
  <c r="J175" i="22"/>
  <c r="P174" i="22"/>
  <c r="T174" i="22"/>
  <c r="M174" i="22"/>
  <c r="Q174" i="22"/>
  <c r="U174" i="22"/>
  <c r="N174" i="22"/>
  <c r="R174" i="22"/>
  <c r="O174" i="22"/>
  <c r="S174" i="22"/>
  <c r="C171" i="22"/>
  <c r="G171" i="22"/>
  <c r="K171" i="22"/>
  <c r="D171" i="22"/>
  <c r="H171" i="22"/>
  <c r="E171" i="22"/>
  <c r="I171" i="22"/>
  <c r="F171" i="22"/>
  <c r="J171" i="22"/>
  <c r="P170" i="22"/>
  <c r="T170" i="22"/>
  <c r="M170" i="22"/>
  <c r="Q170" i="22"/>
  <c r="U170" i="22"/>
  <c r="N170" i="22"/>
  <c r="R170" i="22"/>
  <c r="O170" i="22"/>
  <c r="S170" i="22"/>
  <c r="C167" i="22"/>
  <c r="G167" i="22"/>
  <c r="K167" i="22"/>
  <c r="D167" i="22"/>
  <c r="H167" i="22"/>
  <c r="E167" i="22"/>
  <c r="I167" i="22"/>
  <c r="F167" i="22"/>
  <c r="J167" i="22"/>
  <c r="P166" i="22"/>
  <c r="T166" i="22"/>
  <c r="M166" i="22"/>
  <c r="Q166" i="22"/>
  <c r="U166" i="22"/>
  <c r="N166" i="22"/>
  <c r="R166" i="22"/>
  <c r="O166" i="22"/>
  <c r="S166" i="22"/>
  <c r="C163" i="22"/>
  <c r="G163" i="22"/>
  <c r="K163" i="22"/>
  <c r="D163" i="22"/>
  <c r="H163" i="22"/>
  <c r="E163" i="22"/>
  <c r="I163" i="22"/>
  <c r="F163" i="22"/>
  <c r="J163" i="22"/>
  <c r="P162" i="22"/>
  <c r="T162" i="22"/>
  <c r="M162" i="22"/>
  <c r="Q162" i="22"/>
  <c r="U162" i="22"/>
  <c r="N162" i="22"/>
  <c r="R162" i="22"/>
  <c r="O162" i="22"/>
  <c r="S162" i="22"/>
  <c r="C159" i="22"/>
  <c r="G159" i="22"/>
  <c r="K159" i="22"/>
  <c r="D159" i="22"/>
  <c r="H159" i="22"/>
  <c r="E159" i="22"/>
  <c r="I159" i="22"/>
  <c r="F159" i="22"/>
  <c r="J159" i="22"/>
  <c r="P158" i="22"/>
  <c r="T158" i="22"/>
  <c r="M158" i="22"/>
  <c r="Q158" i="22"/>
  <c r="U158" i="22"/>
  <c r="N158" i="22"/>
  <c r="R158" i="22"/>
  <c r="O158" i="22"/>
  <c r="S158" i="22"/>
  <c r="C155" i="22"/>
  <c r="G155" i="22"/>
  <c r="K155" i="22"/>
  <c r="D155" i="22"/>
  <c r="H155" i="22"/>
  <c r="E155" i="22"/>
  <c r="I155" i="22"/>
  <c r="F155" i="22"/>
  <c r="J155" i="22"/>
  <c r="P154" i="22"/>
  <c r="T154" i="22"/>
  <c r="M154" i="22"/>
  <c r="Q154" i="22"/>
  <c r="U154" i="22"/>
  <c r="N154" i="22"/>
  <c r="R154" i="22"/>
  <c r="O154" i="22"/>
  <c r="S154" i="22"/>
  <c r="C151" i="22"/>
  <c r="G151" i="22"/>
  <c r="K151" i="22"/>
  <c r="D151" i="22"/>
  <c r="H151" i="22"/>
  <c r="E151" i="22"/>
  <c r="I151" i="22"/>
  <c r="F151" i="22"/>
  <c r="J151" i="22"/>
  <c r="P150" i="22"/>
  <c r="T150" i="22"/>
  <c r="M150" i="22"/>
  <c r="Q150" i="22"/>
  <c r="U150" i="22"/>
  <c r="N150" i="22"/>
  <c r="R150" i="22"/>
  <c r="O150" i="22"/>
  <c r="S150" i="22"/>
  <c r="C147" i="22"/>
  <c r="G147" i="22"/>
  <c r="K147" i="22"/>
  <c r="D147" i="22"/>
  <c r="H147" i="22"/>
  <c r="E147" i="22"/>
  <c r="I147" i="22"/>
  <c r="F147" i="22"/>
  <c r="J147" i="22"/>
  <c r="P146" i="22"/>
  <c r="T146" i="22"/>
  <c r="M146" i="22"/>
  <c r="Q146" i="22"/>
  <c r="U146" i="22"/>
  <c r="N146" i="22"/>
  <c r="R146" i="22"/>
  <c r="O146" i="22"/>
  <c r="S146" i="22"/>
  <c r="C143" i="22"/>
  <c r="G143" i="22"/>
  <c r="K143" i="22"/>
  <c r="D143" i="22"/>
  <c r="H143" i="22"/>
  <c r="E143" i="22"/>
  <c r="I143" i="22"/>
  <c r="F143" i="22"/>
  <c r="J143" i="22"/>
  <c r="P142" i="22"/>
  <c r="T142" i="22"/>
  <c r="M142" i="22"/>
  <c r="Q142" i="22"/>
  <c r="U142" i="22"/>
  <c r="N142" i="22"/>
  <c r="R142" i="22"/>
  <c r="O142" i="22"/>
  <c r="S142" i="22"/>
  <c r="C139" i="22"/>
  <c r="G139" i="22"/>
  <c r="K139" i="22"/>
  <c r="D139" i="22"/>
  <c r="H139" i="22"/>
  <c r="E139" i="22"/>
  <c r="I139" i="22"/>
  <c r="F139" i="22"/>
  <c r="J139" i="22"/>
  <c r="P138" i="22"/>
  <c r="T138" i="22"/>
  <c r="M138" i="22"/>
  <c r="Q138" i="22"/>
  <c r="U138" i="22"/>
  <c r="N138" i="22"/>
  <c r="R138" i="22"/>
  <c r="O138" i="22"/>
  <c r="S138" i="22"/>
  <c r="C135" i="22"/>
  <c r="G135" i="22"/>
  <c r="K135" i="22"/>
  <c r="D135" i="22"/>
  <c r="H135" i="22"/>
  <c r="E135" i="22"/>
  <c r="I135" i="22"/>
  <c r="F135" i="22"/>
  <c r="J135" i="22"/>
  <c r="P134" i="22"/>
  <c r="T134" i="22"/>
  <c r="M134" i="22"/>
  <c r="Q134" i="22"/>
  <c r="U134" i="22"/>
  <c r="N134" i="22"/>
  <c r="R134" i="22"/>
  <c r="O134" i="22"/>
  <c r="S134" i="22"/>
  <c r="C131" i="22"/>
  <c r="G131" i="22"/>
  <c r="K131" i="22"/>
  <c r="D131" i="22"/>
  <c r="H131" i="22"/>
  <c r="E131" i="22"/>
  <c r="I131" i="22"/>
  <c r="F131" i="22"/>
  <c r="J131" i="22"/>
  <c r="P130" i="22"/>
  <c r="T130" i="22"/>
  <c r="M130" i="22"/>
  <c r="Q130" i="22"/>
  <c r="U130" i="22"/>
  <c r="N130" i="22"/>
  <c r="R130" i="22"/>
  <c r="O130" i="22"/>
  <c r="S130" i="22"/>
  <c r="C127" i="22"/>
  <c r="G127" i="22"/>
  <c r="K127" i="22"/>
  <c r="D127" i="22"/>
  <c r="H127" i="22"/>
  <c r="E127" i="22"/>
  <c r="I127" i="22"/>
  <c r="F127" i="22"/>
  <c r="J127" i="22"/>
  <c r="P126" i="22"/>
  <c r="T126" i="22"/>
  <c r="M126" i="22"/>
  <c r="Q126" i="22"/>
  <c r="U126" i="22"/>
  <c r="N126" i="22"/>
  <c r="R126" i="22"/>
  <c r="O126" i="22"/>
  <c r="S126" i="22"/>
  <c r="C123" i="22"/>
  <c r="G123" i="22"/>
  <c r="K123" i="22"/>
  <c r="D123" i="22"/>
  <c r="H123" i="22"/>
  <c r="E123" i="22"/>
  <c r="I123" i="22"/>
  <c r="F123" i="22"/>
  <c r="J123" i="22"/>
  <c r="P122" i="22"/>
  <c r="T122" i="22"/>
  <c r="M122" i="22"/>
  <c r="Q122" i="22"/>
  <c r="U122" i="22"/>
  <c r="N122" i="22"/>
  <c r="R122" i="22"/>
  <c r="O122" i="22"/>
  <c r="S122" i="22"/>
  <c r="C119" i="22"/>
  <c r="G119" i="22"/>
  <c r="K119" i="22"/>
  <c r="D119" i="22"/>
  <c r="H119" i="22"/>
  <c r="E119" i="22"/>
  <c r="I119" i="22"/>
  <c r="F119" i="22"/>
  <c r="J119" i="22"/>
  <c r="P118" i="22"/>
  <c r="T118" i="22"/>
  <c r="M118" i="22"/>
  <c r="Q118" i="22"/>
  <c r="U118" i="22"/>
  <c r="N118" i="22"/>
  <c r="R118" i="22"/>
  <c r="O118" i="22"/>
  <c r="S118" i="22"/>
  <c r="C115" i="22"/>
  <c r="G115" i="22"/>
  <c r="K115" i="22"/>
  <c r="D115" i="22"/>
  <c r="H115" i="22"/>
  <c r="E115" i="22"/>
  <c r="I115" i="22"/>
  <c r="F115" i="22"/>
  <c r="J115" i="22"/>
  <c r="P114" i="22"/>
  <c r="T114" i="22"/>
  <c r="M114" i="22"/>
  <c r="Q114" i="22"/>
  <c r="U114" i="22"/>
  <c r="N114" i="22"/>
  <c r="R114" i="22"/>
  <c r="O114" i="22"/>
  <c r="S114" i="22"/>
  <c r="C111" i="22"/>
  <c r="G111" i="22"/>
  <c r="K111" i="22"/>
  <c r="D111" i="22"/>
  <c r="H111" i="22"/>
  <c r="E111" i="22"/>
  <c r="I111" i="22"/>
  <c r="F111" i="22"/>
  <c r="J111" i="22"/>
  <c r="P110" i="22"/>
  <c r="T110" i="22"/>
  <c r="M110" i="22"/>
  <c r="Q110" i="22"/>
  <c r="U110" i="22"/>
  <c r="N110" i="22"/>
  <c r="R110" i="22"/>
  <c r="O110" i="22"/>
  <c r="S110" i="22"/>
  <c r="C107" i="22"/>
  <c r="G107" i="22"/>
  <c r="K107" i="22"/>
  <c r="D107" i="22"/>
  <c r="H107" i="22"/>
  <c r="E107" i="22"/>
  <c r="I107" i="22"/>
  <c r="F107" i="22"/>
  <c r="J107" i="22"/>
  <c r="P106" i="22"/>
  <c r="T106" i="22"/>
  <c r="M106" i="22"/>
  <c r="Q106" i="22"/>
  <c r="U106" i="22"/>
  <c r="N106" i="22"/>
  <c r="R106" i="22"/>
  <c r="O106" i="22"/>
  <c r="S106" i="22"/>
  <c r="C103" i="22"/>
  <c r="G103" i="22"/>
  <c r="K103" i="22"/>
  <c r="D103" i="22"/>
  <c r="H103" i="22"/>
  <c r="E103" i="22"/>
  <c r="I103" i="22"/>
  <c r="F103" i="22"/>
  <c r="J103" i="22"/>
  <c r="P102" i="22"/>
  <c r="T102" i="22"/>
  <c r="M102" i="22"/>
  <c r="Q102" i="22"/>
  <c r="U102" i="22"/>
  <c r="N102" i="22"/>
  <c r="R102" i="22"/>
  <c r="O102" i="22"/>
  <c r="S102" i="22"/>
  <c r="C99" i="22"/>
  <c r="G99" i="22"/>
  <c r="K99" i="22"/>
  <c r="D99" i="22"/>
  <c r="H99" i="22"/>
  <c r="E99" i="22"/>
  <c r="I99" i="22"/>
  <c r="F99" i="22"/>
  <c r="J99" i="22"/>
  <c r="D98" i="22"/>
  <c r="H98" i="22"/>
  <c r="C98" i="22"/>
  <c r="I98" i="22"/>
  <c r="E98" i="22"/>
  <c r="J98" i="22"/>
  <c r="F98" i="22"/>
  <c r="K98" i="22"/>
  <c r="G98" i="22"/>
  <c r="O87" i="22"/>
  <c r="S87" i="22"/>
  <c r="P87" i="22"/>
  <c r="U87" i="22"/>
  <c r="Q87" i="22"/>
  <c r="M87" i="22"/>
  <c r="R87" i="22"/>
  <c r="N87" i="22"/>
  <c r="T87" i="22"/>
  <c r="P86" i="22"/>
  <c r="T86" i="22"/>
  <c r="O86" i="22"/>
  <c r="U86" i="22"/>
  <c r="Q86" i="22"/>
  <c r="M86" i="22"/>
  <c r="R86" i="22"/>
  <c r="N86" i="22"/>
  <c r="S86" i="22"/>
  <c r="M85" i="22"/>
  <c r="Q85" i="22"/>
  <c r="U85" i="22"/>
  <c r="O85" i="22"/>
  <c r="T85" i="22"/>
  <c r="P85" i="22"/>
  <c r="R85" i="22"/>
  <c r="N85" i="22"/>
  <c r="S85" i="22"/>
  <c r="F84" i="22"/>
  <c r="J84" i="22"/>
  <c r="D84" i="22"/>
  <c r="I84" i="22"/>
  <c r="E84" i="22"/>
  <c r="K84" i="22"/>
  <c r="G84" i="22"/>
  <c r="C84" i="22"/>
  <c r="H84" i="22"/>
  <c r="C83" i="22"/>
  <c r="G83" i="22"/>
  <c r="K83" i="22"/>
  <c r="D83" i="22"/>
  <c r="I83" i="22"/>
  <c r="E83" i="22"/>
  <c r="J83" i="22"/>
  <c r="F83" i="22"/>
  <c r="H83" i="22"/>
  <c r="D82" i="22"/>
  <c r="H82" i="22"/>
  <c r="C82" i="22"/>
  <c r="I82" i="22"/>
  <c r="E82" i="22"/>
  <c r="J82" i="22"/>
  <c r="F82" i="22"/>
  <c r="K82" i="22"/>
  <c r="G82" i="22"/>
  <c r="O71" i="22"/>
  <c r="S71" i="22"/>
  <c r="P71" i="22"/>
  <c r="U71" i="22"/>
  <c r="Q71" i="22"/>
  <c r="M71" i="22"/>
  <c r="R71" i="22"/>
  <c r="N71" i="22"/>
  <c r="T71" i="22"/>
  <c r="P70" i="22"/>
  <c r="T70" i="22"/>
  <c r="O70" i="22"/>
  <c r="U70" i="22"/>
  <c r="Q70" i="22"/>
  <c r="M70" i="22"/>
  <c r="R70" i="22"/>
  <c r="N70" i="22"/>
  <c r="S70" i="22"/>
  <c r="M69" i="22"/>
  <c r="Q69" i="22"/>
  <c r="U69" i="22"/>
  <c r="O69" i="22"/>
  <c r="T69" i="22"/>
  <c r="P69" i="22"/>
  <c r="R69" i="22"/>
  <c r="N69" i="22"/>
  <c r="S69" i="22"/>
  <c r="F68" i="22"/>
  <c r="J68" i="22"/>
  <c r="D68" i="22"/>
  <c r="I68" i="22"/>
  <c r="E68" i="22"/>
  <c r="K68" i="22"/>
  <c r="G68" i="22"/>
  <c r="C68" i="22"/>
  <c r="H68" i="22"/>
  <c r="C67" i="22"/>
  <c r="G67" i="22"/>
  <c r="K67" i="22"/>
  <c r="D67" i="22"/>
  <c r="I67" i="22"/>
  <c r="E67" i="22"/>
  <c r="J67" i="22"/>
  <c r="F67" i="22"/>
  <c r="H67" i="22"/>
  <c r="D66" i="22"/>
  <c r="H66" i="22"/>
  <c r="C66" i="22"/>
  <c r="I66" i="22"/>
  <c r="E66" i="22"/>
  <c r="J66" i="22"/>
  <c r="F66" i="22"/>
  <c r="K66" i="22"/>
  <c r="G66" i="22"/>
  <c r="C63" i="22"/>
  <c r="G63" i="22"/>
  <c r="K63" i="22"/>
  <c r="F63" i="22"/>
  <c r="J63" i="22"/>
  <c r="E63" i="22"/>
  <c r="H63" i="22"/>
  <c r="I63" i="22"/>
  <c r="D63" i="22"/>
  <c r="M57" i="22"/>
  <c r="Q57" i="22"/>
  <c r="U57" i="22"/>
  <c r="O57" i="22"/>
  <c r="S57" i="22"/>
  <c r="P57" i="22"/>
  <c r="T57" i="22"/>
  <c r="N57" i="22"/>
  <c r="R57" i="22"/>
  <c r="D54" i="22"/>
  <c r="H54" i="22"/>
  <c r="F54" i="22"/>
  <c r="J54" i="22"/>
  <c r="C54" i="22"/>
  <c r="G54" i="22"/>
  <c r="K54" i="22"/>
  <c r="I54" i="22"/>
  <c r="E54" i="22"/>
  <c r="M41" i="22"/>
  <c r="Q41" i="22"/>
  <c r="U41" i="22"/>
  <c r="O41" i="22"/>
  <c r="S41" i="22"/>
  <c r="P41" i="22"/>
  <c r="T41" i="22"/>
  <c r="N41" i="22"/>
  <c r="R41" i="22"/>
  <c r="D38" i="22"/>
  <c r="H38" i="22"/>
  <c r="F38" i="22"/>
  <c r="J38" i="22"/>
  <c r="C38" i="22"/>
  <c r="G38" i="22"/>
  <c r="K38" i="22"/>
  <c r="I38" i="22"/>
  <c r="E38" i="22"/>
  <c r="M25" i="22"/>
  <c r="Q25" i="22"/>
  <c r="U25" i="22"/>
  <c r="O25" i="22"/>
  <c r="S25" i="22"/>
  <c r="P25" i="22"/>
  <c r="T25" i="22"/>
  <c r="N25" i="22"/>
  <c r="R25" i="22"/>
  <c r="D22" i="22"/>
  <c r="H22" i="22"/>
  <c r="F22" i="22"/>
  <c r="J22" i="22"/>
  <c r="C22" i="22"/>
  <c r="G22" i="22"/>
  <c r="K22" i="22"/>
  <c r="I22" i="22"/>
  <c r="E22" i="22"/>
  <c r="M9" i="22"/>
  <c r="Q9" i="22"/>
  <c r="U9" i="22"/>
  <c r="O9" i="22"/>
  <c r="S9" i="22"/>
  <c r="P9" i="22"/>
  <c r="T9" i="22"/>
  <c r="N9" i="22"/>
  <c r="R9" i="22"/>
  <c r="D6" i="22"/>
  <c r="H6" i="22"/>
  <c r="F6" i="22"/>
  <c r="J6" i="22"/>
  <c r="C6" i="22"/>
  <c r="G6" i="22"/>
  <c r="K6" i="22"/>
  <c r="I6" i="22"/>
  <c r="E6" i="22"/>
  <c r="D127" i="21"/>
  <c r="H127" i="21"/>
  <c r="E127" i="21"/>
  <c r="I127" i="21"/>
  <c r="C127" i="21"/>
  <c r="G127" i="21"/>
  <c r="K127" i="21"/>
  <c r="J127" i="21"/>
  <c r="F127" i="21"/>
  <c r="M126" i="21"/>
  <c r="Q126" i="21"/>
  <c r="U126" i="21"/>
  <c r="N126" i="21"/>
  <c r="R126" i="21"/>
  <c r="P126" i="21"/>
  <c r="T126" i="21"/>
  <c r="O126" i="21"/>
  <c r="S126" i="21"/>
  <c r="D123" i="21"/>
  <c r="H123" i="21"/>
  <c r="E123" i="21"/>
  <c r="I123" i="21"/>
  <c r="C123" i="21"/>
  <c r="G123" i="21"/>
  <c r="K123" i="21"/>
  <c r="F123" i="21"/>
  <c r="J123" i="21"/>
  <c r="M122" i="21"/>
  <c r="Q122" i="21"/>
  <c r="U122" i="21"/>
  <c r="N122" i="21"/>
  <c r="R122" i="21"/>
  <c r="P122" i="21"/>
  <c r="T122" i="21"/>
  <c r="S122" i="21"/>
  <c r="O122" i="21"/>
  <c r="D119" i="21"/>
  <c r="H119" i="21"/>
  <c r="E119" i="21"/>
  <c r="I119" i="21"/>
  <c r="C119" i="21"/>
  <c r="G119" i="21"/>
  <c r="K119" i="21"/>
  <c r="F119" i="21"/>
  <c r="J119" i="21"/>
  <c r="M118" i="21"/>
  <c r="Q118" i="21"/>
  <c r="U118" i="21"/>
  <c r="N118" i="21"/>
  <c r="R118" i="21"/>
  <c r="P118" i="21"/>
  <c r="T118" i="21"/>
  <c r="O118" i="21"/>
  <c r="S118" i="21"/>
  <c r="D115" i="21"/>
  <c r="H115" i="21"/>
  <c r="E115" i="21"/>
  <c r="I115" i="21"/>
  <c r="C115" i="21"/>
  <c r="G115" i="21"/>
  <c r="K115" i="21"/>
  <c r="F115" i="21"/>
  <c r="J115" i="21"/>
  <c r="M114" i="21"/>
  <c r="Q114" i="21"/>
  <c r="U114" i="21"/>
  <c r="N114" i="21"/>
  <c r="R114" i="21"/>
  <c r="P114" i="21"/>
  <c r="T114" i="21"/>
  <c r="O114" i="21"/>
  <c r="S114" i="21"/>
  <c r="D111" i="21"/>
  <c r="H111" i="21"/>
  <c r="E111" i="21"/>
  <c r="I111" i="21"/>
  <c r="C111" i="21"/>
  <c r="G111" i="21"/>
  <c r="K111" i="21"/>
  <c r="J111" i="21"/>
  <c r="F111" i="21"/>
  <c r="M110" i="21"/>
  <c r="Q110" i="21"/>
  <c r="U110" i="21"/>
  <c r="N110" i="21"/>
  <c r="R110" i="21"/>
  <c r="P110" i="21"/>
  <c r="T110" i="21"/>
  <c r="O110" i="21"/>
  <c r="S110" i="21"/>
  <c r="D107" i="21"/>
  <c r="H107" i="21"/>
  <c r="E107" i="21"/>
  <c r="I107" i="21"/>
  <c r="C107" i="21"/>
  <c r="G107" i="21"/>
  <c r="K107" i="21"/>
  <c r="F107" i="21"/>
  <c r="J107" i="21"/>
  <c r="M106" i="21"/>
  <c r="Q106" i="21"/>
  <c r="U106" i="21"/>
  <c r="N106" i="21"/>
  <c r="R106" i="21"/>
  <c r="P106" i="21"/>
  <c r="T106" i="21"/>
  <c r="S106" i="21"/>
  <c r="O106" i="21"/>
  <c r="D103" i="21"/>
  <c r="H103" i="21"/>
  <c r="E103" i="21"/>
  <c r="I103" i="21"/>
  <c r="C103" i="21"/>
  <c r="G103" i="21"/>
  <c r="K103" i="21"/>
  <c r="F103" i="21"/>
  <c r="J103" i="21"/>
  <c r="M102" i="21"/>
  <c r="Q102" i="21"/>
  <c r="U102" i="21"/>
  <c r="N102" i="21"/>
  <c r="R102" i="21"/>
  <c r="P102" i="21"/>
  <c r="T102" i="21"/>
  <c r="O102" i="21"/>
  <c r="S102" i="21"/>
  <c r="D99" i="21"/>
  <c r="H99" i="21"/>
  <c r="E99" i="21"/>
  <c r="I99" i="21"/>
  <c r="C99" i="21"/>
  <c r="G99" i="21"/>
  <c r="K99" i="21"/>
  <c r="F99" i="21"/>
  <c r="J99" i="21"/>
  <c r="M98" i="21"/>
  <c r="Q98" i="21"/>
  <c r="U98" i="21"/>
  <c r="N98" i="21"/>
  <c r="R98" i="21"/>
  <c r="P98" i="21"/>
  <c r="T98" i="21"/>
  <c r="O98" i="21"/>
  <c r="S98" i="21"/>
  <c r="D95" i="21"/>
  <c r="H95" i="21"/>
  <c r="E95" i="21"/>
  <c r="I95" i="21"/>
  <c r="C95" i="21"/>
  <c r="G95" i="21"/>
  <c r="K95" i="21"/>
  <c r="J95" i="21"/>
  <c r="F95" i="21"/>
  <c r="M94" i="21"/>
  <c r="Q94" i="21"/>
  <c r="U94" i="21"/>
  <c r="N94" i="21"/>
  <c r="R94" i="21"/>
  <c r="P94" i="21"/>
  <c r="T94" i="21"/>
  <c r="O94" i="21"/>
  <c r="S94" i="21"/>
  <c r="D91" i="21"/>
  <c r="H91" i="21"/>
  <c r="E91" i="21"/>
  <c r="I91" i="21"/>
  <c r="C91" i="21"/>
  <c r="G91" i="21"/>
  <c r="K91" i="21"/>
  <c r="F91" i="21"/>
  <c r="J91" i="21"/>
  <c r="M90" i="21"/>
  <c r="Q90" i="21"/>
  <c r="U90" i="21"/>
  <c r="N90" i="21"/>
  <c r="R90" i="21"/>
  <c r="P90" i="21"/>
  <c r="T90" i="21"/>
  <c r="S90" i="21"/>
  <c r="O90" i="21"/>
  <c r="D87" i="21"/>
  <c r="H87" i="21"/>
  <c r="E87" i="21"/>
  <c r="I87" i="21"/>
  <c r="C87" i="21"/>
  <c r="G87" i="21"/>
  <c r="K87" i="21"/>
  <c r="F87" i="21"/>
  <c r="J87" i="21"/>
  <c r="M86" i="21"/>
  <c r="Q86" i="21"/>
  <c r="U86" i="21"/>
  <c r="N86" i="21"/>
  <c r="R86" i="21"/>
  <c r="P86" i="21"/>
  <c r="T86" i="21"/>
  <c r="O86" i="21"/>
  <c r="S86" i="21"/>
  <c r="D83" i="21"/>
  <c r="H83" i="21"/>
  <c r="E83" i="21"/>
  <c r="I83" i="21"/>
  <c r="C83" i="21"/>
  <c r="G83" i="21"/>
  <c r="K83" i="21"/>
  <c r="F83" i="21"/>
  <c r="J83" i="21"/>
  <c r="M82" i="21"/>
  <c r="Q82" i="21"/>
  <c r="U82" i="21"/>
  <c r="N82" i="21"/>
  <c r="R82" i="21"/>
  <c r="P82" i="21"/>
  <c r="T82" i="21"/>
  <c r="O82" i="21"/>
  <c r="S82" i="21"/>
  <c r="D79" i="21"/>
  <c r="H79" i="21"/>
  <c r="E79" i="21"/>
  <c r="I79" i="21"/>
  <c r="C79" i="21"/>
  <c r="G79" i="21"/>
  <c r="K79" i="21"/>
  <c r="J79" i="21"/>
  <c r="F79" i="21"/>
  <c r="M78" i="21"/>
  <c r="Q78" i="21"/>
  <c r="U78" i="21"/>
  <c r="N78" i="21"/>
  <c r="R78" i="21"/>
  <c r="P78" i="21"/>
  <c r="T78" i="21"/>
  <c r="O78" i="21"/>
  <c r="S78" i="21"/>
  <c r="D75" i="21"/>
  <c r="H75" i="21"/>
  <c r="E75" i="21"/>
  <c r="I75" i="21"/>
  <c r="C75" i="21"/>
  <c r="G75" i="21"/>
  <c r="K75" i="21"/>
  <c r="F75" i="21"/>
  <c r="J75" i="21"/>
  <c r="M74" i="21"/>
  <c r="Q74" i="21"/>
  <c r="U74" i="21"/>
  <c r="N74" i="21"/>
  <c r="R74" i="21"/>
  <c r="P74" i="21"/>
  <c r="T74" i="21"/>
  <c r="S74" i="21"/>
  <c r="O74" i="21"/>
  <c r="D71" i="21"/>
  <c r="H71" i="21"/>
  <c r="E71" i="21"/>
  <c r="I71" i="21"/>
  <c r="C71" i="21"/>
  <c r="G71" i="21"/>
  <c r="K71" i="21"/>
  <c r="F71" i="21"/>
  <c r="J71" i="21"/>
  <c r="M70" i="21"/>
  <c r="Q70" i="21"/>
  <c r="U70" i="21"/>
  <c r="N70" i="21"/>
  <c r="R70" i="21"/>
  <c r="P70" i="21"/>
  <c r="T70" i="21"/>
  <c r="O70" i="21"/>
  <c r="S70" i="21"/>
  <c r="D67" i="21"/>
  <c r="H67" i="21"/>
  <c r="E67" i="21"/>
  <c r="I67" i="21"/>
  <c r="C67" i="21"/>
  <c r="G67" i="21"/>
  <c r="K67" i="21"/>
  <c r="F67" i="21"/>
  <c r="J67" i="21"/>
  <c r="M66" i="21"/>
  <c r="Q66" i="21"/>
  <c r="U66" i="21"/>
  <c r="N66" i="21"/>
  <c r="R66" i="21"/>
  <c r="P66" i="21"/>
  <c r="T66" i="21"/>
  <c r="O66" i="21"/>
  <c r="S66" i="21"/>
  <c r="D63" i="21"/>
  <c r="H63" i="21"/>
  <c r="E63" i="21"/>
  <c r="I63" i="21"/>
  <c r="C63" i="21"/>
  <c r="G63" i="21"/>
  <c r="K63" i="21"/>
  <c r="J63" i="21"/>
  <c r="F63" i="21"/>
  <c r="M62" i="21"/>
  <c r="Q62" i="21"/>
  <c r="U62" i="21"/>
  <c r="N62" i="21"/>
  <c r="R62" i="21"/>
  <c r="P62" i="21"/>
  <c r="T62" i="21"/>
  <c r="O62" i="21"/>
  <c r="S62" i="21"/>
  <c r="D59" i="21"/>
  <c r="H59" i="21"/>
  <c r="E59" i="21"/>
  <c r="I59" i="21"/>
  <c r="C59" i="21"/>
  <c r="G59" i="21"/>
  <c r="K59" i="21"/>
  <c r="F59" i="21"/>
  <c r="J59" i="21"/>
  <c r="M58" i="21"/>
  <c r="Q58" i="21"/>
  <c r="U58" i="21"/>
  <c r="N58" i="21"/>
  <c r="R58" i="21"/>
  <c r="P58" i="21"/>
  <c r="T58" i="21"/>
  <c r="S58" i="21"/>
  <c r="O58" i="21"/>
  <c r="D55" i="21"/>
  <c r="H55" i="21"/>
  <c r="E55" i="21"/>
  <c r="I55" i="21"/>
  <c r="C55" i="21"/>
  <c r="G55" i="21"/>
  <c r="K55" i="21"/>
  <c r="F55" i="21"/>
  <c r="J55" i="21"/>
  <c r="M54" i="21"/>
  <c r="Q54" i="21"/>
  <c r="U54" i="21"/>
  <c r="N54" i="21"/>
  <c r="R54" i="21"/>
  <c r="P54" i="21"/>
  <c r="T54" i="21"/>
  <c r="O54" i="21"/>
  <c r="S54" i="21"/>
  <c r="M177" i="22"/>
  <c r="Q177" i="22"/>
  <c r="U177" i="22"/>
  <c r="N177" i="22"/>
  <c r="R177" i="22"/>
  <c r="O177" i="22"/>
  <c r="S177" i="22"/>
  <c r="P177" i="22"/>
  <c r="T177" i="22"/>
  <c r="D174" i="22"/>
  <c r="H174" i="22"/>
  <c r="E174" i="22"/>
  <c r="I174" i="22"/>
  <c r="F174" i="22"/>
  <c r="J174" i="22"/>
  <c r="C174" i="22"/>
  <c r="G174" i="22"/>
  <c r="K174" i="22"/>
  <c r="M173" i="22"/>
  <c r="Q173" i="22"/>
  <c r="U173" i="22"/>
  <c r="N173" i="22"/>
  <c r="R173" i="22"/>
  <c r="O173" i="22"/>
  <c r="S173" i="22"/>
  <c r="P173" i="22"/>
  <c r="T173" i="22"/>
  <c r="D170" i="22"/>
  <c r="H170" i="22"/>
  <c r="E170" i="22"/>
  <c r="I170" i="22"/>
  <c r="F170" i="22"/>
  <c r="J170" i="22"/>
  <c r="C170" i="22"/>
  <c r="G170" i="22"/>
  <c r="K170" i="22"/>
  <c r="M169" i="22"/>
  <c r="Q169" i="22"/>
  <c r="U169" i="22"/>
  <c r="N169" i="22"/>
  <c r="R169" i="22"/>
  <c r="O169" i="22"/>
  <c r="S169" i="22"/>
  <c r="P169" i="22"/>
  <c r="T169" i="22"/>
  <c r="D166" i="22"/>
  <c r="H166" i="22"/>
  <c r="E166" i="22"/>
  <c r="I166" i="22"/>
  <c r="F166" i="22"/>
  <c r="J166" i="22"/>
  <c r="C166" i="22"/>
  <c r="G166" i="22"/>
  <c r="K166" i="22"/>
  <c r="M165" i="22"/>
  <c r="Q165" i="22"/>
  <c r="U165" i="22"/>
  <c r="N165" i="22"/>
  <c r="R165" i="22"/>
  <c r="O165" i="22"/>
  <c r="S165" i="22"/>
  <c r="P165" i="22"/>
  <c r="T165" i="22"/>
  <c r="D162" i="22"/>
  <c r="H162" i="22"/>
  <c r="E162" i="22"/>
  <c r="I162" i="22"/>
  <c r="F162" i="22"/>
  <c r="J162" i="22"/>
  <c r="C162" i="22"/>
  <c r="G162" i="22"/>
  <c r="K162" i="22"/>
  <c r="M161" i="22"/>
  <c r="Q161" i="22"/>
  <c r="U161" i="22"/>
  <c r="N161" i="22"/>
  <c r="R161" i="22"/>
  <c r="O161" i="22"/>
  <c r="S161" i="22"/>
  <c r="P161" i="22"/>
  <c r="T161" i="22"/>
  <c r="D158" i="22"/>
  <c r="H158" i="22"/>
  <c r="E158" i="22"/>
  <c r="I158" i="22"/>
  <c r="F158" i="22"/>
  <c r="J158" i="22"/>
  <c r="C158" i="22"/>
  <c r="G158" i="22"/>
  <c r="K158" i="22"/>
  <c r="M157" i="22"/>
  <c r="Q157" i="22"/>
  <c r="U157" i="22"/>
  <c r="N157" i="22"/>
  <c r="R157" i="22"/>
  <c r="O157" i="22"/>
  <c r="S157" i="22"/>
  <c r="P157" i="22"/>
  <c r="T157" i="22"/>
  <c r="D154" i="22"/>
  <c r="H154" i="22"/>
  <c r="E154" i="22"/>
  <c r="I154" i="22"/>
  <c r="F154" i="22"/>
  <c r="J154" i="22"/>
  <c r="C154" i="22"/>
  <c r="G154" i="22"/>
  <c r="K154" i="22"/>
  <c r="M153" i="22"/>
  <c r="Q153" i="22"/>
  <c r="U153" i="22"/>
  <c r="N153" i="22"/>
  <c r="R153" i="22"/>
  <c r="O153" i="22"/>
  <c r="S153" i="22"/>
  <c r="P153" i="22"/>
  <c r="T153" i="22"/>
  <c r="D150" i="22"/>
  <c r="H150" i="22"/>
  <c r="E150" i="22"/>
  <c r="I150" i="22"/>
  <c r="F150" i="22"/>
  <c r="J150" i="22"/>
  <c r="C150" i="22"/>
  <c r="G150" i="22"/>
  <c r="K150" i="22"/>
  <c r="M149" i="22"/>
  <c r="Q149" i="22"/>
  <c r="U149" i="22"/>
  <c r="N149" i="22"/>
  <c r="R149" i="22"/>
  <c r="O149" i="22"/>
  <c r="S149" i="22"/>
  <c r="P149" i="22"/>
  <c r="T149" i="22"/>
  <c r="D146" i="22"/>
  <c r="H146" i="22"/>
  <c r="E146" i="22"/>
  <c r="I146" i="22"/>
  <c r="F146" i="22"/>
  <c r="J146" i="22"/>
  <c r="C146" i="22"/>
  <c r="G146" i="22"/>
  <c r="K146" i="22"/>
  <c r="M145" i="22"/>
  <c r="Q145" i="22"/>
  <c r="U145" i="22"/>
  <c r="N145" i="22"/>
  <c r="R145" i="22"/>
  <c r="O145" i="22"/>
  <c r="S145" i="22"/>
  <c r="P145" i="22"/>
  <c r="T145" i="22"/>
  <c r="D142" i="22"/>
  <c r="H142" i="22"/>
  <c r="E142" i="22"/>
  <c r="I142" i="22"/>
  <c r="F142" i="22"/>
  <c r="J142" i="22"/>
  <c r="C142" i="22"/>
  <c r="G142" i="22"/>
  <c r="K142" i="22"/>
  <c r="M141" i="22"/>
  <c r="Q141" i="22"/>
  <c r="U141" i="22"/>
  <c r="N141" i="22"/>
  <c r="R141" i="22"/>
  <c r="O141" i="22"/>
  <c r="S141" i="22"/>
  <c r="P141" i="22"/>
  <c r="T141" i="22"/>
  <c r="D138" i="22"/>
  <c r="H138" i="22"/>
  <c r="E138" i="22"/>
  <c r="I138" i="22"/>
  <c r="F138" i="22"/>
  <c r="J138" i="22"/>
  <c r="C138" i="22"/>
  <c r="G138" i="22"/>
  <c r="K138" i="22"/>
  <c r="M137" i="22"/>
  <c r="Q137" i="22"/>
  <c r="U137" i="22"/>
  <c r="N137" i="22"/>
  <c r="R137" i="22"/>
  <c r="O137" i="22"/>
  <c r="S137" i="22"/>
  <c r="P137" i="22"/>
  <c r="T137" i="22"/>
  <c r="D134" i="22"/>
  <c r="H134" i="22"/>
  <c r="E134" i="22"/>
  <c r="I134" i="22"/>
  <c r="F134" i="22"/>
  <c r="J134" i="22"/>
  <c r="C134" i="22"/>
  <c r="G134" i="22"/>
  <c r="K134" i="22"/>
  <c r="M133" i="22"/>
  <c r="Q133" i="22"/>
  <c r="U133" i="22"/>
  <c r="N133" i="22"/>
  <c r="R133" i="22"/>
  <c r="O133" i="22"/>
  <c r="S133" i="22"/>
  <c r="P133" i="22"/>
  <c r="T133" i="22"/>
  <c r="D130" i="22"/>
  <c r="H130" i="22"/>
  <c r="E130" i="22"/>
  <c r="I130" i="22"/>
  <c r="F130" i="22"/>
  <c r="J130" i="22"/>
  <c r="C130" i="22"/>
  <c r="G130" i="22"/>
  <c r="K130" i="22"/>
  <c r="M129" i="22"/>
  <c r="Q129" i="22"/>
  <c r="U129" i="22"/>
  <c r="N129" i="22"/>
  <c r="R129" i="22"/>
  <c r="O129" i="22"/>
  <c r="S129" i="22"/>
  <c r="P129" i="22"/>
  <c r="T129" i="22"/>
  <c r="D126" i="22"/>
  <c r="H126" i="22"/>
  <c r="E126" i="22"/>
  <c r="I126" i="22"/>
  <c r="F126" i="22"/>
  <c r="J126" i="22"/>
  <c r="C126" i="22"/>
  <c r="G126" i="22"/>
  <c r="K126" i="22"/>
  <c r="M125" i="22"/>
  <c r="Q125" i="22"/>
  <c r="U125" i="22"/>
  <c r="N125" i="22"/>
  <c r="R125" i="22"/>
  <c r="O125" i="22"/>
  <c r="S125" i="22"/>
  <c r="P125" i="22"/>
  <c r="T125" i="22"/>
  <c r="D122" i="22"/>
  <c r="H122" i="22"/>
  <c r="E122" i="22"/>
  <c r="I122" i="22"/>
  <c r="F122" i="22"/>
  <c r="J122" i="22"/>
  <c r="C122" i="22"/>
  <c r="G122" i="22"/>
  <c r="K122" i="22"/>
  <c r="M121" i="22"/>
  <c r="Q121" i="22"/>
  <c r="U121" i="22"/>
  <c r="N121" i="22"/>
  <c r="R121" i="22"/>
  <c r="O121" i="22"/>
  <c r="S121" i="22"/>
  <c r="P121" i="22"/>
  <c r="T121" i="22"/>
  <c r="D118" i="22"/>
  <c r="H118" i="22"/>
  <c r="E118" i="22"/>
  <c r="I118" i="22"/>
  <c r="F118" i="22"/>
  <c r="J118" i="22"/>
  <c r="C118" i="22"/>
  <c r="G118" i="22"/>
  <c r="K118" i="22"/>
  <c r="M117" i="22"/>
  <c r="Q117" i="22"/>
  <c r="U117" i="22"/>
  <c r="N117" i="22"/>
  <c r="R117" i="22"/>
  <c r="O117" i="22"/>
  <c r="S117" i="22"/>
  <c r="P117" i="22"/>
  <c r="T117" i="22"/>
  <c r="D114" i="22"/>
  <c r="H114" i="22"/>
  <c r="E114" i="22"/>
  <c r="I114" i="22"/>
  <c r="F114" i="22"/>
  <c r="J114" i="22"/>
  <c r="C114" i="22"/>
  <c r="G114" i="22"/>
  <c r="K114" i="22"/>
  <c r="M113" i="22"/>
  <c r="Q113" i="22"/>
  <c r="U113" i="22"/>
  <c r="N113" i="22"/>
  <c r="R113" i="22"/>
  <c r="O113" i="22"/>
  <c r="S113" i="22"/>
  <c r="P113" i="22"/>
  <c r="T113" i="22"/>
  <c r="D110" i="22"/>
  <c r="H110" i="22"/>
  <c r="E110" i="22"/>
  <c r="I110" i="22"/>
  <c r="F110" i="22"/>
  <c r="J110" i="22"/>
  <c r="C110" i="22"/>
  <c r="G110" i="22"/>
  <c r="K110" i="22"/>
  <c r="M109" i="22"/>
  <c r="Q109" i="22"/>
  <c r="U109" i="22"/>
  <c r="N109" i="22"/>
  <c r="R109" i="22"/>
  <c r="O109" i="22"/>
  <c r="S109" i="22"/>
  <c r="P109" i="22"/>
  <c r="T109" i="22"/>
  <c r="D106" i="22"/>
  <c r="H106" i="22"/>
  <c r="E106" i="22"/>
  <c r="I106" i="22"/>
  <c r="F106" i="22"/>
  <c r="J106" i="22"/>
  <c r="C106" i="22"/>
  <c r="G106" i="22"/>
  <c r="K106" i="22"/>
  <c r="M105" i="22"/>
  <c r="Q105" i="22"/>
  <c r="U105" i="22"/>
  <c r="N105" i="22"/>
  <c r="R105" i="22"/>
  <c r="O105" i="22"/>
  <c r="S105" i="22"/>
  <c r="P105" i="22"/>
  <c r="T105" i="22"/>
  <c r="D102" i="22"/>
  <c r="H102" i="22"/>
  <c r="E102" i="22"/>
  <c r="I102" i="22"/>
  <c r="F102" i="22"/>
  <c r="J102" i="22"/>
  <c r="C102" i="22"/>
  <c r="G102" i="22"/>
  <c r="K102" i="22"/>
  <c r="M101" i="22"/>
  <c r="Q101" i="22"/>
  <c r="U101" i="22"/>
  <c r="N101" i="22"/>
  <c r="R101" i="22"/>
  <c r="O101" i="22"/>
  <c r="S101" i="22"/>
  <c r="P101" i="22"/>
  <c r="T101" i="22"/>
  <c r="O91" i="22"/>
  <c r="S91" i="22"/>
  <c r="Q91" i="22"/>
  <c r="M91" i="22"/>
  <c r="R91" i="22"/>
  <c r="N91" i="22"/>
  <c r="T91" i="22"/>
  <c r="P91" i="22"/>
  <c r="U91" i="22"/>
  <c r="P90" i="22"/>
  <c r="T90" i="22"/>
  <c r="Q90" i="22"/>
  <c r="M90" i="22"/>
  <c r="R90" i="22"/>
  <c r="N90" i="22"/>
  <c r="S90" i="22"/>
  <c r="O90" i="22"/>
  <c r="U90" i="22"/>
  <c r="M89" i="22"/>
  <c r="Q89" i="22"/>
  <c r="U89" i="22"/>
  <c r="P89" i="22"/>
  <c r="R89" i="22"/>
  <c r="N89" i="22"/>
  <c r="S89" i="22"/>
  <c r="O89" i="22"/>
  <c r="T89" i="22"/>
  <c r="F88" i="22"/>
  <c r="J88" i="22"/>
  <c r="E88" i="22"/>
  <c r="K88" i="22"/>
  <c r="G88" i="22"/>
  <c r="C88" i="22"/>
  <c r="H88" i="22"/>
  <c r="D88" i="22"/>
  <c r="I88" i="22"/>
  <c r="C87" i="22"/>
  <c r="G87" i="22"/>
  <c r="K87" i="22"/>
  <c r="E87" i="22"/>
  <c r="J87" i="22"/>
  <c r="F87" i="22"/>
  <c r="H87" i="22"/>
  <c r="D87" i="22"/>
  <c r="I87" i="22"/>
  <c r="D86" i="22"/>
  <c r="H86" i="22"/>
  <c r="E86" i="22"/>
  <c r="J86" i="22"/>
  <c r="F86" i="22"/>
  <c r="K86" i="22"/>
  <c r="G86" i="22"/>
  <c r="C86" i="22"/>
  <c r="I86" i="22"/>
  <c r="O75" i="22"/>
  <c r="S75" i="22"/>
  <c r="Q75" i="22"/>
  <c r="M75" i="22"/>
  <c r="R75" i="22"/>
  <c r="N75" i="22"/>
  <c r="T75" i="22"/>
  <c r="P75" i="22"/>
  <c r="U75" i="22"/>
  <c r="P74" i="22"/>
  <c r="T74" i="22"/>
  <c r="Q74" i="22"/>
  <c r="M74" i="22"/>
  <c r="R74" i="22"/>
  <c r="N74" i="22"/>
  <c r="S74" i="22"/>
  <c r="O74" i="22"/>
  <c r="U74" i="22"/>
  <c r="M73" i="22"/>
  <c r="Q73" i="22"/>
  <c r="U73" i="22"/>
  <c r="P73" i="22"/>
  <c r="R73" i="22"/>
  <c r="N73" i="22"/>
  <c r="S73" i="22"/>
  <c r="O73" i="22"/>
  <c r="T73" i="22"/>
  <c r="F72" i="22"/>
  <c r="J72" i="22"/>
  <c r="E72" i="22"/>
  <c r="K72" i="22"/>
  <c r="G72" i="22"/>
  <c r="C72" i="22"/>
  <c r="H72" i="22"/>
  <c r="D72" i="22"/>
  <c r="I72" i="22"/>
  <c r="C71" i="22"/>
  <c r="G71" i="22"/>
  <c r="K71" i="22"/>
  <c r="E71" i="22"/>
  <c r="J71" i="22"/>
  <c r="F71" i="22"/>
  <c r="H71" i="22"/>
  <c r="D71" i="22"/>
  <c r="I71" i="22"/>
  <c r="D70" i="22"/>
  <c r="H70" i="22"/>
  <c r="E70" i="22"/>
  <c r="J70" i="22"/>
  <c r="F70" i="22"/>
  <c r="K70" i="22"/>
  <c r="G70" i="22"/>
  <c r="C70" i="22"/>
  <c r="I70" i="22"/>
  <c r="M61" i="22"/>
  <c r="Q61" i="22"/>
  <c r="U61" i="22"/>
  <c r="P61" i="22"/>
  <c r="T61" i="22"/>
  <c r="O61" i="22"/>
  <c r="R61" i="22"/>
  <c r="S61" i="22"/>
  <c r="N61" i="22"/>
  <c r="M53" i="22"/>
  <c r="Q53" i="22"/>
  <c r="U53" i="22"/>
  <c r="O53" i="22"/>
  <c r="S53" i="22"/>
  <c r="P53" i="22"/>
  <c r="T53" i="22"/>
  <c r="N53" i="22"/>
  <c r="R53" i="22"/>
  <c r="D50" i="22"/>
  <c r="H50" i="22"/>
  <c r="F50" i="22"/>
  <c r="J50" i="22"/>
  <c r="C50" i="22"/>
  <c r="G50" i="22"/>
  <c r="K50" i="22"/>
  <c r="E50" i="22"/>
  <c r="I50" i="22"/>
  <c r="M37" i="22"/>
  <c r="Q37" i="22"/>
  <c r="U37" i="22"/>
  <c r="O37" i="22"/>
  <c r="S37" i="22"/>
  <c r="P37" i="22"/>
  <c r="T37" i="22"/>
  <c r="N37" i="22"/>
  <c r="R37" i="22"/>
  <c r="D34" i="22"/>
  <c r="H34" i="22"/>
  <c r="F34" i="22"/>
  <c r="J34" i="22"/>
  <c r="C34" i="22"/>
  <c r="G34" i="22"/>
  <c r="K34" i="22"/>
  <c r="E34" i="22"/>
  <c r="I34" i="22"/>
  <c r="M21" i="22"/>
  <c r="Q21" i="22"/>
  <c r="U21" i="22"/>
  <c r="O21" i="22"/>
  <c r="S21" i="22"/>
  <c r="P21" i="22"/>
  <c r="T21" i="22"/>
  <c r="N21" i="22"/>
  <c r="R21" i="22"/>
  <c r="D18" i="22"/>
  <c r="H18" i="22"/>
  <c r="F18" i="22"/>
  <c r="J18" i="22"/>
  <c r="C18" i="22"/>
  <c r="G18" i="22"/>
  <c r="K18" i="22"/>
  <c r="E18" i="22"/>
  <c r="I18" i="22"/>
  <c r="M5" i="22"/>
  <c r="Q5" i="22"/>
  <c r="U5" i="22"/>
  <c r="O5" i="22"/>
  <c r="S5" i="22"/>
  <c r="P5" i="22"/>
  <c r="T5" i="22"/>
  <c r="N5" i="22"/>
  <c r="R5" i="22"/>
  <c r="E158" i="21"/>
  <c r="I158" i="21"/>
  <c r="G158" i="21"/>
  <c r="C158" i="21"/>
  <c r="H158" i="21"/>
  <c r="D158" i="21"/>
  <c r="J158" i="21"/>
  <c r="F158" i="21"/>
  <c r="K158" i="21"/>
  <c r="N157" i="21"/>
  <c r="R157" i="21"/>
  <c r="Q157" i="21"/>
  <c r="M157" i="21"/>
  <c r="S157" i="21"/>
  <c r="O157" i="21"/>
  <c r="T157" i="21"/>
  <c r="P157" i="21"/>
  <c r="U157" i="21"/>
  <c r="E154" i="21"/>
  <c r="I154" i="21"/>
  <c r="F154" i="21"/>
  <c r="K154" i="21"/>
  <c r="G154" i="21"/>
  <c r="C154" i="21"/>
  <c r="H154" i="21"/>
  <c r="D154" i="21"/>
  <c r="J154" i="21"/>
  <c r="N153" i="21"/>
  <c r="R153" i="21"/>
  <c r="P153" i="21"/>
  <c r="U153" i="21"/>
  <c r="Q153" i="21"/>
  <c r="M153" i="21"/>
  <c r="S153" i="21"/>
  <c r="O153" i="21"/>
  <c r="T153" i="21"/>
  <c r="E150" i="21"/>
  <c r="I150" i="21"/>
  <c r="D150" i="21"/>
  <c r="J150" i="21"/>
  <c r="F150" i="21"/>
  <c r="K150" i="21"/>
  <c r="G150" i="21"/>
  <c r="C150" i="21"/>
  <c r="H150" i="21"/>
  <c r="N149" i="21"/>
  <c r="R149" i="21"/>
  <c r="O149" i="21"/>
  <c r="T149" i="21"/>
  <c r="P149" i="21"/>
  <c r="U149" i="21"/>
  <c r="Q149" i="21"/>
  <c r="M149" i="21"/>
  <c r="S149" i="21"/>
  <c r="E146" i="21"/>
  <c r="I146" i="21"/>
  <c r="D146" i="21"/>
  <c r="H146" i="21"/>
  <c r="F146" i="21"/>
  <c r="G146" i="21"/>
  <c r="J146" i="21"/>
  <c r="C146" i="21"/>
  <c r="K146" i="21"/>
  <c r="N145" i="21"/>
  <c r="R145" i="21"/>
  <c r="M145" i="21"/>
  <c r="Q145" i="21"/>
  <c r="U145" i="21"/>
  <c r="S145" i="21"/>
  <c r="T145" i="21"/>
  <c r="O145" i="21"/>
  <c r="P145" i="21"/>
  <c r="E142" i="21"/>
  <c r="I142" i="21"/>
  <c r="D142" i="21"/>
  <c r="H142" i="21"/>
  <c r="J142" i="21"/>
  <c r="C142" i="21"/>
  <c r="K142" i="21"/>
  <c r="F142" i="21"/>
  <c r="G142" i="21"/>
  <c r="N141" i="21"/>
  <c r="R141" i="21"/>
  <c r="M141" i="21"/>
  <c r="Q141" i="21"/>
  <c r="U141" i="21"/>
  <c r="O141" i="21"/>
  <c r="P141" i="21"/>
  <c r="S141" i="21"/>
  <c r="T141" i="21"/>
  <c r="E138" i="21"/>
  <c r="I138" i="21"/>
  <c r="D138" i="21"/>
  <c r="H138" i="21"/>
  <c r="F138" i="21"/>
  <c r="G138" i="21"/>
  <c r="J138" i="21"/>
  <c r="C138" i="21"/>
  <c r="K138" i="21"/>
  <c r="N137" i="21"/>
  <c r="R137" i="21"/>
  <c r="M137" i="21"/>
  <c r="Q137" i="21"/>
  <c r="U137" i="21"/>
  <c r="S137" i="21"/>
  <c r="T137" i="21"/>
  <c r="O137" i="21"/>
  <c r="P137" i="21"/>
  <c r="E134" i="21"/>
  <c r="I134" i="21"/>
  <c r="D134" i="21"/>
  <c r="H134" i="21"/>
  <c r="J134" i="21"/>
  <c r="C134" i="21"/>
  <c r="K134" i="21"/>
  <c r="F134" i="21"/>
  <c r="G134" i="21"/>
  <c r="N133" i="21"/>
  <c r="R133" i="21"/>
  <c r="M133" i="21"/>
  <c r="Q133" i="21"/>
  <c r="U133" i="21"/>
  <c r="O133" i="21"/>
  <c r="P133" i="21"/>
  <c r="S133" i="21"/>
  <c r="T133" i="21"/>
  <c r="E130" i="21"/>
  <c r="I130" i="21"/>
  <c r="D130" i="21"/>
  <c r="H130" i="21"/>
  <c r="F130" i="21"/>
  <c r="G130" i="21"/>
  <c r="J130" i="21"/>
  <c r="C130" i="21"/>
  <c r="K130" i="21"/>
  <c r="N129" i="21"/>
  <c r="R129" i="21"/>
  <c r="M129" i="21"/>
  <c r="Q129" i="21"/>
  <c r="U129" i="21"/>
  <c r="S129" i="21"/>
  <c r="T129" i="21"/>
  <c r="O129" i="21"/>
  <c r="P129" i="21"/>
  <c r="E126" i="21"/>
  <c r="I126" i="21"/>
  <c r="F126" i="21"/>
  <c r="J126" i="21"/>
  <c r="D126" i="21"/>
  <c r="H126" i="21"/>
  <c r="C126" i="21"/>
  <c r="G126" i="21"/>
  <c r="K126" i="21"/>
  <c r="N125" i="21"/>
  <c r="R125" i="21"/>
  <c r="O125" i="21"/>
  <c r="S125" i="21"/>
  <c r="M125" i="21"/>
  <c r="Q125" i="21"/>
  <c r="U125" i="21"/>
  <c r="T125" i="21"/>
  <c r="P125" i="21"/>
  <c r="E122" i="21"/>
  <c r="I122" i="21"/>
  <c r="F122" i="21"/>
  <c r="J122" i="21"/>
  <c r="D122" i="21"/>
  <c r="H122" i="21"/>
  <c r="C122" i="21"/>
  <c r="G122" i="21"/>
  <c r="K122" i="21"/>
  <c r="N121" i="21"/>
  <c r="R121" i="21"/>
  <c r="O121" i="21"/>
  <c r="S121" i="21"/>
  <c r="M121" i="21"/>
  <c r="Q121" i="21"/>
  <c r="U121" i="21"/>
  <c r="P121" i="21"/>
  <c r="T121" i="21"/>
  <c r="E118" i="21"/>
  <c r="I118" i="21"/>
  <c r="F118" i="21"/>
  <c r="J118" i="21"/>
  <c r="D118" i="21"/>
  <c r="H118" i="21"/>
  <c r="G118" i="21"/>
  <c r="K118" i="21"/>
  <c r="C118" i="21"/>
  <c r="N117" i="21"/>
  <c r="R117" i="21"/>
  <c r="O117" i="21"/>
  <c r="S117" i="21"/>
  <c r="M117" i="21"/>
  <c r="Q117" i="21"/>
  <c r="U117" i="21"/>
  <c r="P117" i="21"/>
  <c r="T117" i="21"/>
  <c r="E114" i="21"/>
  <c r="I114" i="21"/>
  <c r="F114" i="21"/>
  <c r="J114" i="21"/>
  <c r="D114" i="21"/>
  <c r="H114" i="21"/>
  <c r="K114" i="21"/>
  <c r="C114" i="21"/>
  <c r="G114" i="21"/>
  <c r="N113" i="21"/>
  <c r="R113" i="21"/>
  <c r="O113" i="21"/>
  <c r="S113" i="21"/>
  <c r="M113" i="21"/>
  <c r="Q113" i="21"/>
  <c r="U113" i="21"/>
  <c r="P113" i="21"/>
  <c r="T113" i="21"/>
  <c r="E110" i="21"/>
  <c r="I110" i="21"/>
  <c r="F110" i="21"/>
  <c r="J110" i="21"/>
  <c r="D110" i="21"/>
  <c r="H110" i="21"/>
  <c r="C110" i="21"/>
  <c r="G110" i="21"/>
  <c r="K110" i="21"/>
  <c r="N109" i="21"/>
  <c r="R109" i="21"/>
  <c r="O109" i="21"/>
  <c r="S109" i="21"/>
  <c r="M109" i="21"/>
  <c r="Q109" i="21"/>
  <c r="U109" i="21"/>
  <c r="T109" i="21"/>
  <c r="P109" i="21"/>
  <c r="E106" i="21"/>
  <c r="I106" i="21"/>
  <c r="F106" i="21"/>
  <c r="J106" i="21"/>
  <c r="D106" i="21"/>
  <c r="H106" i="21"/>
  <c r="C106" i="21"/>
  <c r="G106" i="21"/>
  <c r="K106" i="21"/>
  <c r="N105" i="21"/>
  <c r="R105" i="21"/>
  <c r="O105" i="21"/>
  <c r="S105" i="21"/>
  <c r="M105" i="21"/>
  <c r="Q105" i="21"/>
  <c r="U105" i="21"/>
  <c r="P105" i="21"/>
  <c r="T105" i="21"/>
  <c r="E102" i="21"/>
  <c r="I102" i="21"/>
  <c r="F102" i="21"/>
  <c r="J102" i="21"/>
  <c r="D102" i="21"/>
  <c r="H102" i="21"/>
  <c r="G102" i="21"/>
  <c r="K102" i="21"/>
  <c r="C102" i="21"/>
  <c r="N101" i="21"/>
  <c r="R101" i="21"/>
  <c r="O101" i="21"/>
  <c r="S101" i="21"/>
  <c r="M101" i="21"/>
  <c r="Q101" i="21"/>
  <c r="U101" i="21"/>
  <c r="P101" i="21"/>
  <c r="T101" i="21"/>
  <c r="E98" i="21"/>
  <c r="I98" i="21"/>
  <c r="F98" i="21"/>
  <c r="J98" i="21"/>
  <c r="D98" i="21"/>
  <c r="H98" i="21"/>
  <c r="K98" i="21"/>
  <c r="C98" i="21"/>
  <c r="G98" i="21"/>
  <c r="N97" i="21"/>
  <c r="R97" i="21"/>
  <c r="O97" i="21"/>
  <c r="S97" i="21"/>
  <c r="M97" i="21"/>
  <c r="Q97" i="21"/>
  <c r="U97" i="21"/>
  <c r="P97" i="21"/>
  <c r="T97" i="21"/>
  <c r="E94" i="21"/>
  <c r="I94" i="21"/>
  <c r="F94" i="21"/>
  <c r="J94" i="21"/>
  <c r="D94" i="21"/>
  <c r="H94" i="21"/>
  <c r="C94" i="21"/>
  <c r="G94" i="21"/>
  <c r="K94" i="21"/>
  <c r="N93" i="21"/>
  <c r="R93" i="21"/>
  <c r="O93" i="21"/>
  <c r="S93" i="21"/>
  <c r="M93" i="21"/>
  <c r="Q93" i="21"/>
  <c r="U93" i="21"/>
  <c r="T93" i="21"/>
  <c r="P93" i="21"/>
  <c r="E90" i="21"/>
  <c r="I90" i="21"/>
  <c r="F90" i="21"/>
  <c r="J90" i="21"/>
  <c r="D90" i="21"/>
  <c r="H90" i="21"/>
  <c r="C90" i="21"/>
  <c r="G90" i="21"/>
  <c r="K90" i="21"/>
  <c r="N89" i="21"/>
  <c r="R89" i="21"/>
  <c r="O89" i="21"/>
  <c r="S89" i="21"/>
  <c r="M89" i="21"/>
  <c r="Q89" i="21"/>
  <c r="U89" i="21"/>
  <c r="P89" i="21"/>
  <c r="T89" i="21"/>
  <c r="E86" i="21"/>
  <c r="I86" i="21"/>
  <c r="F86" i="21"/>
  <c r="J86" i="21"/>
  <c r="D86" i="21"/>
  <c r="H86" i="21"/>
  <c r="G86" i="21"/>
  <c r="K86" i="21"/>
  <c r="C86" i="21"/>
  <c r="N85" i="21"/>
  <c r="R85" i="21"/>
  <c r="O85" i="21"/>
  <c r="S85" i="21"/>
  <c r="M85" i="21"/>
  <c r="Q85" i="21"/>
  <c r="U85" i="21"/>
  <c r="P85" i="21"/>
  <c r="T85" i="21"/>
  <c r="E82" i="21"/>
  <c r="I82" i="21"/>
  <c r="F82" i="21"/>
  <c r="J82" i="21"/>
  <c r="D82" i="21"/>
  <c r="H82" i="21"/>
  <c r="K82" i="21"/>
  <c r="C82" i="21"/>
  <c r="G82" i="21"/>
  <c r="N81" i="21"/>
  <c r="R81" i="21"/>
  <c r="O81" i="21"/>
  <c r="S81" i="21"/>
  <c r="M81" i="21"/>
  <c r="Q81" i="21"/>
  <c r="U81" i="21"/>
  <c r="P81" i="21"/>
  <c r="T81" i="21"/>
  <c r="E78" i="21"/>
  <c r="I78" i="21"/>
  <c r="F78" i="21"/>
  <c r="J78" i="21"/>
  <c r="D78" i="21"/>
  <c r="H78" i="21"/>
  <c r="C78" i="21"/>
  <c r="G78" i="21"/>
  <c r="K78" i="21"/>
  <c r="N77" i="21"/>
  <c r="R77" i="21"/>
  <c r="O77" i="21"/>
  <c r="S77" i="21"/>
  <c r="M77" i="21"/>
  <c r="Q77" i="21"/>
  <c r="U77" i="21"/>
  <c r="T77" i="21"/>
  <c r="P77" i="21"/>
  <c r="E74" i="21"/>
  <c r="I74" i="21"/>
  <c r="F74" i="21"/>
  <c r="J74" i="21"/>
  <c r="D74" i="21"/>
  <c r="H74" i="21"/>
  <c r="C74" i="21"/>
  <c r="G74" i="21"/>
  <c r="K74" i="21"/>
  <c r="N73" i="21"/>
  <c r="R73" i="21"/>
  <c r="O73" i="21"/>
  <c r="S73" i="21"/>
  <c r="M73" i="21"/>
  <c r="Q73" i="21"/>
  <c r="U73" i="21"/>
  <c r="P73" i="21"/>
  <c r="T73" i="21"/>
  <c r="E70" i="21"/>
  <c r="I70" i="21"/>
  <c r="F70" i="21"/>
  <c r="J70" i="21"/>
  <c r="D70" i="21"/>
  <c r="H70" i="21"/>
  <c r="G70" i="21"/>
  <c r="K70" i="21"/>
  <c r="C70" i="21"/>
  <c r="N69" i="21"/>
  <c r="R69" i="21"/>
  <c r="O69" i="21"/>
  <c r="S69" i="21"/>
  <c r="M69" i="21"/>
  <c r="Q69" i="21"/>
  <c r="U69" i="21"/>
  <c r="P69" i="21"/>
  <c r="T69" i="21"/>
  <c r="E66" i="21"/>
  <c r="I66" i="21"/>
  <c r="F66" i="21"/>
  <c r="J66" i="21"/>
  <c r="D66" i="21"/>
  <c r="H66" i="21"/>
  <c r="K66" i="21"/>
  <c r="C66" i="21"/>
  <c r="G66" i="21"/>
  <c r="N65" i="21"/>
  <c r="R65" i="21"/>
  <c r="O65" i="21"/>
  <c r="S65" i="21"/>
  <c r="M65" i="21"/>
  <c r="Q65" i="21"/>
  <c r="U65" i="21"/>
  <c r="P65" i="21"/>
  <c r="T65" i="21"/>
  <c r="E62" i="21"/>
  <c r="I62" i="21"/>
  <c r="F62" i="21"/>
  <c r="J62" i="21"/>
  <c r="D62" i="21"/>
  <c r="H62" i="21"/>
  <c r="C62" i="21"/>
  <c r="G62" i="21"/>
  <c r="K62" i="21"/>
  <c r="N61" i="21"/>
  <c r="R61" i="21"/>
  <c r="O61" i="21"/>
  <c r="S61" i="21"/>
  <c r="M61" i="21"/>
  <c r="Q61" i="21"/>
  <c r="U61" i="21"/>
  <c r="T61" i="21"/>
  <c r="P61" i="21"/>
  <c r="E58" i="21"/>
  <c r="I58" i="21"/>
  <c r="F58" i="21"/>
  <c r="J58" i="21"/>
  <c r="D58" i="21"/>
  <c r="H58" i="21"/>
  <c r="C58" i="21"/>
  <c r="G58" i="21"/>
  <c r="K58" i="21"/>
  <c r="N57" i="21"/>
  <c r="R57" i="21"/>
  <c r="O57" i="21"/>
  <c r="S57" i="21"/>
  <c r="M57" i="21"/>
  <c r="Q57" i="21"/>
  <c r="U57" i="21"/>
  <c r="P57" i="21"/>
  <c r="T57" i="21"/>
  <c r="E54" i="21"/>
  <c r="I54" i="21"/>
  <c r="F54" i="21"/>
  <c r="J54" i="21"/>
  <c r="D54" i="21"/>
  <c r="H54" i="21"/>
  <c r="G54" i="21"/>
  <c r="K54" i="21"/>
  <c r="C54" i="21"/>
  <c r="N53" i="21"/>
  <c r="R53" i="21"/>
  <c r="O53" i="21"/>
  <c r="S53" i="21"/>
  <c r="M53" i="21"/>
  <c r="Q53" i="21"/>
  <c r="U53" i="21"/>
  <c r="P53" i="21"/>
  <c r="T53" i="21"/>
  <c r="E177" i="22"/>
  <c r="I177" i="22"/>
  <c r="F177" i="22"/>
  <c r="J177" i="22"/>
  <c r="C177" i="22"/>
  <c r="G177" i="22"/>
  <c r="K177" i="22"/>
  <c r="D177" i="22"/>
  <c r="H177" i="22"/>
  <c r="N176" i="22"/>
  <c r="R176" i="22"/>
  <c r="O176" i="22"/>
  <c r="S176" i="22"/>
  <c r="P176" i="22"/>
  <c r="T176" i="22"/>
  <c r="M176" i="22"/>
  <c r="Q176" i="22"/>
  <c r="U176" i="22"/>
  <c r="E173" i="22"/>
  <c r="I173" i="22"/>
  <c r="F173" i="22"/>
  <c r="J173" i="22"/>
  <c r="C173" i="22"/>
  <c r="G173" i="22"/>
  <c r="K173" i="22"/>
  <c r="D173" i="22"/>
  <c r="H173" i="22"/>
  <c r="N172" i="22"/>
  <c r="R172" i="22"/>
  <c r="O172" i="22"/>
  <c r="S172" i="22"/>
  <c r="P172" i="22"/>
  <c r="T172" i="22"/>
  <c r="M172" i="22"/>
  <c r="Q172" i="22"/>
  <c r="U172" i="22"/>
  <c r="E169" i="22"/>
  <c r="I169" i="22"/>
  <c r="F169" i="22"/>
  <c r="J169" i="22"/>
  <c r="C169" i="22"/>
  <c r="G169" i="22"/>
  <c r="K169" i="22"/>
  <c r="D169" i="22"/>
  <c r="H169" i="22"/>
  <c r="N168" i="22"/>
  <c r="R168" i="22"/>
  <c r="O168" i="22"/>
  <c r="S168" i="22"/>
  <c r="P168" i="22"/>
  <c r="T168" i="22"/>
  <c r="M168" i="22"/>
  <c r="Q168" i="22"/>
  <c r="U168" i="22"/>
  <c r="E165" i="22"/>
  <c r="I165" i="22"/>
  <c r="F165" i="22"/>
  <c r="J165" i="22"/>
  <c r="C165" i="22"/>
  <c r="G165" i="22"/>
  <c r="K165" i="22"/>
  <c r="D165" i="22"/>
  <c r="H165" i="22"/>
  <c r="N164" i="22"/>
  <c r="R164" i="22"/>
  <c r="O164" i="22"/>
  <c r="S164" i="22"/>
  <c r="P164" i="22"/>
  <c r="T164" i="22"/>
  <c r="M164" i="22"/>
  <c r="Q164" i="22"/>
  <c r="U164" i="22"/>
  <c r="E161" i="22"/>
  <c r="I161" i="22"/>
  <c r="F161" i="22"/>
  <c r="J161" i="22"/>
  <c r="C161" i="22"/>
  <c r="G161" i="22"/>
  <c r="K161" i="22"/>
  <c r="D161" i="22"/>
  <c r="H161" i="22"/>
  <c r="N160" i="22"/>
  <c r="R160" i="22"/>
  <c r="O160" i="22"/>
  <c r="S160" i="22"/>
  <c r="P160" i="22"/>
  <c r="T160" i="22"/>
  <c r="M160" i="22"/>
  <c r="Q160" i="22"/>
  <c r="U160" i="22"/>
  <c r="E157" i="22"/>
  <c r="I157" i="22"/>
  <c r="F157" i="22"/>
  <c r="J157" i="22"/>
  <c r="C157" i="22"/>
  <c r="G157" i="22"/>
  <c r="K157" i="22"/>
  <c r="D157" i="22"/>
  <c r="H157" i="22"/>
  <c r="N156" i="22"/>
  <c r="R156" i="22"/>
  <c r="O156" i="22"/>
  <c r="S156" i="22"/>
  <c r="P156" i="22"/>
  <c r="T156" i="22"/>
  <c r="M156" i="22"/>
  <c r="Q156" i="22"/>
  <c r="U156" i="22"/>
  <c r="E153" i="22"/>
  <c r="I153" i="22"/>
  <c r="F153" i="22"/>
  <c r="J153" i="22"/>
  <c r="C153" i="22"/>
  <c r="G153" i="22"/>
  <c r="K153" i="22"/>
  <c r="D153" i="22"/>
  <c r="H153" i="22"/>
  <c r="N152" i="22"/>
  <c r="R152" i="22"/>
  <c r="O152" i="22"/>
  <c r="S152" i="22"/>
  <c r="P152" i="22"/>
  <c r="T152" i="22"/>
  <c r="M152" i="22"/>
  <c r="Q152" i="22"/>
  <c r="U152" i="22"/>
  <c r="E149" i="22"/>
  <c r="I149" i="22"/>
  <c r="F149" i="22"/>
  <c r="J149" i="22"/>
  <c r="C149" i="22"/>
  <c r="G149" i="22"/>
  <c r="K149" i="22"/>
  <c r="D149" i="22"/>
  <c r="H149" i="22"/>
  <c r="N148" i="22"/>
  <c r="R148" i="22"/>
  <c r="O148" i="22"/>
  <c r="S148" i="22"/>
  <c r="P148" i="22"/>
  <c r="T148" i="22"/>
  <c r="M148" i="22"/>
  <c r="Q148" i="22"/>
  <c r="U148" i="22"/>
  <c r="E145" i="22"/>
  <c r="I145" i="22"/>
  <c r="F145" i="22"/>
  <c r="J145" i="22"/>
  <c r="C145" i="22"/>
  <c r="G145" i="22"/>
  <c r="K145" i="22"/>
  <c r="D145" i="22"/>
  <c r="H145" i="22"/>
  <c r="N144" i="22"/>
  <c r="R144" i="22"/>
  <c r="O144" i="22"/>
  <c r="S144" i="22"/>
  <c r="P144" i="22"/>
  <c r="T144" i="22"/>
  <c r="M144" i="22"/>
  <c r="Q144" i="22"/>
  <c r="U144" i="22"/>
  <c r="E141" i="22"/>
  <c r="I141" i="22"/>
  <c r="F141" i="22"/>
  <c r="J141" i="22"/>
  <c r="C141" i="22"/>
  <c r="G141" i="22"/>
  <c r="K141" i="22"/>
  <c r="D141" i="22"/>
  <c r="H141" i="22"/>
  <c r="N140" i="22"/>
  <c r="R140" i="22"/>
  <c r="O140" i="22"/>
  <c r="S140" i="22"/>
  <c r="P140" i="22"/>
  <c r="T140" i="22"/>
  <c r="M140" i="22"/>
  <c r="Q140" i="22"/>
  <c r="U140" i="22"/>
  <c r="E137" i="22"/>
  <c r="I137" i="22"/>
  <c r="F137" i="22"/>
  <c r="J137" i="22"/>
  <c r="C137" i="22"/>
  <c r="G137" i="22"/>
  <c r="K137" i="22"/>
  <c r="D137" i="22"/>
  <c r="H137" i="22"/>
  <c r="N136" i="22"/>
  <c r="R136" i="22"/>
  <c r="O136" i="22"/>
  <c r="S136" i="22"/>
  <c r="P136" i="22"/>
  <c r="T136" i="22"/>
  <c r="M136" i="22"/>
  <c r="Q136" i="22"/>
  <c r="U136" i="22"/>
  <c r="E133" i="22"/>
  <c r="I133" i="22"/>
  <c r="F133" i="22"/>
  <c r="J133" i="22"/>
  <c r="C133" i="22"/>
  <c r="G133" i="22"/>
  <c r="K133" i="22"/>
  <c r="D133" i="22"/>
  <c r="H133" i="22"/>
  <c r="N132" i="22"/>
  <c r="R132" i="22"/>
  <c r="O132" i="22"/>
  <c r="S132" i="22"/>
  <c r="P132" i="22"/>
  <c r="T132" i="22"/>
  <c r="M132" i="22"/>
  <c r="Q132" i="22"/>
  <c r="U132" i="22"/>
  <c r="E129" i="22"/>
  <c r="I129" i="22"/>
  <c r="F129" i="22"/>
  <c r="J129" i="22"/>
  <c r="C129" i="22"/>
  <c r="G129" i="22"/>
  <c r="K129" i="22"/>
  <c r="D129" i="22"/>
  <c r="H129" i="22"/>
  <c r="N128" i="22"/>
  <c r="R128" i="22"/>
  <c r="O128" i="22"/>
  <c r="S128" i="22"/>
  <c r="P128" i="22"/>
  <c r="T128" i="22"/>
  <c r="M128" i="22"/>
  <c r="Q128" i="22"/>
  <c r="U128" i="22"/>
  <c r="E125" i="22"/>
  <c r="I125" i="22"/>
  <c r="F125" i="22"/>
  <c r="J125" i="22"/>
  <c r="C125" i="22"/>
  <c r="G125" i="22"/>
  <c r="K125" i="22"/>
  <c r="D125" i="22"/>
  <c r="H125" i="22"/>
  <c r="N124" i="22"/>
  <c r="R124" i="22"/>
  <c r="O124" i="22"/>
  <c r="S124" i="22"/>
  <c r="P124" i="22"/>
  <c r="T124" i="22"/>
  <c r="M124" i="22"/>
  <c r="Q124" i="22"/>
  <c r="U124" i="22"/>
  <c r="E121" i="22"/>
  <c r="I121" i="22"/>
  <c r="F121" i="22"/>
  <c r="J121" i="22"/>
  <c r="C121" i="22"/>
  <c r="G121" i="22"/>
  <c r="K121" i="22"/>
  <c r="D121" i="22"/>
  <c r="H121" i="22"/>
  <c r="N120" i="22"/>
  <c r="R120" i="22"/>
  <c r="O120" i="22"/>
  <c r="S120" i="22"/>
  <c r="P120" i="22"/>
  <c r="T120" i="22"/>
  <c r="M120" i="22"/>
  <c r="Q120" i="22"/>
  <c r="U120" i="22"/>
  <c r="E117" i="22"/>
  <c r="I117" i="22"/>
  <c r="F117" i="22"/>
  <c r="J117" i="22"/>
  <c r="C117" i="22"/>
  <c r="G117" i="22"/>
  <c r="K117" i="22"/>
  <c r="D117" i="22"/>
  <c r="H117" i="22"/>
  <c r="N116" i="22"/>
  <c r="R116" i="22"/>
  <c r="O116" i="22"/>
  <c r="S116" i="22"/>
  <c r="P116" i="22"/>
  <c r="T116" i="22"/>
  <c r="M116" i="22"/>
  <c r="Q116" i="22"/>
  <c r="U116" i="22"/>
  <c r="E113" i="22"/>
  <c r="I113" i="22"/>
  <c r="F113" i="22"/>
  <c r="J113" i="22"/>
  <c r="C113" i="22"/>
  <c r="G113" i="22"/>
  <c r="K113" i="22"/>
  <c r="D113" i="22"/>
  <c r="H113" i="22"/>
  <c r="N112" i="22"/>
  <c r="R112" i="22"/>
  <c r="O112" i="22"/>
  <c r="S112" i="22"/>
  <c r="P112" i="22"/>
  <c r="T112" i="22"/>
  <c r="M112" i="22"/>
  <c r="Q112" i="22"/>
  <c r="U112" i="22"/>
  <c r="E109" i="22"/>
  <c r="I109" i="22"/>
  <c r="F109" i="22"/>
  <c r="J109" i="22"/>
  <c r="C109" i="22"/>
  <c r="G109" i="22"/>
  <c r="K109" i="22"/>
  <c r="D109" i="22"/>
  <c r="H109" i="22"/>
  <c r="N108" i="22"/>
  <c r="R108" i="22"/>
  <c r="O108" i="22"/>
  <c r="S108" i="22"/>
  <c r="P108" i="22"/>
  <c r="T108" i="22"/>
  <c r="M108" i="22"/>
  <c r="Q108" i="22"/>
  <c r="U108" i="22"/>
  <c r="E105" i="22"/>
  <c r="I105" i="22"/>
  <c r="F105" i="22"/>
  <c r="J105" i="22"/>
  <c r="C105" i="22"/>
  <c r="G105" i="22"/>
  <c r="K105" i="22"/>
  <c r="D105" i="22"/>
  <c r="H105" i="22"/>
  <c r="N104" i="22"/>
  <c r="R104" i="22"/>
  <c r="O104" i="22"/>
  <c r="S104" i="22"/>
  <c r="P104" i="22"/>
  <c r="T104" i="22"/>
  <c r="M104" i="22"/>
  <c r="Q104" i="22"/>
  <c r="U104" i="22"/>
  <c r="E101" i="22"/>
  <c r="I101" i="22"/>
  <c r="F101" i="22"/>
  <c r="J101" i="22"/>
  <c r="C101" i="22"/>
  <c r="G101" i="22"/>
  <c r="K101" i="22"/>
  <c r="D101" i="22"/>
  <c r="H101" i="22"/>
  <c r="N100" i="22"/>
  <c r="R100" i="22"/>
  <c r="O100" i="22"/>
  <c r="S100" i="22"/>
  <c r="P100" i="22"/>
  <c r="T100" i="22"/>
  <c r="M100" i="22"/>
  <c r="Q100" i="22"/>
  <c r="U100" i="22"/>
  <c r="O95" i="22"/>
  <c r="S95" i="22"/>
  <c r="M95" i="22"/>
  <c r="R95" i="22"/>
  <c r="N95" i="22"/>
  <c r="T95" i="22"/>
  <c r="P95" i="22"/>
  <c r="U95" i="22"/>
  <c r="Q95" i="22"/>
  <c r="P94" i="22"/>
  <c r="T94" i="22"/>
  <c r="M94" i="22"/>
  <c r="R94" i="22"/>
  <c r="N94" i="22"/>
  <c r="S94" i="22"/>
  <c r="O94" i="22"/>
  <c r="U94" i="22"/>
  <c r="Q94" i="22"/>
  <c r="M93" i="22"/>
  <c r="Q93" i="22"/>
  <c r="U93" i="22"/>
  <c r="R93" i="22"/>
  <c r="N93" i="22"/>
  <c r="S93" i="22"/>
  <c r="O93" i="22"/>
  <c r="T93" i="22"/>
  <c r="P93" i="22"/>
  <c r="F92" i="22"/>
  <c r="J92" i="22"/>
  <c r="G92" i="22"/>
  <c r="C92" i="22"/>
  <c r="H92" i="22"/>
  <c r="D92" i="22"/>
  <c r="I92" i="22"/>
  <c r="E92" i="22"/>
  <c r="K92" i="22"/>
  <c r="C91" i="22"/>
  <c r="G91" i="22"/>
  <c r="K91" i="22"/>
  <c r="F91" i="22"/>
  <c r="H91" i="22"/>
  <c r="D91" i="22"/>
  <c r="I91" i="22"/>
  <c r="E91" i="22"/>
  <c r="J91" i="22"/>
  <c r="D90" i="22"/>
  <c r="H90" i="22"/>
  <c r="F90" i="22"/>
  <c r="K90" i="22"/>
  <c r="G90" i="22"/>
  <c r="C90" i="22"/>
  <c r="I90" i="22"/>
  <c r="E90" i="22"/>
  <c r="J90" i="22"/>
  <c r="O79" i="22"/>
  <c r="S79" i="22"/>
  <c r="M79" i="22"/>
  <c r="R79" i="22"/>
  <c r="N79" i="22"/>
  <c r="T79" i="22"/>
  <c r="P79" i="22"/>
  <c r="U79" i="22"/>
  <c r="Q79" i="22"/>
  <c r="P78" i="22"/>
  <c r="T78" i="22"/>
  <c r="M78" i="22"/>
  <c r="R78" i="22"/>
  <c r="N78" i="22"/>
  <c r="S78" i="22"/>
  <c r="O78" i="22"/>
  <c r="U78" i="22"/>
  <c r="Q78" i="22"/>
  <c r="M77" i="22"/>
  <c r="Q77" i="22"/>
  <c r="U77" i="22"/>
  <c r="R77" i="22"/>
  <c r="N77" i="22"/>
  <c r="S77" i="22"/>
  <c r="O77" i="22"/>
  <c r="T77" i="22"/>
  <c r="P77" i="22"/>
  <c r="F76" i="22"/>
  <c r="J76" i="22"/>
  <c r="G76" i="22"/>
  <c r="C76" i="22"/>
  <c r="H76" i="22"/>
  <c r="D76" i="22"/>
  <c r="I76" i="22"/>
  <c r="E76" i="22"/>
  <c r="K76" i="22"/>
  <c r="C75" i="22"/>
  <c r="G75" i="22"/>
  <c r="K75" i="22"/>
  <c r="F75" i="22"/>
  <c r="H75" i="22"/>
  <c r="D75" i="22"/>
  <c r="I75" i="22"/>
  <c r="E75" i="22"/>
  <c r="J75" i="22"/>
  <c r="D74" i="22"/>
  <c r="H74" i="22"/>
  <c r="F74" i="22"/>
  <c r="K74" i="22"/>
  <c r="G74" i="22"/>
  <c r="C74" i="22"/>
  <c r="I74" i="22"/>
  <c r="E74" i="22"/>
  <c r="J74" i="22"/>
  <c r="P62" i="22"/>
  <c r="T62" i="22"/>
  <c r="O62" i="22"/>
  <c r="S62" i="22"/>
  <c r="R62" i="22"/>
  <c r="M62" i="22"/>
  <c r="U62" i="22"/>
  <c r="N62" i="22"/>
  <c r="Q62" i="22"/>
  <c r="M49" i="22"/>
  <c r="Q49" i="22"/>
  <c r="U49" i="22"/>
  <c r="O49" i="22"/>
  <c r="S49" i="22"/>
  <c r="P49" i="22"/>
  <c r="T49" i="22"/>
  <c r="R49" i="22"/>
  <c r="N49" i="22"/>
  <c r="D46" i="22"/>
  <c r="H46" i="22"/>
  <c r="F46" i="22"/>
  <c r="J46" i="22"/>
  <c r="C46" i="22"/>
  <c r="G46" i="22"/>
  <c r="K46" i="22"/>
  <c r="E46" i="22"/>
  <c r="I46" i="22"/>
  <c r="M33" i="22"/>
  <c r="Q33" i="22"/>
  <c r="U33" i="22"/>
  <c r="O33" i="22"/>
  <c r="S33" i="22"/>
  <c r="P33" i="22"/>
  <c r="T33" i="22"/>
  <c r="R33" i="22"/>
  <c r="N33" i="22"/>
  <c r="D30" i="22"/>
  <c r="H30" i="22"/>
  <c r="F30" i="22"/>
  <c r="J30" i="22"/>
  <c r="C30" i="22"/>
  <c r="G30" i="22"/>
  <c r="K30" i="22"/>
  <c r="E30" i="22"/>
  <c r="I30" i="22"/>
  <c r="M17" i="22"/>
  <c r="Q17" i="22"/>
  <c r="U17" i="22"/>
  <c r="O17" i="22"/>
  <c r="S17" i="22"/>
  <c r="P17" i="22"/>
  <c r="T17" i="22"/>
  <c r="R17" i="22"/>
  <c r="N17" i="22"/>
  <c r="D14" i="22"/>
  <c r="H14" i="22"/>
  <c r="F14" i="22"/>
  <c r="J14" i="22"/>
  <c r="C14" i="22"/>
  <c r="G14" i="22"/>
  <c r="K14" i="22"/>
  <c r="E14" i="22"/>
  <c r="I14" i="22"/>
  <c r="F64" i="22"/>
  <c r="J64" i="22"/>
  <c r="E64" i="22"/>
  <c r="I64" i="22"/>
  <c r="H64" i="22"/>
  <c r="C64" i="22"/>
  <c r="K64" i="22"/>
  <c r="D64" i="22"/>
  <c r="G64" i="22"/>
  <c r="O63" i="22"/>
  <c r="S63" i="22"/>
  <c r="N63" i="22"/>
  <c r="R63" i="22"/>
  <c r="M63" i="22"/>
  <c r="U63" i="22"/>
  <c r="P63" i="22"/>
  <c r="Q63" i="22"/>
  <c r="T63" i="22"/>
  <c r="F60" i="22"/>
  <c r="J60" i="22"/>
  <c r="E60" i="22"/>
  <c r="I60" i="22"/>
  <c r="D60" i="22"/>
  <c r="G60" i="22"/>
  <c r="H60" i="22"/>
  <c r="C60" i="22"/>
  <c r="K60" i="22"/>
  <c r="O59" i="22"/>
  <c r="S59" i="22"/>
  <c r="N59" i="22"/>
  <c r="R59" i="22"/>
  <c r="Q59" i="22"/>
  <c r="T59" i="22"/>
  <c r="M59" i="22"/>
  <c r="U59" i="22"/>
  <c r="P59" i="22"/>
  <c r="F56" i="22"/>
  <c r="J56" i="22"/>
  <c r="D56" i="22"/>
  <c r="H56" i="22"/>
  <c r="E56" i="22"/>
  <c r="I56" i="22"/>
  <c r="C56" i="22"/>
  <c r="G56" i="22"/>
  <c r="K56" i="22"/>
  <c r="O55" i="22"/>
  <c r="S55" i="22"/>
  <c r="M55" i="22"/>
  <c r="Q55" i="22"/>
  <c r="U55" i="22"/>
  <c r="N55" i="22"/>
  <c r="R55" i="22"/>
  <c r="T55" i="22"/>
  <c r="P55" i="22"/>
  <c r="F52" i="22"/>
  <c r="J52" i="22"/>
  <c r="D52" i="22"/>
  <c r="H52" i="22"/>
  <c r="E52" i="22"/>
  <c r="I52" i="22"/>
  <c r="C52" i="22"/>
  <c r="G52" i="22"/>
  <c r="K52" i="22"/>
  <c r="O51" i="22"/>
  <c r="S51" i="22"/>
  <c r="M51" i="22"/>
  <c r="Q51" i="22"/>
  <c r="U51" i="22"/>
  <c r="N51" i="22"/>
  <c r="R51" i="22"/>
  <c r="P51" i="22"/>
  <c r="T51" i="22"/>
  <c r="F48" i="22"/>
  <c r="J48" i="22"/>
  <c r="D48" i="22"/>
  <c r="H48" i="22"/>
  <c r="E48" i="22"/>
  <c r="I48" i="22"/>
  <c r="G48" i="22"/>
  <c r="K48" i="22"/>
  <c r="C48" i="22"/>
  <c r="O47" i="22"/>
  <c r="S47" i="22"/>
  <c r="M47" i="22"/>
  <c r="Q47" i="22"/>
  <c r="U47" i="22"/>
  <c r="N47" i="22"/>
  <c r="R47" i="22"/>
  <c r="P47" i="22"/>
  <c r="T47" i="22"/>
  <c r="F44" i="22"/>
  <c r="J44" i="22"/>
  <c r="D44" i="22"/>
  <c r="H44" i="22"/>
  <c r="E44" i="22"/>
  <c r="I44" i="22"/>
  <c r="K44" i="22"/>
  <c r="C44" i="22"/>
  <c r="G44" i="22"/>
  <c r="O43" i="22"/>
  <c r="S43" i="22"/>
  <c r="M43" i="22"/>
  <c r="Q43" i="22"/>
  <c r="U43" i="22"/>
  <c r="N43" i="22"/>
  <c r="R43" i="22"/>
  <c r="P43" i="22"/>
  <c r="T43" i="22"/>
  <c r="F40" i="22"/>
  <c r="J40" i="22"/>
  <c r="D40" i="22"/>
  <c r="H40" i="22"/>
  <c r="E40" i="22"/>
  <c r="I40" i="22"/>
  <c r="C40" i="22"/>
  <c r="G40" i="22"/>
  <c r="K40" i="22"/>
  <c r="O39" i="22"/>
  <c r="S39" i="22"/>
  <c r="M39" i="22"/>
  <c r="Q39" i="22"/>
  <c r="U39" i="22"/>
  <c r="N39" i="22"/>
  <c r="R39" i="22"/>
  <c r="T39" i="22"/>
  <c r="P39" i="22"/>
  <c r="F36" i="22"/>
  <c r="J36" i="22"/>
  <c r="D36" i="22"/>
  <c r="H36" i="22"/>
  <c r="E36" i="22"/>
  <c r="I36" i="22"/>
  <c r="C36" i="22"/>
  <c r="G36" i="22"/>
  <c r="K36" i="22"/>
  <c r="O35" i="22"/>
  <c r="S35" i="22"/>
  <c r="M35" i="22"/>
  <c r="Q35" i="22"/>
  <c r="U35" i="22"/>
  <c r="N35" i="22"/>
  <c r="R35" i="22"/>
  <c r="P35" i="22"/>
  <c r="T35" i="22"/>
  <c r="F32" i="22"/>
  <c r="J32" i="22"/>
  <c r="D32" i="22"/>
  <c r="H32" i="22"/>
  <c r="E32" i="22"/>
  <c r="I32" i="22"/>
  <c r="G32" i="22"/>
  <c r="K32" i="22"/>
  <c r="C32" i="22"/>
  <c r="O31" i="22"/>
  <c r="S31" i="22"/>
  <c r="M31" i="22"/>
  <c r="Q31" i="22"/>
  <c r="U31" i="22"/>
  <c r="N31" i="22"/>
  <c r="R31" i="22"/>
  <c r="P31" i="22"/>
  <c r="T31" i="22"/>
  <c r="F28" i="22"/>
  <c r="J28" i="22"/>
  <c r="D28" i="22"/>
  <c r="H28" i="22"/>
  <c r="E28" i="22"/>
  <c r="I28" i="22"/>
  <c r="K28" i="22"/>
  <c r="C28" i="22"/>
  <c r="G28" i="22"/>
  <c r="O27" i="22"/>
  <c r="S27" i="22"/>
  <c r="M27" i="22"/>
  <c r="Q27" i="22"/>
  <c r="U27" i="22"/>
  <c r="N27" i="22"/>
  <c r="R27" i="22"/>
  <c r="P27" i="22"/>
  <c r="T27" i="22"/>
  <c r="F24" i="22"/>
  <c r="J24" i="22"/>
  <c r="D24" i="22"/>
  <c r="H24" i="22"/>
  <c r="E24" i="22"/>
  <c r="I24" i="22"/>
  <c r="C24" i="22"/>
  <c r="G24" i="22"/>
  <c r="K24" i="22"/>
  <c r="O23" i="22"/>
  <c r="S23" i="22"/>
  <c r="M23" i="22"/>
  <c r="Q23" i="22"/>
  <c r="U23" i="22"/>
  <c r="N23" i="22"/>
  <c r="R23" i="22"/>
  <c r="T23" i="22"/>
  <c r="P23" i="22"/>
  <c r="F20" i="22"/>
  <c r="J20" i="22"/>
  <c r="D20" i="22"/>
  <c r="H20" i="22"/>
  <c r="E20" i="22"/>
  <c r="I20" i="22"/>
  <c r="C20" i="22"/>
  <c r="G20" i="22"/>
  <c r="K20" i="22"/>
  <c r="O19" i="22"/>
  <c r="S19" i="22"/>
  <c r="M19" i="22"/>
  <c r="Q19" i="22"/>
  <c r="U19" i="22"/>
  <c r="N19" i="22"/>
  <c r="R19" i="22"/>
  <c r="P19" i="22"/>
  <c r="T19" i="22"/>
  <c r="F16" i="22"/>
  <c r="J16" i="22"/>
  <c r="D16" i="22"/>
  <c r="H16" i="22"/>
  <c r="E16" i="22"/>
  <c r="I16" i="22"/>
  <c r="G16" i="22"/>
  <c r="K16" i="22"/>
  <c r="C16" i="22"/>
  <c r="O15" i="22"/>
  <c r="S15" i="22"/>
  <c r="M15" i="22"/>
  <c r="Q15" i="22"/>
  <c r="U15" i="22"/>
  <c r="N15" i="22"/>
  <c r="R15" i="22"/>
  <c r="P15" i="22"/>
  <c r="T15" i="22"/>
  <c r="F12" i="22"/>
  <c r="J12" i="22"/>
  <c r="D12" i="22"/>
  <c r="H12" i="22"/>
  <c r="E12" i="22"/>
  <c r="I12" i="22"/>
  <c r="K12" i="22"/>
  <c r="C12" i="22"/>
  <c r="G12" i="22"/>
  <c r="O11" i="22"/>
  <c r="S11" i="22"/>
  <c r="M11" i="22"/>
  <c r="Q11" i="22"/>
  <c r="U11" i="22"/>
  <c r="N11" i="22"/>
  <c r="R11" i="22"/>
  <c r="P11" i="22"/>
  <c r="T11" i="22"/>
  <c r="F8" i="22"/>
  <c r="J8" i="22"/>
  <c r="D8" i="22"/>
  <c r="H8" i="22"/>
  <c r="E8" i="22"/>
  <c r="I8" i="22"/>
  <c r="C8" i="22"/>
  <c r="G8" i="22"/>
  <c r="K8" i="22"/>
  <c r="O7" i="22"/>
  <c r="S7" i="22"/>
  <c r="M7" i="22"/>
  <c r="Q7" i="22"/>
  <c r="U7" i="22"/>
  <c r="N7" i="22"/>
  <c r="R7" i="22"/>
  <c r="T7" i="22"/>
  <c r="P7" i="22"/>
  <c r="F4" i="22"/>
  <c r="J4" i="22"/>
  <c r="D4" i="22"/>
  <c r="H4" i="22"/>
  <c r="E4" i="22"/>
  <c r="I4" i="22"/>
  <c r="C4" i="22"/>
  <c r="G4" i="22"/>
  <c r="K4" i="22"/>
  <c r="O3" i="22"/>
  <c r="S3" i="22"/>
  <c r="M3" i="22"/>
  <c r="Q3" i="22"/>
  <c r="U3" i="22"/>
  <c r="N3" i="22"/>
  <c r="R3" i="22"/>
  <c r="P3" i="22"/>
  <c r="T3" i="22"/>
  <c r="F171" i="25"/>
  <c r="J171" i="25"/>
  <c r="D171" i="25"/>
  <c r="H171" i="25"/>
  <c r="E171" i="25"/>
  <c r="I171" i="25"/>
  <c r="C171" i="25"/>
  <c r="G171" i="25"/>
  <c r="K171" i="25"/>
  <c r="C156" i="25"/>
  <c r="G156" i="25"/>
  <c r="K156" i="25"/>
  <c r="H156" i="25"/>
  <c r="D156" i="25"/>
  <c r="I156" i="25"/>
  <c r="E156" i="25"/>
  <c r="J156" i="25"/>
  <c r="F156" i="25"/>
  <c r="D105" i="25"/>
  <c r="H105" i="25"/>
  <c r="F105" i="25"/>
  <c r="J105" i="25"/>
  <c r="C105" i="25"/>
  <c r="K105" i="25"/>
  <c r="E105" i="25"/>
  <c r="G105" i="25"/>
  <c r="I105" i="25"/>
  <c r="F83" i="25"/>
  <c r="J83" i="25"/>
  <c r="C83" i="25"/>
  <c r="G83" i="25"/>
  <c r="K83" i="25"/>
  <c r="D83" i="25"/>
  <c r="H83" i="25"/>
  <c r="E83" i="25"/>
  <c r="I83" i="25"/>
  <c r="O78" i="25"/>
  <c r="S78" i="25"/>
  <c r="P78" i="25"/>
  <c r="T78" i="25"/>
  <c r="M78" i="25"/>
  <c r="Q78" i="25"/>
  <c r="U78" i="25"/>
  <c r="N78" i="25"/>
  <c r="R78" i="25"/>
  <c r="C59" i="22"/>
  <c r="G59" i="22"/>
  <c r="K59" i="22"/>
  <c r="F59" i="22"/>
  <c r="J59" i="22"/>
  <c r="I59" i="22"/>
  <c r="D59" i="22"/>
  <c r="E59" i="22"/>
  <c r="H59" i="22"/>
  <c r="P58" i="22"/>
  <c r="T58" i="22"/>
  <c r="N58" i="22"/>
  <c r="R58" i="22"/>
  <c r="O58" i="22"/>
  <c r="S58" i="22"/>
  <c r="U58" i="22"/>
  <c r="M58" i="22"/>
  <c r="Q58" i="22"/>
  <c r="C55" i="22"/>
  <c r="G55" i="22"/>
  <c r="K55" i="22"/>
  <c r="E55" i="22"/>
  <c r="I55" i="22"/>
  <c r="F55" i="22"/>
  <c r="J55" i="22"/>
  <c r="D55" i="22"/>
  <c r="H55" i="22"/>
  <c r="P54" i="22"/>
  <c r="T54" i="22"/>
  <c r="N54" i="22"/>
  <c r="R54" i="22"/>
  <c r="O54" i="22"/>
  <c r="S54" i="22"/>
  <c r="M54" i="22"/>
  <c r="Q54" i="22"/>
  <c r="U54" i="22"/>
  <c r="C51" i="22"/>
  <c r="G51" i="22"/>
  <c r="K51" i="22"/>
  <c r="E51" i="22"/>
  <c r="I51" i="22"/>
  <c r="F51" i="22"/>
  <c r="J51" i="22"/>
  <c r="H51" i="22"/>
  <c r="D51" i="22"/>
  <c r="P50" i="22"/>
  <c r="T50" i="22"/>
  <c r="N50" i="22"/>
  <c r="R50" i="22"/>
  <c r="O50" i="22"/>
  <c r="S50" i="22"/>
  <c r="M50" i="22"/>
  <c r="Q50" i="22"/>
  <c r="U50" i="22"/>
  <c r="C47" i="22"/>
  <c r="G47" i="22"/>
  <c r="K47" i="22"/>
  <c r="E47" i="22"/>
  <c r="I47" i="22"/>
  <c r="F47" i="22"/>
  <c r="J47" i="22"/>
  <c r="D47" i="22"/>
  <c r="H47" i="22"/>
  <c r="P46" i="22"/>
  <c r="T46" i="22"/>
  <c r="N46" i="22"/>
  <c r="R46" i="22"/>
  <c r="O46" i="22"/>
  <c r="S46" i="22"/>
  <c r="Q46" i="22"/>
  <c r="U46" i="22"/>
  <c r="M46" i="22"/>
  <c r="C43" i="22"/>
  <c r="G43" i="22"/>
  <c r="K43" i="22"/>
  <c r="E43" i="22"/>
  <c r="I43" i="22"/>
  <c r="F43" i="22"/>
  <c r="J43" i="22"/>
  <c r="D43" i="22"/>
  <c r="H43" i="22"/>
  <c r="P42" i="22"/>
  <c r="T42" i="22"/>
  <c r="N42" i="22"/>
  <c r="R42" i="22"/>
  <c r="O42" i="22"/>
  <c r="S42" i="22"/>
  <c r="U42" i="22"/>
  <c r="M42" i="22"/>
  <c r="Q42" i="22"/>
  <c r="C39" i="22"/>
  <c r="G39" i="22"/>
  <c r="K39" i="22"/>
  <c r="E39" i="22"/>
  <c r="I39" i="22"/>
  <c r="F39" i="22"/>
  <c r="J39" i="22"/>
  <c r="D39" i="22"/>
  <c r="H39" i="22"/>
  <c r="P38" i="22"/>
  <c r="T38" i="22"/>
  <c r="N38" i="22"/>
  <c r="R38" i="22"/>
  <c r="O38" i="22"/>
  <c r="S38" i="22"/>
  <c r="M38" i="22"/>
  <c r="Q38" i="22"/>
  <c r="U38" i="22"/>
  <c r="C35" i="22"/>
  <c r="G35" i="22"/>
  <c r="K35" i="22"/>
  <c r="E35" i="22"/>
  <c r="I35" i="22"/>
  <c r="F35" i="22"/>
  <c r="J35" i="22"/>
  <c r="H35" i="22"/>
  <c r="D35" i="22"/>
  <c r="P34" i="22"/>
  <c r="T34" i="22"/>
  <c r="N34" i="22"/>
  <c r="R34" i="22"/>
  <c r="O34" i="22"/>
  <c r="S34" i="22"/>
  <c r="M34" i="22"/>
  <c r="Q34" i="22"/>
  <c r="U34" i="22"/>
  <c r="C31" i="22"/>
  <c r="G31" i="22"/>
  <c r="K31" i="22"/>
  <c r="E31" i="22"/>
  <c r="I31" i="22"/>
  <c r="F31" i="22"/>
  <c r="J31" i="22"/>
  <c r="D31" i="22"/>
  <c r="H31" i="22"/>
  <c r="P30" i="22"/>
  <c r="T30" i="22"/>
  <c r="N30" i="22"/>
  <c r="R30" i="22"/>
  <c r="O30" i="22"/>
  <c r="S30" i="22"/>
  <c r="Q30" i="22"/>
  <c r="U30" i="22"/>
  <c r="M30" i="22"/>
  <c r="C27" i="22"/>
  <c r="G27" i="22"/>
  <c r="K27" i="22"/>
  <c r="E27" i="22"/>
  <c r="I27" i="22"/>
  <c r="F27" i="22"/>
  <c r="J27" i="22"/>
  <c r="D27" i="22"/>
  <c r="H27" i="22"/>
  <c r="P26" i="22"/>
  <c r="T26" i="22"/>
  <c r="N26" i="22"/>
  <c r="R26" i="22"/>
  <c r="O26" i="22"/>
  <c r="S26" i="22"/>
  <c r="U26" i="22"/>
  <c r="M26" i="22"/>
  <c r="Q26" i="22"/>
  <c r="C23" i="22"/>
  <c r="G23" i="22"/>
  <c r="K23" i="22"/>
  <c r="E23" i="22"/>
  <c r="I23" i="22"/>
  <c r="F23" i="22"/>
  <c r="J23" i="22"/>
  <c r="D23" i="22"/>
  <c r="H23" i="22"/>
  <c r="P22" i="22"/>
  <c r="T22" i="22"/>
  <c r="N22" i="22"/>
  <c r="R22" i="22"/>
  <c r="O22" i="22"/>
  <c r="S22" i="22"/>
  <c r="M22" i="22"/>
  <c r="Q22" i="22"/>
  <c r="U22" i="22"/>
  <c r="C19" i="22"/>
  <c r="G19" i="22"/>
  <c r="K19" i="22"/>
  <c r="E19" i="22"/>
  <c r="I19" i="22"/>
  <c r="F19" i="22"/>
  <c r="J19" i="22"/>
  <c r="H19" i="22"/>
  <c r="D19" i="22"/>
  <c r="P18" i="22"/>
  <c r="T18" i="22"/>
  <c r="N18" i="22"/>
  <c r="R18" i="22"/>
  <c r="O18" i="22"/>
  <c r="S18" i="22"/>
  <c r="M18" i="22"/>
  <c r="Q18" i="22"/>
  <c r="U18" i="22"/>
  <c r="C15" i="22"/>
  <c r="G15" i="22"/>
  <c r="K15" i="22"/>
  <c r="E15" i="22"/>
  <c r="I15" i="22"/>
  <c r="F15" i="22"/>
  <c r="J15" i="22"/>
  <c r="D15" i="22"/>
  <c r="H15" i="22"/>
  <c r="P14" i="22"/>
  <c r="T14" i="22"/>
  <c r="N14" i="22"/>
  <c r="R14" i="22"/>
  <c r="O14" i="22"/>
  <c r="S14" i="22"/>
  <c r="Q14" i="22"/>
  <c r="U14" i="22"/>
  <c r="M14" i="22"/>
  <c r="C11" i="22"/>
  <c r="G11" i="22"/>
  <c r="K11" i="22"/>
  <c r="E11" i="22"/>
  <c r="I11" i="22"/>
  <c r="F11" i="22"/>
  <c r="J11" i="22"/>
  <c r="D11" i="22"/>
  <c r="H11" i="22"/>
  <c r="P10" i="22"/>
  <c r="T10" i="22"/>
  <c r="N10" i="22"/>
  <c r="R10" i="22"/>
  <c r="O10" i="22"/>
  <c r="S10" i="22"/>
  <c r="U10" i="22"/>
  <c r="M10" i="22"/>
  <c r="Q10" i="22"/>
  <c r="C7" i="22"/>
  <c r="G7" i="22"/>
  <c r="K7" i="22"/>
  <c r="E7" i="22"/>
  <c r="I7" i="22"/>
  <c r="F7" i="22"/>
  <c r="J7" i="22"/>
  <c r="D7" i="22"/>
  <c r="H7" i="22"/>
  <c r="P6" i="22"/>
  <c r="T6" i="22"/>
  <c r="N6" i="22"/>
  <c r="R6" i="22"/>
  <c r="O6" i="22"/>
  <c r="S6" i="22"/>
  <c r="M6" i="22"/>
  <c r="Q6" i="22"/>
  <c r="U6" i="22"/>
  <c r="C3" i="22"/>
  <c r="G3" i="22"/>
  <c r="K3" i="22"/>
  <c r="E3" i="22"/>
  <c r="I3" i="22"/>
  <c r="F3" i="22"/>
  <c r="J3" i="22"/>
  <c r="H3" i="22"/>
  <c r="D3" i="22"/>
  <c r="M164" i="25"/>
  <c r="Q164" i="25"/>
  <c r="U164" i="25"/>
  <c r="N164" i="25"/>
  <c r="R164" i="25"/>
  <c r="O164" i="25"/>
  <c r="S164" i="25"/>
  <c r="P164" i="25"/>
  <c r="T164" i="25"/>
  <c r="P159" i="25"/>
  <c r="T159" i="25"/>
  <c r="Q159" i="25"/>
  <c r="M159" i="25"/>
  <c r="R159" i="25"/>
  <c r="N159" i="25"/>
  <c r="S159" i="25"/>
  <c r="O159" i="25"/>
  <c r="U159" i="25"/>
  <c r="M104" i="25"/>
  <c r="Q104" i="25"/>
  <c r="U104" i="25"/>
  <c r="O104" i="25"/>
  <c r="S104" i="25"/>
  <c r="P104" i="25"/>
  <c r="R104" i="25"/>
  <c r="T104" i="25"/>
  <c r="N104" i="25"/>
  <c r="E97" i="22"/>
  <c r="I97" i="22"/>
  <c r="C97" i="22"/>
  <c r="H97" i="22"/>
  <c r="D97" i="22"/>
  <c r="J97" i="22"/>
  <c r="F97" i="22"/>
  <c r="K97" i="22"/>
  <c r="G97" i="22"/>
  <c r="N96" i="22"/>
  <c r="R96" i="22"/>
  <c r="M96" i="22"/>
  <c r="S96" i="22"/>
  <c r="O96" i="22"/>
  <c r="T96" i="22"/>
  <c r="P96" i="22"/>
  <c r="U96" i="22"/>
  <c r="Q96" i="22"/>
  <c r="E93" i="22"/>
  <c r="I93" i="22"/>
  <c r="G93" i="22"/>
  <c r="C93" i="22"/>
  <c r="H93" i="22"/>
  <c r="D93" i="22"/>
  <c r="J93" i="22"/>
  <c r="F93" i="22"/>
  <c r="K93" i="22"/>
  <c r="N92" i="22"/>
  <c r="R92" i="22"/>
  <c r="Q92" i="22"/>
  <c r="M92" i="22"/>
  <c r="S92" i="22"/>
  <c r="O92" i="22"/>
  <c r="T92" i="22"/>
  <c r="P92" i="22"/>
  <c r="U92" i="22"/>
  <c r="E89" i="22"/>
  <c r="I89" i="22"/>
  <c r="F89" i="22"/>
  <c r="K89" i="22"/>
  <c r="G89" i="22"/>
  <c r="C89" i="22"/>
  <c r="H89" i="22"/>
  <c r="D89" i="22"/>
  <c r="J89" i="22"/>
  <c r="N88" i="22"/>
  <c r="R88" i="22"/>
  <c r="P88" i="22"/>
  <c r="U88" i="22"/>
  <c r="Q88" i="22"/>
  <c r="M88" i="22"/>
  <c r="S88" i="22"/>
  <c r="O88" i="22"/>
  <c r="T88" i="22"/>
  <c r="E85" i="22"/>
  <c r="I85" i="22"/>
  <c r="D85" i="22"/>
  <c r="J85" i="22"/>
  <c r="F85" i="22"/>
  <c r="K85" i="22"/>
  <c r="G85" i="22"/>
  <c r="C85" i="22"/>
  <c r="H85" i="22"/>
  <c r="N84" i="22"/>
  <c r="R84" i="22"/>
  <c r="O84" i="22"/>
  <c r="T84" i="22"/>
  <c r="P84" i="22"/>
  <c r="U84" i="22"/>
  <c r="Q84" i="22"/>
  <c r="M84" i="22"/>
  <c r="S84" i="22"/>
  <c r="E81" i="22"/>
  <c r="I81" i="22"/>
  <c r="C81" i="22"/>
  <c r="H81" i="22"/>
  <c r="D81" i="22"/>
  <c r="J81" i="22"/>
  <c r="F81" i="22"/>
  <c r="K81" i="22"/>
  <c r="G81" i="22"/>
  <c r="N80" i="22"/>
  <c r="R80" i="22"/>
  <c r="M80" i="22"/>
  <c r="S80" i="22"/>
  <c r="O80" i="22"/>
  <c r="T80" i="22"/>
  <c r="P80" i="22"/>
  <c r="U80" i="22"/>
  <c r="Q80" i="22"/>
  <c r="E77" i="22"/>
  <c r="I77" i="22"/>
  <c r="G77" i="22"/>
  <c r="C77" i="22"/>
  <c r="H77" i="22"/>
  <c r="D77" i="22"/>
  <c r="J77" i="22"/>
  <c r="F77" i="22"/>
  <c r="K77" i="22"/>
  <c r="N76" i="22"/>
  <c r="R76" i="22"/>
  <c r="Q76" i="22"/>
  <c r="M76" i="22"/>
  <c r="S76" i="22"/>
  <c r="O76" i="22"/>
  <c r="T76" i="22"/>
  <c r="P76" i="22"/>
  <c r="U76" i="22"/>
  <c r="E73" i="22"/>
  <c r="I73" i="22"/>
  <c r="F73" i="22"/>
  <c r="K73" i="22"/>
  <c r="G73" i="22"/>
  <c r="C73" i="22"/>
  <c r="H73" i="22"/>
  <c r="D73" i="22"/>
  <c r="J73" i="22"/>
  <c r="N72" i="22"/>
  <c r="R72" i="22"/>
  <c r="P72" i="22"/>
  <c r="U72" i="22"/>
  <c r="Q72" i="22"/>
  <c r="M72" i="22"/>
  <c r="S72" i="22"/>
  <c r="O72" i="22"/>
  <c r="T72" i="22"/>
  <c r="E69" i="22"/>
  <c r="I69" i="22"/>
  <c r="D69" i="22"/>
  <c r="J69" i="22"/>
  <c r="F69" i="22"/>
  <c r="K69" i="22"/>
  <c r="G69" i="22"/>
  <c r="C69" i="22"/>
  <c r="H69" i="22"/>
  <c r="N68" i="22"/>
  <c r="R68" i="22"/>
  <c r="O68" i="22"/>
  <c r="T68" i="22"/>
  <c r="P68" i="22"/>
  <c r="U68" i="22"/>
  <c r="Q68" i="22"/>
  <c r="M68" i="22"/>
  <c r="S68" i="22"/>
  <c r="E65" i="22"/>
  <c r="I65" i="22"/>
  <c r="C65" i="22"/>
  <c r="H65" i="22"/>
  <c r="D65" i="22"/>
  <c r="J65" i="22"/>
  <c r="F65" i="22"/>
  <c r="K65" i="22"/>
  <c r="G65" i="22"/>
  <c r="N64" i="22"/>
  <c r="R64" i="22"/>
  <c r="M64" i="22"/>
  <c r="Q64" i="22"/>
  <c r="U64" i="22"/>
  <c r="P64" i="22"/>
  <c r="S64" i="22"/>
  <c r="T64" i="22"/>
  <c r="O64" i="22"/>
  <c r="E61" i="22"/>
  <c r="I61" i="22"/>
  <c r="D61" i="22"/>
  <c r="H61" i="22"/>
  <c r="G61" i="22"/>
  <c r="J61" i="22"/>
  <c r="C61" i="22"/>
  <c r="K61" i="22"/>
  <c r="F61" i="22"/>
  <c r="N60" i="22"/>
  <c r="R60" i="22"/>
  <c r="M60" i="22"/>
  <c r="Q60" i="22"/>
  <c r="U60" i="22"/>
  <c r="T60" i="22"/>
  <c r="O60" i="22"/>
  <c r="P60" i="22"/>
  <c r="S60" i="22"/>
  <c r="E57" i="22"/>
  <c r="I57" i="22"/>
  <c r="C57" i="22"/>
  <c r="G57" i="22"/>
  <c r="K57" i="22"/>
  <c r="D57" i="22"/>
  <c r="H57" i="22"/>
  <c r="J57" i="22"/>
  <c r="F57" i="22"/>
  <c r="N56" i="22"/>
  <c r="R56" i="22"/>
  <c r="P56" i="22"/>
  <c r="T56" i="22"/>
  <c r="M56" i="22"/>
  <c r="Q56" i="22"/>
  <c r="U56" i="22"/>
  <c r="O56" i="22"/>
  <c r="S56" i="22"/>
  <c r="E53" i="22"/>
  <c r="I53" i="22"/>
  <c r="C53" i="22"/>
  <c r="G53" i="22"/>
  <c r="K53" i="22"/>
  <c r="D53" i="22"/>
  <c r="H53" i="22"/>
  <c r="F53" i="22"/>
  <c r="J53" i="22"/>
  <c r="N52" i="22"/>
  <c r="R52" i="22"/>
  <c r="P52" i="22"/>
  <c r="T52" i="22"/>
  <c r="M52" i="22"/>
  <c r="Q52" i="22"/>
  <c r="U52" i="22"/>
  <c r="S52" i="22"/>
  <c r="O52" i="22"/>
  <c r="E49" i="22"/>
  <c r="I49" i="22"/>
  <c r="C49" i="22"/>
  <c r="G49" i="22"/>
  <c r="K49" i="22"/>
  <c r="D49" i="22"/>
  <c r="H49" i="22"/>
  <c r="F49" i="22"/>
  <c r="J49" i="22"/>
  <c r="N48" i="22"/>
  <c r="R48" i="22"/>
  <c r="P48" i="22"/>
  <c r="T48" i="22"/>
  <c r="M48" i="22"/>
  <c r="Q48" i="22"/>
  <c r="U48" i="22"/>
  <c r="O48" i="22"/>
  <c r="S48" i="22"/>
  <c r="E45" i="22"/>
  <c r="I45" i="22"/>
  <c r="C45" i="22"/>
  <c r="G45" i="22"/>
  <c r="K45" i="22"/>
  <c r="D45" i="22"/>
  <c r="H45" i="22"/>
  <c r="F45" i="22"/>
  <c r="J45" i="22"/>
  <c r="N44" i="22"/>
  <c r="R44" i="22"/>
  <c r="P44" i="22"/>
  <c r="T44" i="22"/>
  <c r="M44" i="22"/>
  <c r="Q44" i="22"/>
  <c r="U44" i="22"/>
  <c r="O44" i="22"/>
  <c r="S44" i="22"/>
  <c r="E41" i="22"/>
  <c r="I41" i="22"/>
  <c r="C41" i="22"/>
  <c r="G41" i="22"/>
  <c r="K41" i="22"/>
  <c r="D41" i="22"/>
  <c r="H41" i="22"/>
  <c r="J41" i="22"/>
  <c r="F41" i="22"/>
  <c r="N40" i="22"/>
  <c r="R40" i="22"/>
  <c r="P40" i="22"/>
  <c r="T40" i="22"/>
  <c r="M40" i="22"/>
  <c r="Q40" i="22"/>
  <c r="U40" i="22"/>
  <c r="O40" i="22"/>
  <c r="S40" i="22"/>
  <c r="E37" i="22"/>
  <c r="I37" i="22"/>
  <c r="C37" i="22"/>
  <c r="G37" i="22"/>
  <c r="K37" i="22"/>
  <c r="D37" i="22"/>
  <c r="H37" i="22"/>
  <c r="F37" i="22"/>
  <c r="J37" i="22"/>
  <c r="N36" i="22"/>
  <c r="R36" i="22"/>
  <c r="P36" i="22"/>
  <c r="T36" i="22"/>
  <c r="M36" i="22"/>
  <c r="Q36" i="22"/>
  <c r="U36" i="22"/>
  <c r="S36" i="22"/>
  <c r="O36" i="22"/>
  <c r="E33" i="22"/>
  <c r="I33" i="22"/>
  <c r="C33" i="22"/>
  <c r="G33" i="22"/>
  <c r="K33" i="22"/>
  <c r="D33" i="22"/>
  <c r="H33" i="22"/>
  <c r="F33" i="22"/>
  <c r="J33" i="22"/>
  <c r="N32" i="22"/>
  <c r="R32" i="22"/>
  <c r="P32" i="22"/>
  <c r="T32" i="22"/>
  <c r="M32" i="22"/>
  <c r="Q32" i="22"/>
  <c r="U32" i="22"/>
  <c r="O32" i="22"/>
  <c r="S32" i="22"/>
  <c r="E29" i="22"/>
  <c r="I29" i="22"/>
  <c r="C29" i="22"/>
  <c r="G29" i="22"/>
  <c r="K29" i="22"/>
  <c r="D29" i="22"/>
  <c r="H29" i="22"/>
  <c r="F29" i="22"/>
  <c r="J29" i="22"/>
  <c r="N28" i="22"/>
  <c r="R28" i="22"/>
  <c r="P28" i="22"/>
  <c r="T28" i="22"/>
  <c r="M28" i="22"/>
  <c r="Q28" i="22"/>
  <c r="U28" i="22"/>
  <c r="O28" i="22"/>
  <c r="S28" i="22"/>
  <c r="E25" i="22"/>
  <c r="I25" i="22"/>
  <c r="C25" i="22"/>
  <c r="G25" i="22"/>
  <c r="K25" i="22"/>
  <c r="D25" i="22"/>
  <c r="H25" i="22"/>
  <c r="J25" i="22"/>
  <c r="F25" i="22"/>
  <c r="N24" i="22"/>
  <c r="R24" i="22"/>
  <c r="P24" i="22"/>
  <c r="T24" i="22"/>
  <c r="M24" i="22"/>
  <c r="Q24" i="22"/>
  <c r="U24" i="22"/>
  <c r="O24" i="22"/>
  <c r="S24" i="22"/>
  <c r="E21" i="22"/>
  <c r="I21" i="22"/>
  <c r="C21" i="22"/>
  <c r="G21" i="22"/>
  <c r="K21" i="22"/>
  <c r="D21" i="22"/>
  <c r="H21" i="22"/>
  <c r="F21" i="22"/>
  <c r="J21" i="22"/>
  <c r="N20" i="22"/>
  <c r="R20" i="22"/>
  <c r="P20" i="22"/>
  <c r="T20" i="22"/>
  <c r="M20" i="22"/>
  <c r="Q20" i="22"/>
  <c r="U20" i="22"/>
  <c r="S20" i="22"/>
  <c r="O20" i="22"/>
  <c r="E17" i="22"/>
  <c r="I17" i="22"/>
  <c r="C17" i="22"/>
  <c r="G17" i="22"/>
  <c r="K17" i="22"/>
  <c r="D17" i="22"/>
  <c r="H17" i="22"/>
  <c r="F17" i="22"/>
  <c r="J17" i="22"/>
  <c r="N16" i="22"/>
  <c r="R16" i="22"/>
  <c r="P16" i="22"/>
  <c r="T16" i="22"/>
  <c r="M16" i="22"/>
  <c r="Q16" i="22"/>
  <c r="U16" i="22"/>
  <c r="O16" i="22"/>
  <c r="S16" i="22"/>
  <c r="E13" i="22"/>
  <c r="I13" i="22"/>
  <c r="C13" i="22"/>
  <c r="G13" i="22"/>
  <c r="K13" i="22"/>
  <c r="D13" i="22"/>
  <c r="H13" i="22"/>
  <c r="F13" i="22"/>
  <c r="J13" i="22"/>
  <c r="N12" i="22"/>
  <c r="R12" i="22"/>
  <c r="P12" i="22"/>
  <c r="T12" i="22"/>
  <c r="M12" i="22"/>
  <c r="Q12" i="22"/>
  <c r="U12" i="22"/>
  <c r="O12" i="22"/>
  <c r="S12" i="22"/>
  <c r="E9" i="22"/>
  <c r="I9" i="22"/>
  <c r="C9" i="22"/>
  <c r="G9" i="22"/>
  <c r="K9" i="22"/>
  <c r="D9" i="22"/>
  <c r="H9" i="22"/>
  <c r="J9" i="22"/>
  <c r="F9" i="22"/>
  <c r="N8" i="22"/>
  <c r="R8" i="22"/>
  <c r="P8" i="22"/>
  <c r="T8" i="22"/>
  <c r="M8" i="22"/>
  <c r="Q8" i="22"/>
  <c r="U8" i="22"/>
  <c r="O8" i="22"/>
  <c r="S8" i="22"/>
  <c r="E5" i="22"/>
  <c r="I5" i="22"/>
  <c r="C5" i="22"/>
  <c r="G5" i="22"/>
  <c r="K5" i="22"/>
  <c r="D5" i="22"/>
  <c r="H5" i="22"/>
  <c r="F5" i="22"/>
  <c r="J5" i="22"/>
  <c r="N4" i="22"/>
  <c r="R4" i="22"/>
  <c r="P4" i="22"/>
  <c r="T4" i="22"/>
  <c r="M4" i="22"/>
  <c r="Q4" i="22"/>
  <c r="U4" i="22"/>
  <c r="S4" i="22"/>
  <c r="O4" i="22"/>
  <c r="N171" i="25"/>
  <c r="R171" i="25"/>
  <c r="P171" i="25"/>
  <c r="T171" i="25"/>
  <c r="M171" i="25"/>
  <c r="Q171" i="25"/>
  <c r="U171" i="25"/>
  <c r="O171" i="25"/>
  <c r="S171" i="25"/>
  <c r="E164" i="25"/>
  <c r="I164" i="25"/>
  <c r="F164" i="25"/>
  <c r="J164" i="25"/>
  <c r="C164" i="25"/>
  <c r="G164" i="25"/>
  <c r="K164" i="25"/>
  <c r="D164" i="25"/>
  <c r="H164" i="25"/>
  <c r="D159" i="25"/>
  <c r="H159" i="25"/>
  <c r="F159" i="25"/>
  <c r="K159" i="25"/>
  <c r="G159" i="25"/>
  <c r="C159" i="25"/>
  <c r="I159" i="25"/>
  <c r="E159" i="25"/>
  <c r="J159" i="25"/>
  <c r="O156" i="25"/>
  <c r="S156" i="25"/>
  <c r="M156" i="25"/>
  <c r="R156" i="25"/>
  <c r="N156" i="25"/>
  <c r="T156" i="25"/>
  <c r="P156" i="25"/>
  <c r="U156" i="25"/>
  <c r="Q156" i="25"/>
  <c r="P105" i="25"/>
  <c r="T105" i="25"/>
  <c r="N105" i="25"/>
  <c r="R105" i="25"/>
  <c r="S105" i="25"/>
  <c r="M105" i="25"/>
  <c r="U105" i="25"/>
  <c r="O105" i="25"/>
  <c r="Q105" i="25"/>
  <c r="C78" i="25"/>
  <c r="G78" i="25"/>
  <c r="K78" i="25"/>
  <c r="D78" i="25"/>
  <c r="H78" i="25"/>
  <c r="E78" i="25"/>
  <c r="I78" i="25"/>
  <c r="F78" i="25"/>
  <c r="J78" i="25"/>
  <c r="O61" i="25"/>
  <c r="S61" i="25"/>
  <c r="P61" i="25"/>
  <c r="T61" i="25"/>
  <c r="M61" i="25"/>
  <c r="Q61" i="25"/>
  <c r="U61" i="25"/>
  <c r="N61" i="25"/>
  <c r="R61" i="25"/>
  <c r="F50" i="25"/>
  <c r="J50" i="25"/>
  <c r="C50" i="25"/>
  <c r="G50" i="25"/>
  <c r="K50" i="25"/>
  <c r="D50" i="25"/>
  <c r="H50" i="25"/>
  <c r="E50" i="25"/>
  <c r="I50" i="25"/>
  <c r="O49" i="25"/>
  <c r="S49" i="25"/>
  <c r="P49" i="25"/>
  <c r="T49" i="25"/>
  <c r="M49" i="25"/>
  <c r="Q49" i="25"/>
  <c r="U49" i="25"/>
  <c r="N49" i="25"/>
  <c r="R49" i="25"/>
  <c r="F46" i="25"/>
  <c r="J46" i="25"/>
  <c r="C46" i="25"/>
  <c r="G46" i="25"/>
  <c r="K46" i="25"/>
  <c r="D46" i="25"/>
  <c r="H46" i="25"/>
  <c r="E46" i="25"/>
  <c r="I46" i="25"/>
  <c r="P172" i="26"/>
  <c r="T172" i="26"/>
  <c r="M172" i="26"/>
  <c r="Q172" i="26"/>
  <c r="U172" i="26"/>
  <c r="O172" i="26"/>
  <c r="S172" i="26"/>
  <c r="N172" i="26"/>
  <c r="R172" i="26"/>
  <c r="M80" i="25"/>
  <c r="Q80" i="25"/>
  <c r="U80" i="25"/>
  <c r="N80" i="25"/>
  <c r="R80" i="25"/>
  <c r="O80" i="25"/>
  <c r="S80" i="25"/>
  <c r="T80" i="25"/>
  <c r="P80" i="25"/>
  <c r="P64" i="25"/>
  <c r="T64" i="25"/>
  <c r="M64" i="25"/>
  <c r="Q64" i="25"/>
  <c r="U64" i="25"/>
  <c r="N64" i="25"/>
  <c r="R64" i="25"/>
  <c r="O64" i="25"/>
  <c r="S64" i="25"/>
  <c r="C61" i="25"/>
  <c r="G61" i="25"/>
  <c r="K61" i="25"/>
  <c r="D61" i="25"/>
  <c r="H61" i="25"/>
  <c r="E61" i="25"/>
  <c r="I61" i="25"/>
  <c r="F61" i="25"/>
  <c r="J61" i="25"/>
  <c r="C49" i="25"/>
  <c r="G49" i="25"/>
  <c r="K49" i="25"/>
  <c r="D49" i="25"/>
  <c r="H49" i="25"/>
  <c r="E49" i="25"/>
  <c r="I49" i="25"/>
  <c r="F49" i="25"/>
  <c r="J49" i="25"/>
  <c r="E104" i="25"/>
  <c r="I104" i="25"/>
  <c r="C104" i="25"/>
  <c r="G104" i="25"/>
  <c r="K104" i="25"/>
  <c r="H104" i="25"/>
  <c r="J104" i="25"/>
  <c r="D104" i="25"/>
  <c r="F104" i="25"/>
  <c r="N83" i="25"/>
  <c r="R83" i="25"/>
  <c r="O83" i="25"/>
  <c r="S83" i="25"/>
  <c r="P83" i="25"/>
  <c r="T83" i="25"/>
  <c r="U83" i="25"/>
  <c r="M83" i="25"/>
  <c r="Q83" i="25"/>
  <c r="E80" i="25"/>
  <c r="I80" i="25"/>
  <c r="F80" i="25"/>
  <c r="J80" i="25"/>
  <c r="C80" i="25"/>
  <c r="G80" i="25"/>
  <c r="K80" i="25"/>
  <c r="D80" i="25"/>
  <c r="H80" i="25"/>
  <c r="M67" i="25"/>
  <c r="Q67" i="25"/>
  <c r="U67" i="25"/>
  <c r="N67" i="25"/>
  <c r="R67" i="25"/>
  <c r="O67" i="25"/>
  <c r="S67" i="25"/>
  <c r="P67" i="25"/>
  <c r="T67" i="25"/>
  <c r="D64" i="25"/>
  <c r="H64" i="25"/>
  <c r="E64" i="25"/>
  <c r="I64" i="25"/>
  <c r="F64" i="25"/>
  <c r="J64" i="25"/>
  <c r="C64" i="25"/>
  <c r="G64" i="25"/>
  <c r="K64" i="25"/>
  <c r="M59" i="25"/>
  <c r="Q59" i="25"/>
  <c r="U59" i="25"/>
  <c r="N59" i="25"/>
  <c r="R59" i="25"/>
  <c r="O59" i="25"/>
  <c r="S59" i="25"/>
  <c r="P59" i="25"/>
  <c r="T59" i="25"/>
  <c r="M51" i="25"/>
  <c r="Q51" i="25"/>
  <c r="U51" i="25"/>
  <c r="N51" i="25"/>
  <c r="R51" i="25"/>
  <c r="O51" i="25"/>
  <c r="S51" i="25"/>
  <c r="P51" i="25"/>
  <c r="T51" i="25"/>
  <c r="M43" i="25"/>
  <c r="Q43" i="25"/>
  <c r="U43" i="25"/>
  <c r="N43" i="25"/>
  <c r="R43" i="25"/>
  <c r="O43" i="25"/>
  <c r="S43" i="25"/>
  <c r="P43" i="25"/>
  <c r="T43" i="25"/>
  <c r="C177" i="26"/>
  <c r="G177" i="26"/>
  <c r="K177" i="26"/>
  <c r="D177" i="26"/>
  <c r="H177" i="26"/>
  <c r="F177" i="26"/>
  <c r="J177" i="26"/>
  <c r="E177" i="26"/>
  <c r="I177" i="26"/>
  <c r="C169" i="26"/>
  <c r="G169" i="26"/>
  <c r="K169" i="26"/>
  <c r="D169" i="26"/>
  <c r="H169" i="26"/>
  <c r="F169" i="26"/>
  <c r="J169" i="26"/>
  <c r="E169" i="26"/>
  <c r="I169" i="26"/>
  <c r="C161" i="26"/>
  <c r="G161" i="26"/>
  <c r="K161" i="26"/>
  <c r="D161" i="26"/>
  <c r="H161" i="26"/>
  <c r="F161" i="26"/>
  <c r="J161" i="26"/>
  <c r="E161" i="26"/>
  <c r="I161" i="26"/>
  <c r="E67" i="25"/>
  <c r="I67" i="25"/>
  <c r="F67" i="25"/>
  <c r="J67" i="25"/>
  <c r="C67" i="25"/>
  <c r="G67" i="25"/>
  <c r="K67" i="25"/>
  <c r="D67" i="25"/>
  <c r="H67" i="25"/>
  <c r="E59" i="25"/>
  <c r="I59" i="25"/>
  <c r="F59" i="25"/>
  <c r="J59" i="25"/>
  <c r="C59" i="25"/>
  <c r="G59" i="25"/>
  <c r="K59" i="25"/>
  <c r="D59" i="25"/>
  <c r="H59" i="25"/>
  <c r="E51" i="25"/>
  <c r="I51" i="25"/>
  <c r="F51" i="25"/>
  <c r="J51" i="25"/>
  <c r="C51" i="25"/>
  <c r="G51" i="25"/>
  <c r="K51" i="25"/>
  <c r="D51" i="25"/>
  <c r="H51" i="25"/>
  <c r="N50" i="25"/>
  <c r="R50" i="25"/>
  <c r="O50" i="25"/>
  <c r="S50" i="25"/>
  <c r="P50" i="25"/>
  <c r="T50" i="25"/>
  <c r="M50" i="25"/>
  <c r="Q50" i="25"/>
  <c r="U50" i="25"/>
  <c r="N46" i="25"/>
  <c r="R46" i="25"/>
  <c r="O46" i="25"/>
  <c r="S46" i="25"/>
  <c r="P46" i="25"/>
  <c r="T46" i="25"/>
  <c r="M46" i="25"/>
  <c r="Q46" i="25"/>
  <c r="U46" i="25"/>
  <c r="E43" i="25"/>
  <c r="I43" i="25"/>
  <c r="F43" i="25"/>
  <c r="J43" i="25"/>
  <c r="C43" i="25"/>
  <c r="G43" i="25"/>
  <c r="K43" i="25"/>
  <c r="D43" i="25"/>
  <c r="H43" i="25"/>
  <c r="P176" i="26"/>
  <c r="T176" i="26"/>
  <c r="M176" i="26"/>
  <c r="Q176" i="26"/>
  <c r="U176" i="26"/>
  <c r="O176" i="26"/>
  <c r="S176" i="26"/>
  <c r="R176" i="26"/>
  <c r="N176" i="26"/>
  <c r="C173" i="26"/>
  <c r="G173" i="26"/>
  <c r="K173" i="26"/>
  <c r="D173" i="26"/>
  <c r="H173" i="26"/>
  <c r="F173" i="26"/>
  <c r="J173" i="26"/>
  <c r="E173" i="26"/>
  <c r="I173" i="26"/>
  <c r="P168" i="26"/>
  <c r="T168" i="26"/>
  <c r="M168" i="26"/>
  <c r="Q168" i="26"/>
  <c r="U168" i="26"/>
  <c r="O168" i="26"/>
  <c r="S168" i="26"/>
  <c r="R168" i="26"/>
  <c r="N168" i="26"/>
  <c r="C165" i="26"/>
  <c r="G165" i="26"/>
  <c r="K165" i="26"/>
  <c r="D165" i="26"/>
  <c r="H165" i="26"/>
  <c r="F165" i="26"/>
  <c r="J165" i="26"/>
  <c r="E165" i="26"/>
  <c r="I165" i="26"/>
  <c r="P160" i="26"/>
  <c r="T160" i="26"/>
  <c r="M160" i="26"/>
  <c r="Q160" i="26"/>
  <c r="U160" i="26"/>
  <c r="O160" i="26"/>
  <c r="S160" i="26"/>
  <c r="R160" i="26"/>
  <c r="N160" i="26"/>
  <c r="O177" i="26"/>
  <c r="S177" i="26"/>
  <c r="P177" i="26"/>
  <c r="T177" i="26"/>
  <c r="N177" i="26"/>
  <c r="R177" i="26"/>
  <c r="M177" i="26"/>
  <c r="Q177" i="26"/>
  <c r="U177" i="26"/>
  <c r="F174" i="26"/>
  <c r="J174" i="26"/>
  <c r="C174" i="26"/>
  <c r="G174" i="26"/>
  <c r="K174" i="26"/>
  <c r="E174" i="26"/>
  <c r="I174" i="26"/>
  <c r="D174" i="26"/>
  <c r="H174" i="26"/>
  <c r="O173" i="26"/>
  <c r="S173" i="26"/>
  <c r="P173" i="26"/>
  <c r="T173" i="26"/>
  <c r="N173" i="26"/>
  <c r="R173" i="26"/>
  <c r="Q173" i="26"/>
  <c r="U173" i="26"/>
  <c r="M173" i="26"/>
  <c r="F170" i="26"/>
  <c r="J170" i="26"/>
  <c r="C170" i="26"/>
  <c r="G170" i="26"/>
  <c r="K170" i="26"/>
  <c r="E170" i="26"/>
  <c r="I170" i="26"/>
  <c r="H170" i="26"/>
  <c r="D170" i="26"/>
  <c r="O169" i="26"/>
  <c r="S169" i="26"/>
  <c r="P169" i="26"/>
  <c r="T169" i="26"/>
  <c r="N169" i="26"/>
  <c r="R169" i="26"/>
  <c r="M169" i="26"/>
  <c r="Q169" i="26"/>
  <c r="U169" i="26"/>
  <c r="F166" i="26"/>
  <c r="J166" i="26"/>
  <c r="C166" i="26"/>
  <c r="G166" i="26"/>
  <c r="K166" i="26"/>
  <c r="E166" i="26"/>
  <c r="I166" i="26"/>
  <c r="D166" i="26"/>
  <c r="H166" i="26"/>
  <c r="O165" i="26"/>
  <c r="S165" i="26"/>
  <c r="P165" i="26"/>
  <c r="T165" i="26"/>
  <c r="N165" i="26"/>
  <c r="R165" i="26"/>
  <c r="Q165" i="26"/>
  <c r="U165" i="26"/>
  <c r="M165" i="26"/>
  <c r="F162" i="26"/>
  <c r="J162" i="26"/>
  <c r="C162" i="26"/>
  <c r="G162" i="26"/>
  <c r="K162" i="26"/>
  <c r="E162" i="26"/>
  <c r="I162" i="26"/>
  <c r="H162" i="26"/>
  <c r="D162" i="26"/>
  <c r="O161" i="26"/>
  <c r="S161" i="26"/>
  <c r="P161" i="26"/>
  <c r="T161" i="26"/>
  <c r="N161" i="26"/>
  <c r="R161" i="26"/>
  <c r="M161" i="26"/>
  <c r="Q161" i="26"/>
  <c r="U161" i="26"/>
  <c r="F158" i="26"/>
  <c r="J158" i="26"/>
  <c r="C158" i="26"/>
  <c r="G158" i="26"/>
  <c r="K158" i="26"/>
  <c r="D158" i="26"/>
  <c r="H158" i="26"/>
  <c r="E158" i="26"/>
  <c r="I158" i="26"/>
  <c r="O157" i="26"/>
  <c r="S157" i="26"/>
  <c r="P157" i="26"/>
  <c r="T157" i="26"/>
  <c r="M157" i="26"/>
  <c r="Q157" i="26"/>
  <c r="U157" i="26"/>
  <c r="N157" i="26"/>
  <c r="R157" i="26"/>
  <c r="F154" i="26"/>
  <c r="J154" i="26"/>
  <c r="C154" i="26"/>
  <c r="G154" i="26"/>
  <c r="K154" i="26"/>
  <c r="D154" i="26"/>
  <c r="H154" i="26"/>
  <c r="E154" i="26"/>
  <c r="I154" i="26"/>
  <c r="O153" i="26"/>
  <c r="S153" i="26"/>
  <c r="P153" i="26"/>
  <c r="T153" i="26"/>
  <c r="M153" i="26"/>
  <c r="Q153" i="26"/>
  <c r="U153" i="26"/>
  <c r="N153" i="26"/>
  <c r="R153" i="26"/>
  <c r="F150" i="26"/>
  <c r="J150" i="26"/>
  <c r="C150" i="26"/>
  <c r="G150" i="26"/>
  <c r="K150" i="26"/>
  <c r="D150" i="26"/>
  <c r="H150" i="26"/>
  <c r="E150" i="26"/>
  <c r="I150" i="26"/>
  <c r="O149" i="26"/>
  <c r="S149" i="26"/>
  <c r="P149" i="26"/>
  <c r="T149" i="26"/>
  <c r="M149" i="26"/>
  <c r="Q149" i="26"/>
  <c r="U149" i="26"/>
  <c r="N149" i="26"/>
  <c r="R149" i="26"/>
  <c r="F146" i="26"/>
  <c r="J146" i="26"/>
  <c r="C146" i="26"/>
  <c r="G146" i="26"/>
  <c r="K146" i="26"/>
  <c r="D146" i="26"/>
  <c r="H146" i="26"/>
  <c r="E146" i="26"/>
  <c r="I146" i="26"/>
  <c r="O145" i="26"/>
  <c r="S145" i="26"/>
  <c r="P145" i="26"/>
  <c r="T145" i="26"/>
  <c r="M145" i="26"/>
  <c r="Q145" i="26"/>
  <c r="U145" i="26"/>
  <c r="N145" i="26"/>
  <c r="R145" i="26"/>
  <c r="F142" i="26"/>
  <c r="J142" i="26"/>
  <c r="C142" i="26"/>
  <c r="G142" i="26"/>
  <c r="K142" i="26"/>
  <c r="D142" i="26"/>
  <c r="H142" i="26"/>
  <c r="E142" i="26"/>
  <c r="I142" i="26"/>
  <c r="O141" i="26"/>
  <c r="S141" i="26"/>
  <c r="P141" i="26"/>
  <c r="T141" i="26"/>
  <c r="M141" i="26"/>
  <c r="Q141" i="26"/>
  <c r="U141" i="26"/>
  <c r="N141" i="26"/>
  <c r="R141" i="26"/>
  <c r="F138" i="26"/>
  <c r="J138" i="26"/>
  <c r="C138" i="26"/>
  <c r="G138" i="26"/>
  <c r="K138" i="26"/>
  <c r="D138" i="26"/>
  <c r="H138" i="26"/>
  <c r="E138" i="26"/>
  <c r="I138" i="26"/>
  <c r="O137" i="26"/>
  <c r="S137" i="26"/>
  <c r="P137" i="26"/>
  <c r="T137" i="26"/>
  <c r="M137" i="26"/>
  <c r="Q137" i="26"/>
  <c r="U137" i="26"/>
  <c r="N137" i="26"/>
  <c r="R137" i="26"/>
  <c r="F134" i="26"/>
  <c r="J134" i="26"/>
  <c r="C134" i="26"/>
  <c r="G134" i="26"/>
  <c r="K134" i="26"/>
  <c r="D134" i="26"/>
  <c r="H134" i="26"/>
  <c r="E134" i="26"/>
  <c r="I134" i="26"/>
  <c r="O133" i="26"/>
  <c r="S133" i="26"/>
  <c r="P133" i="26"/>
  <c r="T133" i="26"/>
  <c r="M133" i="26"/>
  <c r="Q133" i="26"/>
  <c r="U133" i="26"/>
  <c r="N133" i="26"/>
  <c r="R133" i="26"/>
  <c r="F130" i="26"/>
  <c r="J130" i="26"/>
  <c r="C130" i="26"/>
  <c r="G130" i="26"/>
  <c r="K130" i="26"/>
  <c r="D130" i="26"/>
  <c r="H130" i="26"/>
  <c r="E130" i="26"/>
  <c r="I130" i="26"/>
  <c r="O129" i="26"/>
  <c r="S129" i="26"/>
  <c r="P129" i="26"/>
  <c r="T129" i="26"/>
  <c r="M129" i="26"/>
  <c r="Q129" i="26"/>
  <c r="U129" i="26"/>
  <c r="N129" i="26"/>
  <c r="R129" i="26"/>
  <c r="F126" i="26"/>
  <c r="J126" i="26"/>
  <c r="C126" i="26"/>
  <c r="G126" i="26"/>
  <c r="K126" i="26"/>
  <c r="D126" i="26"/>
  <c r="H126" i="26"/>
  <c r="E126" i="26"/>
  <c r="I126" i="26"/>
  <c r="O125" i="26"/>
  <c r="S125" i="26"/>
  <c r="P125" i="26"/>
  <c r="T125" i="26"/>
  <c r="M125" i="26"/>
  <c r="Q125" i="26"/>
  <c r="U125" i="26"/>
  <c r="N125" i="26"/>
  <c r="R125" i="26"/>
  <c r="F122" i="26"/>
  <c r="J122" i="26"/>
  <c r="C122" i="26"/>
  <c r="G122" i="26"/>
  <c r="K122" i="26"/>
  <c r="D122" i="26"/>
  <c r="H122" i="26"/>
  <c r="E122" i="26"/>
  <c r="I122" i="26"/>
  <c r="O121" i="26"/>
  <c r="S121" i="26"/>
  <c r="P121" i="26"/>
  <c r="T121" i="26"/>
  <c r="M121" i="26"/>
  <c r="Q121" i="26"/>
  <c r="U121" i="26"/>
  <c r="N121" i="26"/>
  <c r="R121" i="26"/>
  <c r="F118" i="26"/>
  <c r="J118" i="26"/>
  <c r="C118" i="26"/>
  <c r="G118" i="26"/>
  <c r="K118" i="26"/>
  <c r="D118" i="26"/>
  <c r="H118" i="26"/>
  <c r="E118" i="26"/>
  <c r="I118" i="26"/>
  <c r="O117" i="26"/>
  <c r="S117" i="26"/>
  <c r="P117" i="26"/>
  <c r="T117" i="26"/>
  <c r="M117" i="26"/>
  <c r="Q117" i="26"/>
  <c r="U117" i="26"/>
  <c r="N117" i="26"/>
  <c r="R117" i="26"/>
  <c r="F114" i="26"/>
  <c r="J114" i="26"/>
  <c r="C114" i="26"/>
  <c r="G114" i="26"/>
  <c r="K114" i="26"/>
  <c r="D114" i="26"/>
  <c r="H114" i="26"/>
  <c r="E114" i="26"/>
  <c r="I114" i="26"/>
  <c r="O113" i="26"/>
  <c r="S113" i="26"/>
  <c r="P113" i="26"/>
  <c r="T113" i="26"/>
  <c r="M113" i="26"/>
  <c r="Q113" i="26"/>
  <c r="U113" i="26"/>
  <c r="N113" i="26"/>
  <c r="R113" i="26"/>
  <c r="F110" i="26"/>
  <c r="J110" i="26"/>
  <c r="C110" i="26"/>
  <c r="G110" i="26"/>
  <c r="K110" i="26"/>
  <c r="D110" i="26"/>
  <c r="H110" i="26"/>
  <c r="E110" i="26"/>
  <c r="I110" i="26"/>
  <c r="O109" i="26"/>
  <c r="S109" i="26"/>
  <c r="P109" i="26"/>
  <c r="T109" i="26"/>
  <c r="M109" i="26"/>
  <c r="Q109" i="26"/>
  <c r="U109" i="26"/>
  <c r="N109" i="26"/>
  <c r="R109" i="26"/>
  <c r="F106" i="26"/>
  <c r="J106" i="26"/>
  <c r="C106" i="26"/>
  <c r="G106" i="26"/>
  <c r="K106" i="26"/>
  <c r="D106" i="26"/>
  <c r="H106" i="26"/>
  <c r="E106" i="26"/>
  <c r="I106" i="26"/>
  <c r="F102" i="26"/>
  <c r="J102" i="26"/>
  <c r="C102" i="26"/>
  <c r="G102" i="26"/>
  <c r="K102" i="26"/>
  <c r="D102" i="26"/>
  <c r="H102" i="26"/>
  <c r="E102" i="26"/>
  <c r="I102" i="26"/>
  <c r="O101" i="26"/>
  <c r="S101" i="26"/>
  <c r="P101" i="26"/>
  <c r="T101" i="26"/>
  <c r="M101" i="26"/>
  <c r="Q101" i="26"/>
  <c r="U101" i="26"/>
  <c r="N101" i="26"/>
  <c r="R101" i="26"/>
  <c r="F98" i="26"/>
  <c r="J98" i="26"/>
  <c r="C98" i="26"/>
  <c r="G98" i="26"/>
  <c r="K98" i="26"/>
  <c r="D98" i="26"/>
  <c r="H98" i="26"/>
  <c r="E98" i="26"/>
  <c r="I98" i="26"/>
  <c r="O97" i="26"/>
  <c r="S97" i="26"/>
  <c r="P97" i="26"/>
  <c r="T97" i="26"/>
  <c r="M97" i="26"/>
  <c r="Q97" i="26"/>
  <c r="U97" i="26"/>
  <c r="N97" i="26"/>
  <c r="R97" i="26"/>
  <c r="F94" i="26"/>
  <c r="J94" i="26"/>
  <c r="C94" i="26"/>
  <c r="G94" i="26"/>
  <c r="K94" i="26"/>
  <c r="D94" i="26"/>
  <c r="H94" i="26"/>
  <c r="E94" i="26"/>
  <c r="I94" i="26"/>
  <c r="O93" i="26"/>
  <c r="S93" i="26"/>
  <c r="P93" i="26"/>
  <c r="T93" i="26"/>
  <c r="M93" i="26"/>
  <c r="Q93" i="26"/>
  <c r="U93" i="26"/>
  <c r="N93" i="26"/>
  <c r="R93" i="26"/>
  <c r="F90" i="26"/>
  <c r="J90" i="26"/>
  <c r="C90" i="26"/>
  <c r="G90" i="26"/>
  <c r="K90" i="26"/>
  <c r="D90" i="26"/>
  <c r="H90" i="26"/>
  <c r="E90" i="26"/>
  <c r="I90" i="26"/>
  <c r="O89" i="26"/>
  <c r="S89" i="26"/>
  <c r="P89" i="26"/>
  <c r="T89" i="26"/>
  <c r="M89" i="26"/>
  <c r="Q89" i="26"/>
  <c r="U89" i="26"/>
  <c r="N89" i="26"/>
  <c r="R89" i="26"/>
  <c r="F86" i="26"/>
  <c r="J86" i="26"/>
  <c r="C86" i="26"/>
  <c r="G86" i="26"/>
  <c r="K86" i="26"/>
  <c r="D86" i="26"/>
  <c r="H86" i="26"/>
  <c r="E86" i="26"/>
  <c r="I86" i="26"/>
  <c r="O85" i="26"/>
  <c r="S85" i="26"/>
  <c r="P85" i="26"/>
  <c r="T85" i="26"/>
  <c r="M85" i="26"/>
  <c r="Q85" i="26"/>
  <c r="U85" i="26"/>
  <c r="N85" i="26"/>
  <c r="R85" i="26"/>
  <c r="F82" i="26"/>
  <c r="J82" i="26"/>
  <c r="C82" i="26"/>
  <c r="G82" i="26"/>
  <c r="K82" i="26"/>
  <c r="D82" i="26"/>
  <c r="H82" i="26"/>
  <c r="E82" i="26"/>
  <c r="I82" i="26"/>
  <c r="O81" i="26"/>
  <c r="S81" i="26"/>
  <c r="P81" i="26"/>
  <c r="T81" i="26"/>
  <c r="M81" i="26"/>
  <c r="Q81" i="26"/>
  <c r="U81" i="26"/>
  <c r="N81" i="26"/>
  <c r="R81" i="26"/>
  <c r="O77" i="26"/>
  <c r="S77" i="26"/>
  <c r="P77" i="26"/>
  <c r="T77" i="26"/>
  <c r="M77" i="26"/>
  <c r="Q77" i="26"/>
  <c r="U77" i="26"/>
  <c r="N77" i="26"/>
  <c r="R77" i="26"/>
  <c r="F74" i="26"/>
  <c r="J74" i="26"/>
  <c r="C74" i="26"/>
  <c r="G74" i="26"/>
  <c r="K74" i="26"/>
  <c r="D74" i="26"/>
  <c r="H74" i="26"/>
  <c r="E74" i="26"/>
  <c r="I74" i="26"/>
  <c r="O73" i="26"/>
  <c r="S73" i="26"/>
  <c r="P73" i="26"/>
  <c r="T73" i="26"/>
  <c r="M73" i="26"/>
  <c r="Q73" i="26"/>
  <c r="U73" i="26"/>
  <c r="N73" i="26"/>
  <c r="R73" i="26"/>
  <c r="F70" i="26"/>
  <c r="J70" i="26"/>
  <c r="C70" i="26"/>
  <c r="G70" i="26"/>
  <c r="K70" i="26"/>
  <c r="D70" i="26"/>
  <c r="H70" i="26"/>
  <c r="E70" i="26"/>
  <c r="I70" i="26"/>
  <c r="O69" i="26"/>
  <c r="S69" i="26"/>
  <c r="P69" i="26"/>
  <c r="T69" i="26"/>
  <c r="M69" i="26"/>
  <c r="Q69" i="26"/>
  <c r="U69" i="26"/>
  <c r="N69" i="26"/>
  <c r="R69" i="26"/>
  <c r="F66" i="26"/>
  <c r="J66" i="26"/>
  <c r="C66" i="26"/>
  <c r="G66" i="26"/>
  <c r="K66" i="26"/>
  <c r="D66" i="26"/>
  <c r="H66" i="26"/>
  <c r="E66" i="26"/>
  <c r="I66" i="26"/>
  <c r="O65" i="26"/>
  <c r="S65" i="26"/>
  <c r="P65" i="26"/>
  <c r="T65" i="26"/>
  <c r="M65" i="26"/>
  <c r="Q65" i="26"/>
  <c r="U65" i="26"/>
  <c r="N65" i="26"/>
  <c r="R65" i="26"/>
  <c r="O60" i="26"/>
  <c r="S60" i="26"/>
  <c r="M60" i="26"/>
  <c r="Q60" i="26"/>
  <c r="U60" i="26"/>
  <c r="T60" i="26"/>
  <c r="N60" i="26"/>
  <c r="P60" i="26"/>
  <c r="R60" i="26"/>
  <c r="C157" i="26"/>
  <c r="G157" i="26"/>
  <c r="K157" i="26"/>
  <c r="D157" i="26"/>
  <c r="H157" i="26"/>
  <c r="E157" i="26"/>
  <c r="I157" i="26"/>
  <c r="F157" i="26"/>
  <c r="J157" i="26"/>
  <c r="C153" i="26"/>
  <c r="G153" i="26"/>
  <c r="K153" i="26"/>
  <c r="D153" i="26"/>
  <c r="H153" i="26"/>
  <c r="E153" i="26"/>
  <c r="I153" i="26"/>
  <c r="F153" i="26"/>
  <c r="J153" i="26"/>
  <c r="P152" i="26"/>
  <c r="T152" i="26"/>
  <c r="M152" i="26"/>
  <c r="Q152" i="26"/>
  <c r="U152" i="26"/>
  <c r="N152" i="26"/>
  <c r="R152" i="26"/>
  <c r="O152" i="26"/>
  <c r="S152" i="26"/>
  <c r="C149" i="26"/>
  <c r="G149" i="26"/>
  <c r="K149" i="26"/>
  <c r="D149" i="26"/>
  <c r="H149" i="26"/>
  <c r="E149" i="26"/>
  <c r="I149" i="26"/>
  <c r="F149" i="26"/>
  <c r="J149" i="26"/>
  <c r="P148" i="26"/>
  <c r="T148" i="26"/>
  <c r="M148" i="26"/>
  <c r="Q148" i="26"/>
  <c r="U148" i="26"/>
  <c r="N148" i="26"/>
  <c r="R148" i="26"/>
  <c r="O148" i="26"/>
  <c r="S148" i="26"/>
  <c r="C145" i="26"/>
  <c r="G145" i="26"/>
  <c r="K145" i="26"/>
  <c r="D145" i="26"/>
  <c r="H145" i="26"/>
  <c r="E145" i="26"/>
  <c r="I145" i="26"/>
  <c r="F145" i="26"/>
  <c r="J145" i="26"/>
  <c r="P144" i="26"/>
  <c r="T144" i="26"/>
  <c r="M144" i="26"/>
  <c r="Q144" i="26"/>
  <c r="U144" i="26"/>
  <c r="N144" i="26"/>
  <c r="R144" i="26"/>
  <c r="O144" i="26"/>
  <c r="S144" i="26"/>
  <c r="C141" i="26"/>
  <c r="G141" i="26"/>
  <c r="K141" i="26"/>
  <c r="D141" i="26"/>
  <c r="H141" i="26"/>
  <c r="E141" i="26"/>
  <c r="I141" i="26"/>
  <c r="F141" i="26"/>
  <c r="J141" i="26"/>
  <c r="P140" i="26"/>
  <c r="T140" i="26"/>
  <c r="M140" i="26"/>
  <c r="Q140" i="26"/>
  <c r="U140" i="26"/>
  <c r="N140" i="26"/>
  <c r="R140" i="26"/>
  <c r="O140" i="26"/>
  <c r="S140" i="26"/>
  <c r="C137" i="26"/>
  <c r="G137" i="26"/>
  <c r="K137" i="26"/>
  <c r="D137" i="26"/>
  <c r="H137" i="26"/>
  <c r="E137" i="26"/>
  <c r="I137" i="26"/>
  <c r="F137" i="26"/>
  <c r="J137" i="26"/>
  <c r="P136" i="26"/>
  <c r="T136" i="26"/>
  <c r="M136" i="26"/>
  <c r="Q136" i="26"/>
  <c r="U136" i="26"/>
  <c r="N136" i="26"/>
  <c r="R136" i="26"/>
  <c r="O136" i="26"/>
  <c r="S136" i="26"/>
  <c r="C133" i="26"/>
  <c r="G133" i="26"/>
  <c r="K133" i="26"/>
  <c r="D133" i="26"/>
  <c r="H133" i="26"/>
  <c r="E133" i="26"/>
  <c r="I133" i="26"/>
  <c r="F133" i="26"/>
  <c r="J133" i="26"/>
  <c r="P132" i="26"/>
  <c r="T132" i="26"/>
  <c r="M132" i="26"/>
  <c r="Q132" i="26"/>
  <c r="U132" i="26"/>
  <c r="N132" i="26"/>
  <c r="R132" i="26"/>
  <c r="O132" i="26"/>
  <c r="S132" i="26"/>
  <c r="C129" i="26"/>
  <c r="G129" i="26"/>
  <c r="K129" i="26"/>
  <c r="D129" i="26"/>
  <c r="H129" i="26"/>
  <c r="E129" i="26"/>
  <c r="I129" i="26"/>
  <c r="F129" i="26"/>
  <c r="J129" i="26"/>
  <c r="P128" i="26"/>
  <c r="T128" i="26"/>
  <c r="M128" i="26"/>
  <c r="Q128" i="26"/>
  <c r="U128" i="26"/>
  <c r="N128" i="26"/>
  <c r="R128" i="26"/>
  <c r="O128" i="26"/>
  <c r="S128" i="26"/>
  <c r="C125" i="26"/>
  <c r="G125" i="26"/>
  <c r="K125" i="26"/>
  <c r="D125" i="26"/>
  <c r="H125" i="26"/>
  <c r="E125" i="26"/>
  <c r="I125" i="26"/>
  <c r="F125" i="26"/>
  <c r="J125" i="26"/>
  <c r="P124" i="26"/>
  <c r="T124" i="26"/>
  <c r="M124" i="26"/>
  <c r="Q124" i="26"/>
  <c r="U124" i="26"/>
  <c r="N124" i="26"/>
  <c r="R124" i="26"/>
  <c r="O124" i="26"/>
  <c r="S124" i="26"/>
  <c r="C121" i="26"/>
  <c r="G121" i="26"/>
  <c r="K121" i="26"/>
  <c r="D121" i="26"/>
  <c r="H121" i="26"/>
  <c r="E121" i="26"/>
  <c r="I121" i="26"/>
  <c r="F121" i="26"/>
  <c r="J121" i="26"/>
  <c r="P120" i="26"/>
  <c r="T120" i="26"/>
  <c r="M120" i="26"/>
  <c r="Q120" i="26"/>
  <c r="U120" i="26"/>
  <c r="N120" i="26"/>
  <c r="R120" i="26"/>
  <c r="O120" i="26"/>
  <c r="S120" i="26"/>
  <c r="C117" i="26"/>
  <c r="G117" i="26"/>
  <c r="K117" i="26"/>
  <c r="D117" i="26"/>
  <c r="H117" i="26"/>
  <c r="E117" i="26"/>
  <c r="I117" i="26"/>
  <c r="F117" i="26"/>
  <c r="J117" i="26"/>
  <c r="P116" i="26"/>
  <c r="T116" i="26"/>
  <c r="M116" i="26"/>
  <c r="Q116" i="26"/>
  <c r="U116" i="26"/>
  <c r="N116" i="26"/>
  <c r="R116" i="26"/>
  <c r="O116" i="26"/>
  <c r="S116" i="26"/>
  <c r="C113" i="26"/>
  <c r="G113" i="26"/>
  <c r="K113" i="26"/>
  <c r="D113" i="26"/>
  <c r="H113" i="26"/>
  <c r="E113" i="26"/>
  <c r="I113" i="26"/>
  <c r="F113" i="26"/>
  <c r="J113" i="26"/>
  <c r="P112" i="26"/>
  <c r="T112" i="26"/>
  <c r="M112" i="26"/>
  <c r="Q112" i="26"/>
  <c r="U112" i="26"/>
  <c r="N112" i="26"/>
  <c r="R112" i="26"/>
  <c r="O112" i="26"/>
  <c r="S112" i="26"/>
  <c r="C109" i="26"/>
  <c r="G109" i="26"/>
  <c r="K109" i="26"/>
  <c r="D109" i="26"/>
  <c r="H109" i="26"/>
  <c r="E109" i="26"/>
  <c r="I109" i="26"/>
  <c r="F109" i="26"/>
  <c r="J109" i="26"/>
  <c r="P108" i="26"/>
  <c r="T108" i="26"/>
  <c r="M108" i="26"/>
  <c r="Q108" i="26"/>
  <c r="U108" i="26"/>
  <c r="N108" i="26"/>
  <c r="R108" i="26"/>
  <c r="O108" i="26"/>
  <c r="S108" i="26"/>
  <c r="C101" i="26"/>
  <c r="G101" i="26"/>
  <c r="K101" i="26"/>
  <c r="D101" i="26"/>
  <c r="H101" i="26"/>
  <c r="E101" i="26"/>
  <c r="I101" i="26"/>
  <c r="F101" i="26"/>
  <c r="J101" i="26"/>
  <c r="P100" i="26"/>
  <c r="T100" i="26"/>
  <c r="M100" i="26"/>
  <c r="Q100" i="26"/>
  <c r="U100" i="26"/>
  <c r="N100" i="26"/>
  <c r="R100" i="26"/>
  <c r="O100" i="26"/>
  <c r="S100" i="26"/>
  <c r="C97" i="26"/>
  <c r="G97" i="26"/>
  <c r="K97" i="26"/>
  <c r="D97" i="26"/>
  <c r="H97" i="26"/>
  <c r="E97" i="26"/>
  <c r="I97" i="26"/>
  <c r="F97" i="26"/>
  <c r="J97" i="26"/>
  <c r="P96" i="26"/>
  <c r="T96" i="26"/>
  <c r="M96" i="26"/>
  <c r="Q96" i="26"/>
  <c r="U96" i="26"/>
  <c r="N96" i="26"/>
  <c r="R96" i="26"/>
  <c r="O96" i="26"/>
  <c r="S96" i="26"/>
  <c r="C93" i="26"/>
  <c r="G93" i="26"/>
  <c r="K93" i="26"/>
  <c r="D93" i="26"/>
  <c r="H93" i="26"/>
  <c r="E93" i="26"/>
  <c r="I93" i="26"/>
  <c r="F93" i="26"/>
  <c r="J93" i="26"/>
  <c r="P92" i="26"/>
  <c r="T92" i="26"/>
  <c r="M92" i="26"/>
  <c r="Q92" i="26"/>
  <c r="U92" i="26"/>
  <c r="N92" i="26"/>
  <c r="R92" i="26"/>
  <c r="O92" i="26"/>
  <c r="S92" i="26"/>
  <c r="C89" i="26"/>
  <c r="G89" i="26"/>
  <c r="K89" i="26"/>
  <c r="D89" i="26"/>
  <c r="H89" i="26"/>
  <c r="E89" i="26"/>
  <c r="I89" i="26"/>
  <c r="F89" i="26"/>
  <c r="J89" i="26"/>
  <c r="P88" i="26"/>
  <c r="T88" i="26"/>
  <c r="M88" i="26"/>
  <c r="Q88" i="26"/>
  <c r="U88" i="26"/>
  <c r="N88" i="26"/>
  <c r="R88" i="26"/>
  <c r="O88" i="26"/>
  <c r="S88" i="26"/>
  <c r="C85" i="26"/>
  <c r="G85" i="26"/>
  <c r="K85" i="26"/>
  <c r="D85" i="26"/>
  <c r="H85" i="26"/>
  <c r="E85" i="26"/>
  <c r="I85" i="26"/>
  <c r="F85" i="26"/>
  <c r="J85" i="26"/>
  <c r="P84" i="26"/>
  <c r="T84" i="26"/>
  <c r="M84" i="26"/>
  <c r="Q84" i="26"/>
  <c r="U84" i="26"/>
  <c r="N84" i="26"/>
  <c r="R84" i="26"/>
  <c r="O84" i="26"/>
  <c r="S84" i="26"/>
  <c r="C81" i="26"/>
  <c r="G81" i="26"/>
  <c r="K81" i="26"/>
  <c r="D81" i="26"/>
  <c r="H81" i="26"/>
  <c r="E81" i="26"/>
  <c r="I81" i="26"/>
  <c r="F81" i="26"/>
  <c r="J81" i="26"/>
  <c r="C77" i="26"/>
  <c r="G77" i="26"/>
  <c r="K77" i="26"/>
  <c r="D77" i="26"/>
  <c r="H77" i="26"/>
  <c r="E77" i="26"/>
  <c r="I77" i="26"/>
  <c r="F77" i="26"/>
  <c r="J77" i="26"/>
  <c r="P76" i="26"/>
  <c r="T76" i="26"/>
  <c r="M76" i="26"/>
  <c r="Q76" i="26"/>
  <c r="U76" i="26"/>
  <c r="N76" i="26"/>
  <c r="R76" i="26"/>
  <c r="O76" i="26"/>
  <c r="S76" i="26"/>
  <c r="C73" i="26"/>
  <c r="G73" i="26"/>
  <c r="K73" i="26"/>
  <c r="D73" i="26"/>
  <c r="H73" i="26"/>
  <c r="E73" i="26"/>
  <c r="I73" i="26"/>
  <c r="F73" i="26"/>
  <c r="J73" i="26"/>
  <c r="P72" i="26"/>
  <c r="T72" i="26"/>
  <c r="M72" i="26"/>
  <c r="Q72" i="26"/>
  <c r="U72" i="26"/>
  <c r="N72" i="26"/>
  <c r="R72" i="26"/>
  <c r="O72" i="26"/>
  <c r="S72" i="26"/>
  <c r="C69" i="26"/>
  <c r="G69" i="26"/>
  <c r="K69" i="26"/>
  <c r="D69" i="26"/>
  <c r="H69" i="26"/>
  <c r="E69" i="26"/>
  <c r="I69" i="26"/>
  <c r="F69" i="26"/>
  <c r="J69" i="26"/>
  <c r="P68" i="26"/>
  <c r="T68" i="26"/>
  <c r="M68" i="26"/>
  <c r="Q68" i="26"/>
  <c r="U68" i="26"/>
  <c r="N68" i="26"/>
  <c r="R68" i="26"/>
  <c r="O68" i="26"/>
  <c r="S68" i="26"/>
  <c r="C65" i="26"/>
  <c r="G65" i="26"/>
  <c r="K65" i="26"/>
  <c r="D65" i="26"/>
  <c r="H65" i="26"/>
  <c r="E65" i="26"/>
  <c r="I65" i="26"/>
  <c r="F65" i="26"/>
  <c r="J65" i="26"/>
  <c r="N62" i="26"/>
  <c r="R62" i="26"/>
  <c r="O62" i="26"/>
  <c r="S62" i="26"/>
  <c r="P62" i="26"/>
  <c r="T62" i="26"/>
  <c r="M62" i="26"/>
  <c r="Q62" i="26"/>
  <c r="U62" i="26"/>
  <c r="M58" i="26"/>
  <c r="Q58" i="26"/>
  <c r="U58" i="26"/>
  <c r="O58" i="26"/>
  <c r="S58" i="26"/>
  <c r="N58" i="26"/>
  <c r="P58" i="26"/>
  <c r="R58" i="26"/>
  <c r="T58" i="26"/>
  <c r="C55" i="26"/>
  <c r="G55" i="26"/>
  <c r="K55" i="26"/>
  <c r="D55" i="26"/>
  <c r="H55" i="26"/>
  <c r="F55" i="26"/>
  <c r="J55" i="26"/>
  <c r="I55" i="26"/>
  <c r="E55" i="26"/>
  <c r="D176" i="26"/>
  <c r="H176" i="26"/>
  <c r="E176" i="26"/>
  <c r="I176" i="26"/>
  <c r="C176" i="26"/>
  <c r="G176" i="26"/>
  <c r="K176" i="26"/>
  <c r="F176" i="26"/>
  <c r="J176" i="26"/>
  <c r="M175" i="26"/>
  <c r="Q175" i="26"/>
  <c r="U175" i="26"/>
  <c r="N175" i="26"/>
  <c r="R175" i="26"/>
  <c r="P175" i="26"/>
  <c r="T175" i="26"/>
  <c r="O175" i="26"/>
  <c r="S175" i="26"/>
  <c r="D172" i="26"/>
  <c r="H172" i="26"/>
  <c r="E172" i="26"/>
  <c r="I172" i="26"/>
  <c r="C172" i="26"/>
  <c r="G172" i="26"/>
  <c r="K172" i="26"/>
  <c r="F172" i="26"/>
  <c r="J172" i="26"/>
  <c r="D168" i="26"/>
  <c r="H168" i="26"/>
  <c r="E168" i="26"/>
  <c r="I168" i="26"/>
  <c r="C168" i="26"/>
  <c r="G168" i="26"/>
  <c r="K168" i="26"/>
  <c r="F168" i="26"/>
  <c r="J168" i="26"/>
  <c r="M167" i="26"/>
  <c r="Q167" i="26"/>
  <c r="U167" i="26"/>
  <c r="N167" i="26"/>
  <c r="R167" i="26"/>
  <c r="P167" i="26"/>
  <c r="T167" i="26"/>
  <c r="O167" i="26"/>
  <c r="S167" i="26"/>
  <c r="M163" i="26"/>
  <c r="Q163" i="26"/>
  <c r="U163" i="26"/>
  <c r="N163" i="26"/>
  <c r="R163" i="26"/>
  <c r="P163" i="26"/>
  <c r="T163" i="26"/>
  <c r="S163" i="26"/>
  <c r="O163" i="26"/>
  <c r="D160" i="26"/>
  <c r="H160" i="26"/>
  <c r="E160" i="26"/>
  <c r="I160" i="26"/>
  <c r="C160" i="26"/>
  <c r="G160" i="26"/>
  <c r="K160" i="26"/>
  <c r="F160" i="26"/>
  <c r="J160" i="26"/>
  <c r="M155" i="26"/>
  <c r="Q155" i="26"/>
  <c r="U155" i="26"/>
  <c r="N155" i="26"/>
  <c r="R155" i="26"/>
  <c r="O155" i="26"/>
  <c r="S155" i="26"/>
  <c r="P155" i="26"/>
  <c r="T155" i="26"/>
  <c r="D152" i="26"/>
  <c r="H152" i="26"/>
  <c r="E152" i="26"/>
  <c r="I152" i="26"/>
  <c r="F152" i="26"/>
  <c r="J152" i="26"/>
  <c r="C152" i="26"/>
  <c r="G152" i="26"/>
  <c r="K152" i="26"/>
  <c r="M151" i="26"/>
  <c r="Q151" i="26"/>
  <c r="U151" i="26"/>
  <c r="N151" i="26"/>
  <c r="R151" i="26"/>
  <c r="O151" i="26"/>
  <c r="S151" i="26"/>
  <c r="P151" i="26"/>
  <c r="T151" i="26"/>
  <c r="D148" i="26"/>
  <c r="H148" i="26"/>
  <c r="E148" i="26"/>
  <c r="I148" i="26"/>
  <c r="F148" i="26"/>
  <c r="J148" i="26"/>
  <c r="C148" i="26"/>
  <c r="G148" i="26"/>
  <c r="K148" i="26"/>
  <c r="M147" i="26"/>
  <c r="Q147" i="26"/>
  <c r="U147" i="26"/>
  <c r="N147" i="26"/>
  <c r="R147" i="26"/>
  <c r="O147" i="26"/>
  <c r="S147" i="26"/>
  <c r="P147" i="26"/>
  <c r="T147" i="26"/>
  <c r="D144" i="26"/>
  <c r="H144" i="26"/>
  <c r="E144" i="26"/>
  <c r="I144" i="26"/>
  <c r="F144" i="26"/>
  <c r="J144" i="26"/>
  <c r="C144" i="26"/>
  <c r="G144" i="26"/>
  <c r="K144" i="26"/>
  <c r="M143" i="26"/>
  <c r="Q143" i="26"/>
  <c r="U143" i="26"/>
  <c r="N143" i="26"/>
  <c r="R143" i="26"/>
  <c r="O143" i="26"/>
  <c r="S143" i="26"/>
  <c r="P143" i="26"/>
  <c r="T143" i="26"/>
  <c r="D140" i="26"/>
  <c r="H140" i="26"/>
  <c r="E140" i="26"/>
  <c r="I140" i="26"/>
  <c r="F140" i="26"/>
  <c r="J140" i="26"/>
  <c r="C140" i="26"/>
  <c r="G140" i="26"/>
  <c r="K140" i="26"/>
  <c r="M139" i="26"/>
  <c r="Q139" i="26"/>
  <c r="U139" i="26"/>
  <c r="N139" i="26"/>
  <c r="R139" i="26"/>
  <c r="O139" i="26"/>
  <c r="S139" i="26"/>
  <c r="P139" i="26"/>
  <c r="T139" i="26"/>
  <c r="D136" i="26"/>
  <c r="H136" i="26"/>
  <c r="E136" i="26"/>
  <c r="I136" i="26"/>
  <c r="F136" i="26"/>
  <c r="J136" i="26"/>
  <c r="C136" i="26"/>
  <c r="G136" i="26"/>
  <c r="K136" i="26"/>
  <c r="M135" i="26"/>
  <c r="Q135" i="26"/>
  <c r="U135" i="26"/>
  <c r="N135" i="26"/>
  <c r="R135" i="26"/>
  <c r="O135" i="26"/>
  <c r="S135" i="26"/>
  <c r="P135" i="26"/>
  <c r="T135" i="26"/>
  <c r="D132" i="26"/>
  <c r="H132" i="26"/>
  <c r="E132" i="26"/>
  <c r="I132" i="26"/>
  <c r="F132" i="26"/>
  <c r="J132" i="26"/>
  <c r="C132" i="26"/>
  <c r="G132" i="26"/>
  <c r="K132" i="26"/>
  <c r="M131" i="26"/>
  <c r="Q131" i="26"/>
  <c r="U131" i="26"/>
  <c r="N131" i="26"/>
  <c r="R131" i="26"/>
  <c r="O131" i="26"/>
  <c r="S131" i="26"/>
  <c r="P131" i="26"/>
  <c r="T131" i="26"/>
  <c r="D128" i="26"/>
  <c r="H128" i="26"/>
  <c r="E128" i="26"/>
  <c r="I128" i="26"/>
  <c r="F128" i="26"/>
  <c r="J128" i="26"/>
  <c r="C128" i="26"/>
  <c r="G128" i="26"/>
  <c r="K128" i="26"/>
  <c r="M127" i="26"/>
  <c r="Q127" i="26"/>
  <c r="U127" i="26"/>
  <c r="N127" i="26"/>
  <c r="R127" i="26"/>
  <c r="O127" i="26"/>
  <c r="S127" i="26"/>
  <c r="P127" i="26"/>
  <c r="T127" i="26"/>
  <c r="D124" i="26"/>
  <c r="H124" i="26"/>
  <c r="E124" i="26"/>
  <c r="I124" i="26"/>
  <c r="F124" i="26"/>
  <c r="J124" i="26"/>
  <c r="C124" i="26"/>
  <c r="G124" i="26"/>
  <c r="K124" i="26"/>
  <c r="M123" i="26"/>
  <c r="Q123" i="26"/>
  <c r="U123" i="26"/>
  <c r="N123" i="26"/>
  <c r="R123" i="26"/>
  <c r="O123" i="26"/>
  <c r="S123" i="26"/>
  <c r="P123" i="26"/>
  <c r="T123" i="26"/>
  <c r="D120" i="26"/>
  <c r="H120" i="26"/>
  <c r="E120" i="26"/>
  <c r="I120" i="26"/>
  <c r="F120" i="26"/>
  <c r="J120" i="26"/>
  <c r="C120" i="26"/>
  <c r="G120" i="26"/>
  <c r="K120" i="26"/>
  <c r="M119" i="26"/>
  <c r="Q119" i="26"/>
  <c r="U119" i="26"/>
  <c r="N119" i="26"/>
  <c r="R119" i="26"/>
  <c r="O119" i="26"/>
  <c r="S119" i="26"/>
  <c r="P119" i="26"/>
  <c r="T119" i="26"/>
  <c r="D116" i="26"/>
  <c r="H116" i="26"/>
  <c r="E116" i="26"/>
  <c r="I116" i="26"/>
  <c r="F116" i="26"/>
  <c r="J116" i="26"/>
  <c r="C116" i="26"/>
  <c r="G116" i="26"/>
  <c r="K116" i="26"/>
  <c r="M115" i="26"/>
  <c r="Q115" i="26"/>
  <c r="U115" i="26"/>
  <c r="N115" i="26"/>
  <c r="R115" i="26"/>
  <c r="O115" i="26"/>
  <c r="S115" i="26"/>
  <c r="P115" i="26"/>
  <c r="T115" i="26"/>
  <c r="D112" i="26"/>
  <c r="H112" i="26"/>
  <c r="E112" i="26"/>
  <c r="I112" i="26"/>
  <c r="F112" i="26"/>
  <c r="J112" i="26"/>
  <c r="C112" i="26"/>
  <c r="G112" i="26"/>
  <c r="K112" i="26"/>
  <c r="M111" i="26"/>
  <c r="Q111" i="26"/>
  <c r="U111" i="26"/>
  <c r="N111" i="26"/>
  <c r="R111" i="26"/>
  <c r="O111" i="26"/>
  <c r="S111" i="26"/>
  <c r="P111" i="26"/>
  <c r="T111" i="26"/>
  <c r="D108" i="26"/>
  <c r="H108" i="26"/>
  <c r="E108" i="26"/>
  <c r="I108" i="26"/>
  <c r="F108" i="26"/>
  <c r="J108" i="26"/>
  <c r="C108" i="26"/>
  <c r="G108" i="26"/>
  <c r="K108" i="26"/>
  <c r="M107" i="26"/>
  <c r="Q107" i="26"/>
  <c r="U107" i="26"/>
  <c r="N107" i="26"/>
  <c r="R107" i="26"/>
  <c r="O107" i="26"/>
  <c r="S107" i="26"/>
  <c r="P107" i="26"/>
  <c r="T107" i="26"/>
  <c r="M103" i="26"/>
  <c r="Q103" i="26"/>
  <c r="U103" i="26"/>
  <c r="N103" i="26"/>
  <c r="R103" i="26"/>
  <c r="O103" i="26"/>
  <c r="S103" i="26"/>
  <c r="P103" i="26"/>
  <c r="T103" i="26"/>
  <c r="D100" i="26"/>
  <c r="H100" i="26"/>
  <c r="E100" i="26"/>
  <c r="I100" i="26"/>
  <c r="F100" i="26"/>
  <c r="J100" i="26"/>
  <c r="C100" i="26"/>
  <c r="G100" i="26"/>
  <c r="K100" i="26"/>
  <c r="M99" i="26"/>
  <c r="Q99" i="26"/>
  <c r="U99" i="26"/>
  <c r="N99" i="26"/>
  <c r="R99" i="26"/>
  <c r="O99" i="26"/>
  <c r="S99" i="26"/>
  <c r="P99" i="26"/>
  <c r="T99" i="26"/>
  <c r="D96" i="26"/>
  <c r="H96" i="26"/>
  <c r="E96" i="26"/>
  <c r="I96" i="26"/>
  <c r="F96" i="26"/>
  <c r="J96" i="26"/>
  <c r="C96" i="26"/>
  <c r="G96" i="26"/>
  <c r="K96" i="26"/>
  <c r="M95" i="26"/>
  <c r="Q95" i="26"/>
  <c r="U95" i="26"/>
  <c r="N95" i="26"/>
  <c r="R95" i="26"/>
  <c r="O95" i="26"/>
  <c r="S95" i="26"/>
  <c r="P95" i="26"/>
  <c r="T95" i="26"/>
  <c r="D92" i="26"/>
  <c r="H92" i="26"/>
  <c r="E92" i="26"/>
  <c r="I92" i="26"/>
  <c r="F92" i="26"/>
  <c r="J92" i="26"/>
  <c r="C92" i="26"/>
  <c r="G92" i="26"/>
  <c r="K92" i="26"/>
  <c r="M91" i="26"/>
  <c r="Q91" i="26"/>
  <c r="U91" i="26"/>
  <c r="N91" i="26"/>
  <c r="R91" i="26"/>
  <c r="O91" i="26"/>
  <c r="S91" i="26"/>
  <c r="P91" i="26"/>
  <c r="T91" i="26"/>
  <c r="D88" i="26"/>
  <c r="H88" i="26"/>
  <c r="E88" i="26"/>
  <c r="I88" i="26"/>
  <c r="F88" i="26"/>
  <c r="J88" i="26"/>
  <c r="C88" i="26"/>
  <c r="G88" i="26"/>
  <c r="K88" i="26"/>
  <c r="M87" i="26"/>
  <c r="Q87" i="26"/>
  <c r="U87" i="26"/>
  <c r="N87" i="26"/>
  <c r="R87" i="26"/>
  <c r="O87" i="26"/>
  <c r="S87" i="26"/>
  <c r="P87" i="26"/>
  <c r="T87" i="26"/>
  <c r="D84" i="26"/>
  <c r="H84" i="26"/>
  <c r="E84" i="26"/>
  <c r="I84" i="26"/>
  <c r="F84" i="26"/>
  <c r="J84" i="26"/>
  <c r="C84" i="26"/>
  <c r="G84" i="26"/>
  <c r="K84" i="26"/>
  <c r="M79" i="26"/>
  <c r="Q79" i="26"/>
  <c r="U79" i="26"/>
  <c r="N79" i="26"/>
  <c r="R79" i="26"/>
  <c r="O79" i="26"/>
  <c r="S79" i="26"/>
  <c r="P79" i="26"/>
  <c r="T79" i="26"/>
  <c r="D76" i="26"/>
  <c r="H76" i="26"/>
  <c r="E76" i="26"/>
  <c r="I76" i="26"/>
  <c r="F76" i="26"/>
  <c r="J76" i="26"/>
  <c r="C76" i="26"/>
  <c r="G76" i="26"/>
  <c r="K76" i="26"/>
  <c r="M75" i="26"/>
  <c r="Q75" i="26"/>
  <c r="U75" i="26"/>
  <c r="N75" i="26"/>
  <c r="R75" i="26"/>
  <c r="O75" i="26"/>
  <c r="S75" i="26"/>
  <c r="P75" i="26"/>
  <c r="T75" i="26"/>
  <c r="D72" i="26"/>
  <c r="H72" i="26"/>
  <c r="E72" i="26"/>
  <c r="I72" i="26"/>
  <c r="F72" i="26"/>
  <c r="J72" i="26"/>
  <c r="C72" i="26"/>
  <c r="G72" i="26"/>
  <c r="K72" i="26"/>
  <c r="M71" i="26"/>
  <c r="Q71" i="26"/>
  <c r="U71" i="26"/>
  <c r="N71" i="26"/>
  <c r="R71" i="26"/>
  <c r="O71" i="26"/>
  <c r="S71" i="26"/>
  <c r="P71" i="26"/>
  <c r="T71" i="26"/>
  <c r="D68" i="26"/>
  <c r="H68" i="26"/>
  <c r="E68" i="26"/>
  <c r="I68" i="26"/>
  <c r="F68" i="26"/>
  <c r="J68" i="26"/>
  <c r="C68" i="26"/>
  <c r="G68" i="26"/>
  <c r="K68" i="26"/>
  <c r="M63" i="26"/>
  <c r="Q63" i="26"/>
  <c r="U63" i="26"/>
  <c r="N63" i="26"/>
  <c r="R63" i="26"/>
  <c r="O63" i="26"/>
  <c r="S63" i="26"/>
  <c r="P63" i="26"/>
  <c r="T63" i="26"/>
  <c r="P54" i="26"/>
  <c r="T54" i="26"/>
  <c r="M54" i="26"/>
  <c r="Q54" i="26"/>
  <c r="U54" i="26"/>
  <c r="O54" i="26"/>
  <c r="S54" i="26"/>
  <c r="N54" i="26"/>
  <c r="R54" i="26"/>
  <c r="E175" i="26"/>
  <c r="I175" i="26"/>
  <c r="F175" i="26"/>
  <c r="J175" i="26"/>
  <c r="D175" i="26"/>
  <c r="H175" i="26"/>
  <c r="G175" i="26"/>
  <c r="K175" i="26"/>
  <c r="C175" i="26"/>
  <c r="N174" i="26"/>
  <c r="R174" i="26"/>
  <c r="O174" i="26"/>
  <c r="S174" i="26"/>
  <c r="M174" i="26"/>
  <c r="Q174" i="26"/>
  <c r="U174" i="26"/>
  <c r="P174" i="26"/>
  <c r="T174" i="26"/>
  <c r="N170" i="26"/>
  <c r="R170" i="26"/>
  <c r="O170" i="26"/>
  <c r="S170" i="26"/>
  <c r="M170" i="26"/>
  <c r="Q170" i="26"/>
  <c r="U170" i="26"/>
  <c r="P170" i="26"/>
  <c r="T170" i="26"/>
  <c r="E167" i="26"/>
  <c r="I167" i="26"/>
  <c r="F167" i="26"/>
  <c r="J167" i="26"/>
  <c r="D167" i="26"/>
  <c r="H167" i="26"/>
  <c r="G167" i="26"/>
  <c r="K167" i="26"/>
  <c r="C167" i="26"/>
  <c r="N166" i="26"/>
  <c r="R166" i="26"/>
  <c r="O166" i="26"/>
  <c r="S166" i="26"/>
  <c r="M166" i="26"/>
  <c r="Q166" i="26"/>
  <c r="U166" i="26"/>
  <c r="P166" i="26"/>
  <c r="T166" i="26"/>
  <c r="E163" i="26"/>
  <c r="I163" i="26"/>
  <c r="F163" i="26"/>
  <c r="J163" i="26"/>
  <c r="D163" i="26"/>
  <c r="H163" i="26"/>
  <c r="C163" i="26"/>
  <c r="G163" i="26"/>
  <c r="K163" i="26"/>
  <c r="N162" i="26"/>
  <c r="R162" i="26"/>
  <c r="O162" i="26"/>
  <c r="S162" i="26"/>
  <c r="M162" i="26"/>
  <c r="Q162" i="26"/>
  <c r="U162" i="26"/>
  <c r="P162" i="26"/>
  <c r="T162" i="26"/>
  <c r="N158" i="26"/>
  <c r="R158" i="26"/>
  <c r="O158" i="26"/>
  <c r="S158" i="26"/>
  <c r="P158" i="26"/>
  <c r="T158" i="26"/>
  <c r="M158" i="26"/>
  <c r="Q158" i="26"/>
  <c r="U158" i="26"/>
  <c r="E155" i="26"/>
  <c r="I155" i="26"/>
  <c r="F155" i="26"/>
  <c r="J155" i="26"/>
  <c r="C155" i="26"/>
  <c r="G155" i="26"/>
  <c r="K155" i="26"/>
  <c r="D155" i="26"/>
  <c r="H155" i="26"/>
  <c r="N154" i="26"/>
  <c r="R154" i="26"/>
  <c r="O154" i="26"/>
  <c r="S154" i="26"/>
  <c r="P154" i="26"/>
  <c r="T154" i="26"/>
  <c r="M154" i="26"/>
  <c r="Q154" i="26"/>
  <c r="U154" i="26"/>
  <c r="E151" i="26"/>
  <c r="I151" i="26"/>
  <c r="F151" i="26"/>
  <c r="J151" i="26"/>
  <c r="C151" i="26"/>
  <c r="G151" i="26"/>
  <c r="K151" i="26"/>
  <c r="D151" i="26"/>
  <c r="H151" i="26"/>
  <c r="N150" i="26"/>
  <c r="R150" i="26"/>
  <c r="O150" i="26"/>
  <c r="S150" i="26"/>
  <c r="P150" i="26"/>
  <c r="T150" i="26"/>
  <c r="M150" i="26"/>
  <c r="Q150" i="26"/>
  <c r="U150" i="26"/>
  <c r="E147" i="26"/>
  <c r="I147" i="26"/>
  <c r="F147" i="26"/>
  <c r="J147" i="26"/>
  <c r="C147" i="26"/>
  <c r="G147" i="26"/>
  <c r="K147" i="26"/>
  <c r="D147" i="26"/>
  <c r="H147" i="26"/>
  <c r="N146" i="26"/>
  <c r="R146" i="26"/>
  <c r="O146" i="26"/>
  <c r="S146" i="26"/>
  <c r="P146" i="26"/>
  <c r="T146" i="26"/>
  <c r="M146" i="26"/>
  <c r="Q146" i="26"/>
  <c r="U146" i="26"/>
  <c r="E143" i="26"/>
  <c r="I143" i="26"/>
  <c r="F143" i="26"/>
  <c r="J143" i="26"/>
  <c r="C143" i="26"/>
  <c r="G143" i="26"/>
  <c r="K143" i="26"/>
  <c r="D143" i="26"/>
  <c r="H143" i="26"/>
  <c r="N142" i="26"/>
  <c r="R142" i="26"/>
  <c r="O142" i="26"/>
  <c r="S142" i="26"/>
  <c r="P142" i="26"/>
  <c r="T142" i="26"/>
  <c r="M142" i="26"/>
  <c r="Q142" i="26"/>
  <c r="U142" i="26"/>
  <c r="E139" i="26"/>
  <c r="I139" i="26"/>
  <c r="F139" i="26"/>
  <c r="J139" i="26"/>
  <c r="C139" i="26"/>
  <c r="G139" i="26"/>
  <c r="K139" i="26"/>
  <c r="D139" i="26"/>
  <c r="H139" i="26"/>
  <c r="N138" i="26"/>
  <c r="R138" i="26"/>
  <c r="O138" i="26"/>
  <c r="S138" i="26"/>
  <c r="P138" i="26"/>
  <c r="T138" i="26"/>
  <c r="M138" i="26"/>
  <c r="Q138" i="26"/>
  <c r="U138" i="26"/>
  <c r="E135" i="26"/>
  <c r="I135" i="26"/>
  <c r="F135" i="26"/>
  <c r="J135" i="26"/>
  <c r="C135" i="26"/>
  <c r="G135" i="26"/>
  <c r="K135" i="26"/>
  <c r="D135" i="26"/>
  <c r="H135" i="26"/>
  <c r="N134" i="26"/>
  <c r="R134" i="26"/>
  <c r="O134" i="26"/>
  <c r="S134" i="26"/>
  <c r="P134" i="26"/>
  <c r="T134" i="26"/>
  <c r="M134" i="26"/>
  <c r="Q134" i="26"/>
  <c r="U134" i="26"/>
  <c r="E131" i="26"/>
  <c r="I131" i="26"/>
  <c r="F131" i="26"/>
  <c r="J131" i="26"/>
  <c r="C131" i="26"/>
  <c r="G131" i="26"/>
  <c r="K131" i="26"/>
  <c r="D131" i="26"/>
  <c r="H131" i="26"/>
  <c r="N130" i="26"/>
  <c r="R130" i="26"/>
  <c r="O130" i="26"/>
  <c r="S130" i="26"/>
  <c r="P130" i="26"/>
  <c r="T130" i="26"/>
  <c r="M130" i="26"/>
  <c r="Q130" i="26"/>
  <c r="U130" i="26"/>
  <c r="E127" i="26"/>
  <c r="I127" i="26"/>
  <c r="F127" i="26"/>
  <c r="J127" i="26"/>
  <c r="C127" i="26"/>
  <c r="G127" i="26"/>
  <c r="K127" i="26"/>
  <c r="D127" i="26"/>
  <c r="H127" i="26"/>
  <c r="N126" i="26"/>
  <c r="R126" i="26"/>
  <c r="O126" i="26"/>
  <c r="S126" i="26"/>
  <c r="P126" i="26"/>
  <c r="T126" i="26"/>
  <c r="M126" i="26"/>
  <c r="Q126" i="26"/>
  <c r="U126" i="26"/>
  <c r="E123" i="26"/>
  <c r="I123" i="26"/>
  <c r="F123" i="26"/>
  <c r="J123" i="26"/>
  <c r="C123" i="26"/>
  <c r="G123" i="26"/>
  <c r="K123" i="26"/>
  <c r="D123" i="26"/>
  <c r="H123" i="26"/>
  <c r="N122" i="26"/>
  <c r="R122" i="26"/>
  <c r="O122" i="26"/>
  <c r="S122" i="26"/>
  <c r="P122" i="26"/>
  <c r="T122" i="26"/>
  <c r="M122" i="26"/>
  <c r="Q122" i="26"/>
  <c r="U122" i="26"/>
  <c r="E119" i="26"/>
  <c r="I119" i="26"/>
  <c r="F119" i="26"/>
  <c r="J119" i="26"/>
  <c r="C119" i="26"/>
  <c r="G119" i="26"/>
  <c r="K119" i="26"/>
  <c r="D119" i="26"/>
  <c r="H119" i="26"/>
  <c r="N118" i="26"/>
  <c r="R118" i="26"/>
  <c r="O118" i="26"/>
  <c r="S118" i="26"/>
  <c r="P118" i="26"/>
  <c r="T118" i="26"/>
  <c r="M118" i="26"/>
  <c r="Q118" i="26"/>
  <c r="U118" i="26"/>
  <c r="E115" i="26"/>
  <c r="I115" i="26"/>
  <c r="F115" i="26"/>
  <c r="J115" i="26"/>
  <c r="C115" i="26"/>
  <c r="G115" i="26"/>
  <c r="K115" i="26"/>
  <c r="D115" i="26"/>
  <c r="H115" i="26"/>
  <c r="N114" i="26"/>
  <c r="R114" i="26"/>
  <c r="O114" i="26"/>
  <c r="S114" i="26"/>
  <c r="P114" i="26"/>
  <c r="T114" i="26"/>
  <c r="M114" i="26"/>
  <c r="Q114" i="26"/>
  <c r="U114" i="26"/>
  <c r="E111" i="26"/>
  <c r="I111" i="26"/>
  <c r="F111" i="26"/>
  <c r="J111" i="26"/>
  <c r="C111" i="26"/>
  <c r="G111" i="26"/>
  <c r="K111" i="26"/>
  <c r="D111" i="26"/>
  <c r="H111" i="26"/>
  <c r="N110" i="26"/>
  <c r="R110" i="26"/>
  <c r="O110" i="26"/>
  <c r="S110" i="26"/>
  <c r="P110" i="26"/>
  <c r="T110" i="26"/>
  <c r="M110" i="26"/>
  <c r="Q110" i="26"/>
  <c r="U110" i="26"/>
  <c r="E107" i="26"/>
  <c r="I107" i="26"/>
  <c r="F107" i="26"/>
  <c r="J107" i="26"/>
  <c r="C107" i="26"/>
  <c r="G107" i="26"/>
  <c r="K107" i="26"/>
  <c r="D107" i="26"/>
  <c r="H107" i="26"/>
  <c r="N106" i="26"/>
  <c r="R106" i="26"/>
  <c r="O106" i="26"/>
  <c r="S106" i="26"/>
  <c r="P106" i="26"/>
  <c r="T106" i="26"/>
  <c r="M106" i="26"/>
  <c r="Q106" i="26"/>
  <c r="U106" i="26"/>
  <c r="E103" i="26"/>
  <c r="I103" i="26"/>
  <c r="F103" i="26"/>
  <c r="J103" i="26"/>
  <c r="C103" i="26"/>
  <c r="G103" i="26"/>
  <c r="K103" i="26"/>
  <c r="D103" i="26"/>
  <c r="H103" i="26"/>
  <c r="N102" i="26"/>
  <c r="R102" i="26"/>
  <c r="O102" i="26"/>
  <c r="S102" i="26"/>
  <c r="P102" i="26"/>
  <c r="T102" i="26"/>
  <c r="M102" i="26"/>
  <c r="Q102" i="26"/>
  <c r="U102" i="26"/>
  <c r="E99" i="26"/>
  <c r="I99" i="26"/>
  <c r="F99" i="26"/>
  <c r="J99" i="26"/>
  <c r="C99" i="26"/>
  <c r="G99" i="26"/>
  <c r="K99" i="26"/>
  <c r="D99" i="26"/>
  <c r="H99" i="26"/>
  <c r="N98" i="26"/>
  <c r="R98" i="26"/>
  <c r="O98" i="26"/>
  <c r="S98" i="26"/>
  <c r="P98" i="26"/>
  <c r="T98" i="26"/>
  <c r="M98" i="26"/>
  <c r="Q98" i="26"/>
  <c r="U98" i="26"/>
  <c r="E95" i="26"/>
  <c r="I95" i="26"/>
  <c r="F95" i="26"/>
  <c r="J95" i="26"/>
  <c r="C95" i="26"/>
  <c r="G95" i="26"/>
  <c r="K95" i="26"/>
  <c r="D95" i="26"/>
  <c r="H95" i="26"/>
  <c r="N94" i="26"/>
  <c r="R94" i="26"/>
  <c r="O94" i="26"/>
  <c r="S94" i="26"/>
  <c r="P94" i="26"/>
  <c r="T94" i="26"/>
  <c r="M94" i="26"/>
  <c r="Q94" i="26"/>
  <c r="U94" i="26"/>
  <c r="E91" i="26"/>
  <c r="I91" i="26"/>
  <c r="F91" i="26"/>
  <c r="J91" i="26"/>
  <c r="C91" i="26"/>
  <c r="G91" i="26"/>
  <c r="K91" i="26"/>
  <c r="D91" i="26"/>
  <c r="H91" i="26"/>
  <c r="N90" i="26"/>
  <c r="R90" i="26"/>
  <c r="O90" i="26"/>
  <c r="S90" i="26"/>
  <c r="P90" i="26"/>
  <c r="T90" i="26"/>
  <c r="M90" i="26"/>
  <c r="Q90" i="26"/>
  <c r="U90" i="26"/>
  <c r="E87" i="26"/>
  <c r="I87" i="26"/>
  <c r="F87" i="26"/>
  <c r="J87" i="26"/>
  <c r="C87" i="26"/>
  <c r="G87" i="26"/>
  <c r="K87" i="26"/>
  <c r="D87" i="26"/>
  <c r="H87" i="26"/>
  <c r="N86" i="26"/>
  <c r="R86" i="26"/>
  <c r="O86" i="26"/>
  <c r="S86" i="26"/>
  <c r="P86" i="26"/>
  <c r="T86" i="26"/>
  <c r="M86" i="26"/>
  <c r="Q86" i="26"/>
  <c r="U86" i="26"/>
  <c r="N82" i="26"/>
  <c r="R82" i="26"/>
  <c r="O82" i="26"/>
  <c r="S82" i="26"/>
  <c r="P82" i="26"/>
  <c r="T82" i="26"/>
  <c r="M82" i="26"/>
  <c r="Q82" i="26"/>
  <c r="U82" i="26"/>
  <c r="E79" i="26"/>
  <c r="I79" i="26"/>
  <c r="F79" i="26"/>
  <c r="J79" i="26"/>
  <c r="C79" i="26"/>
  <c r="G79" i="26"/>
  <c r="K79" i="26"/>
  <c r="D79" i="26"/>
  <c r="H79" i="26"/>
  <c r="E75" i="26"/>
  <c r="I75" i="26"/>
  <c r="F75" i="26"/>
  <c r="J75" i="26"/>
  <c r="C75" i="26"/>
  <c r="G75" i="26"/>
  <c r="K75" i="26"/>
  <c r="D75" i="26"/>
  <c r="H75" i="26"/>
  <c r="N74" i="26"/>
  <c r="R74" i="26"/>
  <c r="O74" i="26"/>
  <c r="S74" i="26"/>
  <c r="P74" i="26"/>
  <c r="T74" i="26"/>
  <c r="M74" i="26"/>
  <c r="Q74" i="26"/>
  <c r="U74" i="26"/>
  <c r="E71" i="26"/>
  <c r="I71" i="26"/>
  <c r="F71" i="26"/>
  <c r="J71" i="26"/>
  <c r="C71" i="26"/>
  <c r="G71" i="26"/>
  <c r="K71" i="26"/>
  <c r="D71" i="26"/>
  <c r="H71" i="26"/>
  <c r="N70" i="26"/>
  <c r="R70" i="26"/>
  <c r="O70" i="26"/>
  <c r="S70" i="26"/>
  <c r="P70" i="26"/>
  <c r="T70" i="26"/>
  <c r="M70" i="26"/>
  <c r="Q70" i="26"/>
  <c r="U70" i="26"/>
  <c r="N66" i="26"/>
  <c r="R66" i="26"/>
  <c r="O66" i="26"/>
  <c r="S66" i="26"/>
  <c r="P66" i="26"/>
  <c r="T66" i="26"/>
  <c r="M66" i="26"/>
  <c r="Q66" i="26"/>
  <c r="U66" i="26"/>
  <c r="E63" i="26"/>
  <c r="I63" i="26"/>
  <c r="F63" i="26"/>
  <c r="J63" i="26"/>
  <c r="C63" i="26"/>
  <c r="G63" i="26"/>
  <c r="K63" i="26"/>
  <c r="D63" i="26"/>
  <c r="H63" i="26"/>
  <c r="C47" i="26"/>
  <c r="G47" i="26"/>
  <c r="K47" i="26"/>
  <c r="D47" i="26"/>
  <c r="H47" i="26"/>
  <c r="F47" i="26"/>
  <c r="J47" i="26"/>
  <c r="E47" i="26"/>
  <c r="I47" i="26"/>
  <c r="C60" i="26"/>
  <c r="G60" i="26"/>
  <c r="K60" i="26"/>
  <c r="E60" i="26"/>
  <c r="I60" i="26"/>
  <c r="D60" i="26"/>
  <c r="F60" i="26"/>
  <c r="H60" i="26"/>
  <c r="J60" i="26"/>
  <c r="F56" i="26"/>
  <c r="J56" i="26"/>
  <c r="C56" i="26"/>
  <c r="G56" i="26"/>
  <c r="K56" i="26"/>
  <c r="E56" i="26"/>
  <c r="I56" i="26"/>
  <c r="D56" i="26"/>
  <c r="H56" i="26"/>
  <c r="O55" i="26"/>
  <c r="S55" i="26"/>
  <c r="P55" i="26"/>
  <c r="T55" i="26"/>
  <c r="N55" i="26"/>
  <c r="R55" i="26"/>
  <c r="M55" i="26"/>
  <c r="Q55" i="26"/>
  <c r="U55" i="26"/>
  <c r="F52" i="26"/>
  <c r="J52" i="26"/>
  <c r="C52" i="26"/>
  <c r="G52" i="26"/>
  <c r="K52" i="26"/>
  <c r="E52" i="26"/>
  <c r="I52" i="26"/>
  <c r="H52" i="26"/>
  <c r="D52" i="26"/>
  <c r="F48" i="26"/>
  <c r="J48" i="26"/>
  <c r="C48" i="26"/>
  <c r="G48" i="26"/>
  <c r="K48" i="26"/>
  <c r="E48" i="26"/>
  <c r="I48" i="26"/>
  <c r="D48" i="26"/>
  <c r="H48" i="26"/>
  <c r="O47" i="26"/>
  <c r="S47" i="26"/>
  <c r="P47" i="26"/>
  <c r="T47" i="26"/>
  <c r="N47" i="26"/>
  <c r="R47" i="26"/>
  <c r="Q47" i="26"/>
  <c r="U47" i="26"/>
  <c r="M47" i="26"/>
  <c r="F44" i="26"/>
  <c r="J44" i="26"/>
  <c r="C44" i="26"/>
  <c r="G44" i="26"/>
  <c r="K44" i="26"/>
  <c r="E44" i="26"/>
  <c r="I44" i="26"/>
  <c r="H44" i="26"/>
  <c r="D44" i="26"/>
  <c r="F40" i="26"/>
  <c r="J40" i="26"/>
  <c r="C40" i="26"/>
  <c r="G40" i="26"/>
  <c r="K40" i="26"/>
  <c r="D40" i="26"/>
  <c r="H40" i="26"/>
  <c r="E40" i="26"/>
  <c r="I40" i="26"/>
  <c r="O39" i="26"/>
  <c r="S39" i="26"/>
  <c r="P39" i="26"/>
  <c r="T39" i="26"/>
  <c r="M39" i="26"/>
  <c r="Q39" i="26"/>
  <c r="U39" i="26"/>
  <c r="N39" i="26"/>
  <c r="R39" i="26"/>
  <c r="F36" i="26"/>
  <c r="J36" i="26"/>
  <c r="C36" i="26"/>
  <c r="G36" i="26"/>
  <c r="K36" i="26"/>
  <c r="D36" i="26"/>
  <c r="H36" i="26"/>
  <c r="E36" i="26"/>
  <c r="I36" i="26"/>
  <c r="O35" i="26"/>
  <c r="S35" i="26"/>
  <c r="P35" i="26"/>
  <c r="T35" i="26"/>
  <c r="M35" i="26"/>
  <c r="Q35" i="26"/>
  <c r="U35" i="26"/>
  <c r="N35" i="26"/>
  <c r="R35" i="26"/>
  <c r="F32" i="26"/>
  <c r="J32" i="26"/>
  <c r="C32" i="26"/>
  <c r="G32" i="26"/>
  <c r="K32" i="26"/>
  <c r="D32" i="26"/>
  <c r="H32" i="26"/>
  <c r="E32" i="26"/>
  <c r="I32" i="26"/>
  <c r="O31" i="26"/>
  <c r="S31" i="26"/>
  <c r="P31" i="26"/>
  <c r="T31" i="26"/>
  <c r="M31" i="26"/>
  <c r="Q31" i="26"/>
  <c r="U31" i="26"/>
  <c r="N31" i="26"/>
  <c r="R31" i="26"/>
  <c r="F28" i="26"/>
  <c r="J28" i="26"/>
  <c r="C28" i="26"/>
  <c r="G28" i="26"/>
  <c r="K28" i="26"/>
  <c r="D28" i="26"/>
  <c r="H28" i="26"/>
  <c r="E28" i="26"/>
  <c r="I28" i="26"/>
  <c r="O27" i="26"/>
  <c r="S27" i="26"/>
  <c r="P27" i="26"/>
  <c r="T27" i="26"/>
  <c r="M27" i="26"/>
  <c r="Q27" i="26"/>
  <c r="U27" i="26"/>
  <c r="N27" i="26"/>
  <c r="R27" i="26"/>
  <c r="F24" i="26"/>
  <c r="J24" i="26"/>
  <c r="C24" i="26"/>
  <c r="G24" i="26"/>
  <c r="K24" i="26"/>
  <c r="D24" i="26"/>
  <c r="H24" i="26"/>
  <c r="E24" i="26"/>
  <c r="I24" i="26"/>
  <c r="O23" i="26"/>
  <c r="S23" i="26"/>
  <c r="P23" i="26"/>
  <c r="T23" i="26"/>
  <c r="M23" i="26"/>
  <c r="Q23" i="26"/>
  <c r="U23" i="26"/>
  <c r="N23" i="26"/>
  <c r="R23" i="26"/>
  <c r="F20" i="26"/>
  <c r="J20" i="26"/>
  <c r="C20" i="26"/>
  <c r="G20" i="26"/>
  <c r="K20" i="26"/>
  <c r="D20" i="26"/>
  <c r="H20" i="26"/>
  <c r="E20" i="26"/>
  <c r="I20" i="26"/>
  <c r="O19" i="26"/>
  <c r="S19" i="26"/>
  <c r="P19" i="26"/>
  <c r="T19" i="26"/>
  <c r="M19" i="26"/>
  <c r="Q19" i="26"/>
  <c r="U19" i="26"/>
  <c r="N19" i="26"/>
  <c r="R19" i="26"/>
  <c r="F16" i="26"/>
  <c r="J16" i="26"/>
  <c r="C16" i="26"/>
  <c r="G16" i="26"/>
  <c r="K16" i="26"/>
  <c r="D16" i="26"/>
  <c r="H16" i="26"/>
  <c r="E16" i="26"/>
  <c r="I16" i="26"/>
  <c r="O15" i="26"/>
  <c r="S15" i="26"/>
  <c r="P15" i="26"/>
  <c r="T15" i="26"/>
  <c r="M15" i="26"/>
  <c r="Q15" i="26"/>
  <c r="U15" i="26"/>
  <c r="N15" i="26"/>
  <c r="R15" i="26"/>
  <c r="F12" i="26"/>
  <c r="J12" i="26"/>
  <c r="C12" i="26"/>
  <c r="G12" i="26"/>
  <c r="K12" i="26"/>
  <c r="D12" i="26"/>
  <c r="H12" i="26"/>
  <c r="E12" i="26"/>
  <c r="I12" i="26"/>
  <c r="O11" i="26"/>
  <c r="S11" i="26"/>
  <c r="P11" i="26"/>
  <c r="T11" i="26"/>
  <c r="M11" i="26"/>
  <c r="Q11" i="26"/>
  <c r="U11" i="26"/>
  <c r="N11" i="26"/>
  <c r="R11" i="26"/>
  <c r="F8" i="26"/>
  <c r="J8" i="26"/>
  <c r="C8" i="26"/>
  <c r="G8" i="26"/>
  <c r="K8" i="26"/>
  <c r="D8" i="26"/>
  <c r="H8" i="26"/>
  <c r="E8" i="26"/>
  <c r="I8" i="26"/>
  <c r="O7" i="26"/>
  <c r="S7" i="26"/>
  <c r="P7" i="26"/>
  <c r="T7" i="26"/>
  <c r="M7" i="26"/>
  <c r="Q7" i="26"/>
  <c r="U7" i="26"/>
  <c r="N7" i="26"/>
  <c r="R7" i="26"/>
  <c r="F4" i="26"/>
  <c r="J4" i="26"/>
  <c r="C4" i="26"/>
  <c r="G4" i="26"/>
  <c r="K4" i="26"/>
  <c r="D4" i="26"/>
  <c r="H4" i="26"/>
  <c r="E4" i="26"/>
  <c r="I4" i="26"/>
  <c r="O3" i="26"/>
  <c r="S3" i="26"/>
  <c r="P3" i="26"/>
  <c r="T3" i="26"/>
  <c r="M3" i="26"/>
  <c r="Q3" i="26"/>
  <c r="U3" i="26"/>
  <c r="N3" i="26"/>
  <c r="R3" i="26"/>
  <c r="F175" i="23"/>
  <c r="J175" i="23"/>
  <c r="C175" i="23"/>
  <c r="G175" i="23"/>
  <c r="K175" i="23"/>
  <c r="D175" i="23"/>
  <c r="H175" i="23"/>
  <c r="E175" i="23"/>
  <c r="I175" i="23"/>
  <c r="O174" i="23"/>
  <c r="S174" i="23"/>
  <c r="P174" i="23"/>
  <c r="T174" i="23"/>
  <c r="M174" i="23"/>
  <c r="Q174" i="23"/>
  <c r="U174" i="23"/>
  <c r="N174" i="23"/>
  <c r="R174" i="23"/>
  <c r="F171" i="23"/>
  <c r="J171" i="23"/>
  <c r="C171" i="23"/>
  <c r="G171" i="23"/>
  <c r="K171" i="23"/>
  <c r="D171" i="23"/>
  <c r="H171" i="23"/>
  <c r="E171" i="23"/>
  <c r="I171" i="23"/>
  <c r="F169" i="23"/>
  <c r="J169" i="23"/>
  <c r="D169" i="23"/>
  <c r="H169" i="23"/>
  <c r="C169" i="23"/>
  <c r="K169" i="23"/>
  <c r="E169" i="23"/>
  <c r="G169" i="23"/>
  <c r="I169" i="23"/>
  <c r="O164" i="23"/>
  <c r="S164" i="23"/>
  <c r="M164" i="23"/>
  <c r="Q164" i="23"/>
  <c r="U164" i="23"/>
  <c r="T164" i="23"/>
  <c r="N164" i="23"/>
  <c r="P164" i="23"/>
  <c r="R164" i="23"/>
  <c r="F161" i="23"/>
  <c r="J161" i="23"/>
  <c r="D161" i="23"/>
  <c r="H161" i="23"/>
  <c r="C161" i="23"/>
  <c r="K161" i="23"/>
  <c r="E161" i="23"/>
  <c r="G161" i="23"/>
  <c r="I161" i="23"/>
  <c r="P42" i="26"/>
  <c r="T42" i="26"/>
  <c r="M42" i="26"/>
  <c r="Q42" i="26"/>
  <c r="U42" i="26"/>
  <c r="N42" i="26"/>
  <c r="R42" i="26"/>
  <c r="O42" i="26"/>
  <c r="S42" i="26"/>
  <c r="C39" i="26"/>
  <c r="G39" i="26"/>
  <c r="K39" i="26"/>
  <c r="D39" i="26"/>
  <c r="H39" i="26"/>
  <c r="E39" i="26"/>
  <c r="I39" i="26"/>
  <c r="F39" i="26"/>
  <c r="J39" i="26"/>
  <c r="P38" i="26"/>
  <c r="T38" i="26"/>
  <c r="M38" i="26"/>
  <c r="Q38" i="26"/>
  <c r="U38" i="26"/>
  <c r="N38" i="26"/>
  <c r="R38" i="26"/>
  <c r="O38" i="26"/>
  <c r="S38" i="26"/>
  <c r="C35" i="26"/>
  <c r="G35" i="26"/>
  <c r="K35" i="26"/>
  <c r="D35" i="26"/>
  <c r="H35" i="26"/>
  <c r="E35" i="26"/>
  <c r="I35" i="26"/>
  <c r="F35" i="26"/>
  <c r="J35" i="26"/>
  <c r="P34" i="26"/>
  <c r="T34" i="26"/>
  <c r="M34" i="26"/>
  <c r="Q34" i="26"/>
  <c r="U34" i="26"/>
  <c r="N34" i="26"/>
  <c r="R34" i="26"/>
  <c r="O34" i="26"/>
  <c r="S34" i="26"/>
  <c r="C31" i="26"/>
  <c r="G31" i="26"/>
  <c r="K31" i="26"/>
  <c r="D31" i="26"/>
  <c r="H31" i="26"/>
  <c r="E31" i="26"/>
  <c r="I31" i="26"/>
  <c r="F31" i="26"/>
  <c r="J31" i="26"/>
  <c r="P30" i="26"/>
  <c r="T30" i="26"/>
  <c r="M30" i="26"/>
  <c r="Q30" i="26"/>
  <c r="U30" i="26"/>
  <c r="N30" i="26"/>
  <c r="R30" i="26"/>
  <c r="O30" i="26"/>
  <c r="S30" i="26"/>
  <c r="C27" i="26"/>
  <c r="G27" i="26"/>
  <c r="K27" i="26"/>
  <c r="D27" i="26"/>
  <c r="H27" i="26"/>
  <c r="E27" i="26"/>
  <c r="I27" i="26"/>
  <c r="F27" i="26"/>
  <c r="J27" i="26"/>
  <c r="P26" i="26"/>
  <c r="T26" i="26"/>
  <c r="M26" i="26"/>
  <c r="Q26" i="26"/>
  <c r="U26" i="26"/>
  <c r="N26" i="26"/>
  <c r="R26" i="26"/>
  <c r="O26" i="26"/>
  <c r="S26" i="26"/>
  <c r="C23" i="26"/>
  <c r="G23" i="26"/>
  <c r="K23" i="26"/>
  <c r="D23" i="26"/>
  <c r="H23" i="26"/>
  <c r="E23" i="26"/>
  <c r="I23" i="26"/>
  <c r="F23" i="26"/>
  <c r="J23" i="26"/>
  <c r="P22" i="26"/>
  <c r="T22" i="26"/>
  <c r="M22" i="26"/>
  <c r="Q22" i="26"/>
  <c r="U22" i="26"/>
  <c r="N22" i="26"/>
  <c r="R22" i="26"/>
  <c r="O22" i="26"/>
  <c r="S22" i="26"/>
  <c r="C19" i="26"/>
  <c r="G19" i="26"/>
  <c r="K19" i="26"/>
  <c r="D19" i="26"/>
  <c r="H19" i="26"/>
  <c r="E19" i="26"/>
  <c r="I19" i="26"/>
  <c r="F19" i="26"/>
  <c r="J19" i="26"/>
  <c r="P18" i="26"/>
  <c r="T18" i="26"/>
  <c r="M18" i="26"/>
  <c r="Q18" i="26"/>
  <c r="U18" i="26"/>
  <c r="N18" i="26"/>
  <c r="R18" i="26"/>
  <c r="O18" i="26"/>
  <c r="S18" i="26"/>
  <c r="C15" i="26"/>
  <c r="G15" i="26"/>
  <c r="K15" i="26"/>
  <c r="D15" i="26"/>
  <c r="H15" i="26"/>
  <c r="E15" i="26"/>
  <c r="I15" i="26"/>
  <c r="F15" i="26"/>
  <c r="J15" i="26"/>
  <c r="P14" i="26"/>
  <c r="T14" i="26"/>
  <c r="M14" i="26"/>
  <c r="Q14" i="26"/>
  <c r="U14" i="26"/>
  <c r="N14" i="26"/>
  <c r="R14" i="26"/>
  <c r="O14" i="26"/>
  <c r="S14" i="26"/>
  <c r="C11" i="26"/>
  <c r="G11" i="26"/>
  <c r="K11" i="26"/>
  <c r="D11" i="26"/>
  <c r="H11" i="26"/>
  <c r="E11" i="26"/>
  <c r="I11" i="26"/>
  <c r="F11" i="26"/>
  <c r="J11" i="26"/>
  <c r="P10" i="26"/>
  <c r="T10" i="26"/>
  <c r="M10" i="26"/>
  <c r="Q10" i="26"/>
  <c r="U10" i="26"/>
  <c r="N10" i="26"/>
  <c r="R10" i="26"/>
  <c r="O10" i="26"/>
  <c r="S10" i="26"/>
  <c r="C7" i="26"/>
  <c r="G7" i="26"/>
  <c r="K7" i="26"/>
  <c r="D7" i="26"/>
  <c r="H7" i="26"/>
  <c r="E7" i="26"/>
  <c r="I7" i="26"/>
  <c r="F7" i="26"/>
  <c r="J7" i="26"/>
  <c r="P6" i="26"/>
  <c r="T6" i="26"/>
  <c r="M6" i="26"/>
  <c r="Q6" i="26"/>
  <c r="U6" i="26"/>
  <c r="N6" i="26"/>
  <c r="R6" i="26"/>
  <c r="O6" i="26"/>
  <c r="S6" i="26"/>
  <c r="C3" i="26"/>
  <c r="G3" i="26"/>
  <c r="K3" i="26"/>
  <c r="D3" i="26"/>
  <c r="H3" i="26"/>
  <c r="E3" i="26"/>
  <c r="I3" i="26"/>
  <c r="F3" i="26"/>
  <c r="J3" i="26"/>
  <c r="P177" i="23"/>
  <c r="T177" i="23"/>
  <c r="M177" i="23"/>
  <c r="Q177" i="23"/>
  <c r="U177" i="23"/>
  <c r="N177" i="23"/>
  <c r="R177" i="23"/>
  <c r="O177" i="23"/>
  <c r="S177" i="23"/>
  <c r="C174" i="23"/>
  <c r="G174" i="23"/>
  <c r="K174" i="23"/>
  <c r="D174" i="23"/>
  <c r="H174" i="23"/>
  <c r="E174" i="23"/>
  <c r="I174" i="23"/>
  <c r="F174" i="23"/>
  <c r="J174" i="23"/>
  <c r="P173" i="23"/>
  <c r="T173" i="23"/>
  <c r="M173" i="23"/>
  <c r="Q173" i="23"/>
  <c r="U173" i="23"/>
  <c r="N173" i="23"/>
  <c r="R173" i="23"/>
  <c r="O173" i="23"/>
  <c r="S173" i="23"/>
  <c r="O170" i="23"/>
  <c r="S170" i="23"/>
  <c r="P170" i="23"/>
  <c r="T170" i="23"/>
  <c r="M170" i="23"/>
  <c r="Q170" i="23"/>
  <c r="U170" i="23"/>
  <c r="N170" i="23"/>
  <c r="R170" i="23"/>
  <c r="D167" i="23"/>
  <c r="H167" i="23"/>
  <c r="F167" i="23"/>
  <c r="J167" i="23"/>
  <c r="E167" i="23"/>
  <c r="G167" i="23"/>
  <c r="I167" i="23"/>
  <c r="C167" i="23"/>
  <c r="K167" i="23"/>
  <c r="M162" i="23"/>
  <c r="Q162" i="23"/>
  <c r="U162" i="23"/>
  <c r="O162" i="23"/>
  <c r="S162" i="23"/>
  <c r="N162" i="23"/>
  <c r="P162" i="23"/>
  <c r="R162" i="23"/>
  <c r="T162" i="23"/>
  <c r="D159" i="23"/>
  <c r="H159" i="23"/>
  <c r="F159" i="23"/>
  <c r="J159" i="23"/>
  <c r="E159" i="23"/>
  <c r="G159" i="23"/>
  <c r="I159" i="23"/>
  <c r="C159" i="23"/>
  <c r="K159" i="23"/>
  <c r="C62" i="26"/>
  <c r="G62" i="26"/>
  <c r="E62" i="26"/>
  <c r="J62" i="26"/>
  <c r="F62" i="26"/>
  <c r="K62" i="26"/>
  <c r="H62" i="26"/>
  <c r="D62" i="26"/>
  <c r="I62" i="26"/>
  <c r="E58" i="26"/>
  <c r="I58" i="26"/>
  <c r="C58" i="26"/>
  <c r="G58" i="26"/>
  <c r="K58" i="26"/>
  <c r="F58" i="26"/>
  <c r="H58" i="26"/>
  <c r="J58" i="26"/>
  <c r="D58" i="26"/>
  <c r="M57" i="26"/>
  <c r="Q57" i="26"/>
  <c r="U57" i="26"/>
  <c r="N57" i="26"/>
  <c r="R57" i="26"/>
  <c r="P57" i="26"/>
  <c r="T57" i="26"/>
  <c r="O57" i="26"/>
  <c r="S57" i="26"/>
  <c r="D54" i="26"/>
  <c r="H54" i="26"/>
  <c r="E54" i="26"/>
  <c r="I54" i="26"/>
  <c r="C54" i="26"/>
  <c r="G54" i="26"/>
  <c r="K54" i="26"/>
  <c r="F54" i="26"/>
  <c r="J54" i="26"/>
  <c r="M53" i="26"/>
  <c r="Q53" i="26"/>
  <c r="U53" i="26"/>
  <c r="N53" i="26"/>
  <c r="R53" i="26"/>
  <c r="P53" i="26"/>
  <c r="T53" i="26"/>
  <c r="S53" i="26"/>
  <c r="O53" i="26"/>
  <c r="M45" i="26"/>
  <c r="Q45" i="26"/>
  <c r="U45" i="26"/>
  <c r="N45" i="26"/>
  <c r="R45" i="26"/>
  <c r="P45" i="26"/>
  <c r="T45" i="26"/>
  <c r="S45" i="26"/>
  <c r="O45" i="26"/>
  <c r="D42" i="26"/>
  <c r="H42" i="26"/>
  <c r="E42" i="26"/>
  <c r="I42" i="26"/>
  <c r="F42" i="26"/>
  <c r="J42" i="26"/>
  <c r="C42" i="26"/>
  <c r="G42" i="26"/>
  <c r="K42" i="26"/>
  <c r="M41" i="26"/>
  <c r="Q41" i="26"/>
  <c r="U41" i="26"/>
  <c r="N41" i="26"/>
  <c r="R41" i="26"/>
  <c r="O41" i="26"/>
  <c r="S41" i="26"/>
  <c r="P41" i="26"/>
  <c r="T41" i="26"/>
  <c r="D38" i="26"/>
  <c r="H38" i="26"/>
  <c r="E38" i="26"/>
  <c r="I38" i="26"/>
  <c r="F38" i="26"/>
  <c r="J38" i="26"/>
  <c r="C38" i="26"/>
  <c r="G38" i="26"/>
  <c r="K38" i="26"/>
  <c r="M37" i="26"/>
  <c r="Q37" i="26"/>
  <c r="U37" i="26"/>
  <c r="N37" i="26"/>
  <c r="R37" i="26"/>
  <c r="O37" i="26"/>
  <c r="S37" i="26"/>
  <c r="P37" i="26"/>
  <c r="T37" i="26"/>
  <c r="D34" i="26"/>
  <c r="H34" i="26"/>
  <c r="E34" i="26"/>
  <c r="I34" i="26"/>
  <c r="F34" i="26"/>
  <c r="J34" i="26"/>
  <c r="C34" i="26"/>
  <c r="G34" i="26"/>
  <c r="K34" i="26"/>
  <c r="M33" i="26"/>
  <c r="Q33" i="26"/>
  <c r="U33" i="26"/>
  <c r="N33" i="26"/>
  <c r="R33" i="26"/>
  <c r="O33" i="26"/>
  <c r="S33" i="26"/>
  <c r="P33" i="26"/>
  <c r="T33" i="26"/>
  <c r="D30" i="26"/>
  <c r="H30" i="26"/>
  <c r="E30" i="26"/>
  <c r="I30" i="26"/>
  <c r="F30" i="26"/>
  <c r="J30" i="26"/>
  <c r="C30" i="26"/>
  <c r="G30" i="26"/>
  <c r="K30" i="26"/>
  <c r="M29" i="26"/>
  <c r="Q29" i="26"/>
  <c r="U29" i="26"/>
  <c r="N29" i="26"/>
  <c r="R29" i="26"/>
  <c r="O29" i="26"/>
  <c r="S29" i="26"/>
  <c r="P29" i="26"/>
  <c r="T29" i="26"/>
  <c r="D26" i="26"/>
  <c r="H26" i="26"/>
  <c r="E26" i="26"/>
  <c r="I26" i="26"/>
  <c r="F26" i="26"/>
  <c r="J26" i="26"/>
  <c r="C26" i="26"/>
  <c r="G26" i="26"/>
  <c r="K26" i="26"/>
  <c r="M25" i="26"/>
  <c r="Q25" i="26"/>
  <c r="U25" i="26"/>
  <c r="N25" i="26"/>
  <c r="R25" i="26"/>
  <c r="O25" i="26"/>
  <c r="S25" i="26"/>
  <c r="P25" i="26"/>
  <c r="T25" i="26"/>
  <c r="D22" i="26"/>
  <c r="H22" i="26"/>
  <c r="E22" i="26"/>
  <c r="I22" i="26"/>
  <c r="F22" i="26"/>
  <c r="J22" i="26"/>
  <c r="C22" i="26"/>
  <c r="G22" i="26"/>
  <c r="K22" i="26"/>
  <c r="M21" i="26"/>
  <c r="Q21" i="26"/>
  <c r="U21" i="26"/>
  <c r="N21" i="26"/>
  <c r="R21" i="26"/>
  <c r="O21" i="26"/>
  <c r="S21" i="26"/>
  <c r="P21" i="26"/>
  <c r="T21" i="26"/>
  <c r="D18" i="26"/>
  <c r="H18" i="26"/>
  <c r="E18" i="26"/>
  <c r="I18" i="26"/>
  <c r="F18" i="26"/>
  <c r="J18" i="26"/>
  <c r="C18" i="26"/>
  <c r="G18" i="26"/>
  <c r="K18" i="26"/>
  <c r="M17" i="26"/>
  <c r="Q17" i="26"/>
  <c r="U17" i="26"/>
  <c r="N17" i="26"/>
  <c r="R17" i="26"/>
  <c r="O17" i="26"/>
  <c r="S17" i="26"/>
  <c r="P17" i="26"/>
  <c r="T17" i="26"/>
  <c r="D14" i="26"/>
  <c r="H14" i="26"/>
  <c r="E14" i="26"/>
  <c r="I14" i="26"/>
  <c r="F14" i="26"/>
  <c r="J14" i="26"/>
  <c r="C14" i="26"/>
  <c r="G14" i="26"/>
  <c r="K14" i="26"/>
  <c r="M13" i="26"/>
  <c r="Q13" i="26"/>
  <c r="U13" i="26"/>
  <c r="N13" i="26"/>
  <c r="R13" i="26"/>
  <c r="O13" i="26"/>
  <c r="S13" i="26"/>
  <c r="P13" i="26"/>
  <c r="T13" i="26"/>
  <c r="D10" i="26"/>
  <c r="H10" i="26"/>
  <c r="E10" i="26"/>
  <c r="I10" i="26"/>
  <c r="F10" i="26"/>
  <c r="J10" i="26"/>
  <c r="C10" i="26"/>
  <c r="G10" i="26"/>
  <c r="K10" i="26"/>
  <c r="M9" i="26"/>
  <c r="Q9" i="26"/>
  <c r="U9" i="26"/>
  <c r="N9" i="26"/>
  <c r="R9" i="26"/>
  <c r="O9" i="26"/>
  <c r="S9" i="26"/>
  <c r="P9" i="26"/>
  <c r="T9" i="26"/>
  <c r="D6" i="26"/>
  <c r="H6" i="26"/>
  <c r="E6" i="26"/>
  <c r="I6" i="26"/>
  <c r="F6" i="26"/>
  <c r="J6" i="26"/>
  <c r="C6" i="26"/>
  <c r="G6" i="26"/>
  <c r="K6" i="26"/>
  <c r="M5" i="26"/>
  <c r="Q5" i="26"/>
  <c r="U5" i="26"/>
  <c r="N5" i="26"/>
  <c r="R5" i="26"/>
  <c r="O5" i="26"/>
  <c r="S5" i="26"/>
  <c r="P5" i="26"/>
  <c r="T5" i="26"/>
  <c r="D177" i="23"/>
  <c r="H177" i="23"/>
  <c r="E177" i="23"/>
  <c r="I177" i="23"/>
  <c r="F177" i="23"/>
  <c r="J177" i="23"/>
  <c r="C177" i="23"/>
  <c r="G177" i="23"/>
  <c r="K177" i="23"/>
  <c r="M176" i="23"/>
  <c r="Q176" i="23"/>
  <c r="U176" i="23"/>
  <c r="N176" i="23"/>
  <c r="R176" i="23"/>
  <c r="O176" i="23"/>
  <c r="S176" i="23"/>
  <c r="P176" i="23"/>
  <c r="T176" i="23"/>
  <c r="D173" i="23"/>
  <c r="H173" i="23"/>
  <c r="E173" i="23"/>
  <c r="I173" i="23"/>
  <c r="F173" i="23"/>
  <c r="J173" i="23"/>
  <c r="C173" i="23"/>
  <c r="G173" i="23"/>
  <c r="K173" i="23"/>
  <c r="M172" i="23"/>
  <c r="Q172" i="23"/>
  <c r="U172" i="23"/>
  <c r="N172" i="23"/>
  <c r="R172" i="23"/>
  <c r="O172" i="23"/>
  <c r="S172" i="23"/>
  <c r="P172" i="23"/>
  <c r="T172" i="23"/>
  <c r="O168" i="23"/>
  <c r="S168" i="23"/>
  <c r="M168" i="23"/>
  <c r="Q168" i="23"/>
  <c r="U168" i="23"/>
  <c r="P168" i="23"/>
  <c r="R168" i="23"/>
  <c r="T168" i="23"/>
  <c r="N168" i="23"/>
  <c r="F165" i="23"/>
  <c r="J165" i="23"/>
  <c r="D165" i="23"/>
  <c r="H165" i="23"/>
  <c r="G165" i="23"/>
  <c r="I165" i="23"/>
  <c r="C165" i="23"/>
  <c r="K165" i="23"/>
  <c r="E165" i="23"/>
  <c r="O160" i="23"/>
  <c r="S160" i="23"/>
  <c r="M160" i="23"/>
  <c r="Q160" i="23"/>
  <c r="U160" i="23"/>
  <c r="P160" i="23"/>
  <c r="R160" i="23"/>
  <c r="T160" i="23"/>
  <c r="N160" i="23"/>
  <c r="P158" i="23"/>
  <c r="T158" i="23"/>
  <c r="M158" i="23"/>
  <c r="Q158" i="23"/>
  <c r="U158" i="23"/>
  <c r="O158" i="23"/>
  <c r="S158" i="23"/>
  <c r="N158" i="23"/>
  <c r="R158" i="23"/>
  <c r="C155" i="23"/>
  <c r="G155" i="23"/>
  <c r="K155" i="23"/>
  <c r="D155" i="23"/>
  <c r="H155" i="23"/>
  <c r="F155" i="23"/>
  <c r="J155" i="23"/>
  <c r="E155" i="23"/>
  <c r="I155" i="23"/>
  <c r="E57" i="26"/>
  <c r="I57" i="26"/>
  <c r="F57" i="26"/>
  <c r="J57" i="26"/>
  <c r="D57" i="26"/>
  <c r="H57" i="26"/>
  <c r="C57" i="26"/>
  <c r="G57" i="26"/>
  <c r="K57" i="26"/>
  <c r="N56" i="26"/>
  <c r="R56" i="26"/>
  <c r="O56" i="26"/>
  <c r="S56" i="26"/>
  <c r="M56" i="26"/>
  <c r="Q56" i="26"/>
  <c r="U56" i="26"/>
  <c r="T56" i="26"/>
  <c r="P56" i="26"/>
  <c r="E53" i="26"/>
  <c r="I53" i="26"/>
  <c r="F53" i="26"/>
  <c r="J53" i="26"/>
  <c r="D53" i="26"/>
  <c r="H53" i="26"/>
  <c r="C53" i="26"/>
  <c r="G53" i="26"/>
  <c r="K53" i="26"/>
  <c r="N52" i="26"/>
  <c r="R52" i="26"/>
  <c r="O52" i="26"/>
  <c r="S52" i="26"/>
  <c r="M52" i="26"/>
  <c r="Q52" i="26"/>
  <c r="U52" i="26"/>
  <c r="P52" i="26"/>
  <c r="T52" i="26"/>
  <c r="N48" i="26"/>
  <c r="R48" i="26"/>
  <c r="O48" i="26"/>
  <c r="S48" i="26"/>
  <c r="M48" i="26"/>
  <c r="Q48" i="26"/>
  <c r="U48" i="26"/>
  <c r="P48" i="26"/>
  <c r="T48" i="26"/>
  <c r="E45" i="26"/>
  <c r="I45" i="26"/>
  <c r="F45" i="26"/>
  <c r="J45" i="26"/>
  <c r="D45" i="26"/>
  <c r="H45" i="26"/>
  <c r="C45" i="26"/>
  <c r="G45" i="26"/>
  <c r="K45" i="26"/>
  <c r="N44" i="26"/>
  <c r="R44" i="26"/>
  <c r="O44" i="26"/>
  <c r="S44" i="26"/>
  <c r="M44" i="26"/>
  <c r="Q44" i="26"/>
  <c r="U44" i="26"/>
  <c r="P44" i="26"/>
  <c r="T44" i="26"/>
  <c r="E41" i="26"/>
  <c r="I41" i="26"/>
  <c r="F41" i="26"/>
  <c r="J41" i="26"/>
  <c r="C41" i="26"/>
  <c r="G41" i="26"/>
  <c r="K41" i="26"/>
  <c r="D41" i="26"/>
  <c r="H41" i="26"/>
  <c r="N40" i="26"/>
  <c r="R40" i="26"/>
  <c r="O40" i="26"/>
  <c r="S40" i="26"/>
  <c r="P40" i="26"/>
  <c r="T40" i="26"/>
  <c r="M40" i="26"/>
  <c r="Q40" i="26"/>
  <c r="U40" i="26"/>
  <c r="E37" i="26"/>
  <c r="I37" i="26"/>
  <c r="F37" i="26"/>
  <c r="J37" i="26"/>
  <c r="C37" i="26"/>
  <c r="G37" i="26"/>
  <c r="K37" i="26"/>
  <c r="D37" i="26"/>
  <c r="H37" i="26"/>
  <c r="N36" i="26"/>
  <c r="R36" i="26"/>
  <c r="O36" i="26"/>
  <c r="S36" i="26"/>
  <c r="P36" i="26"/>
  <c r="T36" i="26"/>
  <c r="M36" i="26"/>
  <c r="Q36" i="26"/>
  <c r="U36" i="26"/>
  <c r="E33" i="26"/>
  <c r="I33" i="26"/>
  <c r="F33" i="26"/>
  <c r="J33" i="26"/>
  <c r="C33" i="26"/>
  <c r="G33" i="26"/>
  <c r="K33" i="26"/>
  <c r="D33" i="26"/>
  <c r="H33" i="26"/>
  <c r="N32" i="26"/>
  <c r="R32" i="26"/>
  <c r="O32" i="26"/>
  <c r="S32" i="26"/>
  <c r="P32" i="26"/>
  <c r="T32" i="26"/>
  <c r="M32" i="26"/>
  <c r="Q32" i="26"/>
  <c r="U32" i="26"/>
  <c r="E29" i="26"/>
  <c r="I29" i="26"/>
  <c r="F29" i="26"/>
  <c r="J29" i="26"/>
  <c r="C29" i="26"/>
  <c r="G29" i="26"/>
  <c r="K29" i="26"/>
  <c r="D29" i="26"/>
  <c r="H29" i="26"/>
  <c r="N28" i="26"/>
  <c r="R28" i="26"/>
  <c r="O28" i="26"/>
  <c r="S28" i="26"/>
  <c r="P28" i="26"/>
  <c r="T28" i="26"/>
  <c r="M28" i="26"/>
  <c r="Q28" i="26"/>
  <c r="U28" i="26"/>
  <c r="E25" i="26"/>
  <c r="I25" i="26"/>
  <c r="F25" i="26"/>
  <c r="J25" i="26"/>
  <c r="C25" i="26"/>
  <c r="G25" i="26"/>
  <c r="K25" i="26"/>
  <c r="D25" i="26"/>
  <c r="H25" i="26"/>
  <c r="N24" i="26"/>
  <c r="R24" i="26"/>
  <c r="O24" i="26"/>
  <c r="S24" i="26"/>
  <c r="P24" i="26"/>
  <c r="T24" i="26"/>
  <c r="M24" i="26"/>
  <c r="Q24" i="26"/>
  <c r="U24" i="26"/>
  <c r="E21" i="26"/>
  <c r="I21" i="26"/>
  <c r="F21" i="26"/>
  <c r="J21" i="26"/>
  <c r="C21" i="26"/>
  <c r="G21" i="26"/>
  <c r="K21" i="26"/>
  <c r="D21" i="26"/>
  <c r="H21" i="26"/>
  <c r="N20" i="26"/>
  <c r="R20" i="26"/>
  <c r="O20" i="26"/>
  <c r="S20" i="26"/>
  <c r="P20" i="26"/>
  <c r="T20" i="26"/>
  <c r="M20" i="26"/>
  <c r="Q20" i="26"/>
  <c r="U20" i="26"/>
  <c r="E17" i="26"/>
  <c r="I17" i="26"/>
  <c r="F17" i="26"/>
  <c r="J17" i="26"/>
  <c r="C17" i="26"/>
  <c r="G17" i="26"/>
  <c r="K17" i="26"/>
  <c r="D17" i="26"/>
  <c r="H17" i="26"/>
  <c r="N16" i="26"/>
  <c r="R16" i="26"/>
  <c r="O16" i="26"/>
  <c r="S16" i="26"/>
  <c r="P16" i="26"/>
  <c r="T16" i="26"/>
  <c r="M16" i="26"/>
  <c r="Q16" i="26"/>
  <c r="U16" i="26"/>
  <c r="E13" i="26"/>
  <c r="I13" i="26"/>
  <c r="F13" i="26"/>
  <c r="J13" i="26"/>
  <c r="C13" i="26"/>
  <c r="G13" i="26"/>
  <c r="K13" i="26"/>
  <c r="D13" i="26"/>
  <c r="H13" i="26"/>
  <c r="N12" i="26"/>
  <c r="R12" i="26"/>
  <c r="O12" i="26"/>
  <c r="S12" i="26"/>
  <c r="P12" i="26"/>
  <c r="T12" i="26"/>
  <c r="M12" i="26"/>
  <c r="Q12" i="26"/>
  <c r="U12" i="26"/>
  <c r="E9" i="26"/>
  <c r="I9" i="26"/>
  <c r="F9" i="26"/>
  <c r="J9" i="26"/>
  <c r="C9" i="26"/>
  <c r="G9" i="26"/>
  <c r="K9" i="26"/>
  <c r="D9" i="26"/>
  <c r="H9" i="26"/>
  <c r="N8" i="26"/>
  <c r="R8" i="26"/>
  <c r="O8" i="26"/>
  <c r="S8" i="26"/>
  <c r="P8" i="26"/>
  <c r="T8" i="26"/>
  <c r="M8" i="26"/>
  <c r="Q8" i="26"/>
  <c r="U8" i="26"/>
  <c r="E5" i="26"/>
  <c r="I5" i="26"/>
  <c r="F5" i="26"/>
  <c r="J5" i="26"/>
  <c r="C5" i="26"/>
  <c r="G5" i="26"/>
  <c r="K5" i="26"/>
  <c r="D5" i="26"/>
  <c r="H5" i="26"/>
  <c r="N4" i="26"/>
  <c r="R4" i="26"/>
  <c r="O4" i="26"/>
  <c r="S4" i="26"/>
  <c r="P4" i="26"/>
  <c r="T4" i="26"/>
  <c r="M4" i="26"/>
  <c r="Q4" i="26"/>
  <c r="U4" i="26"/>
  <c r="E176" i="23"/>
  <c r="I176" i="23"/>
  <c r="F176" i="23"/>
  <c r="J176" i="23"/>
  <c r="C176" i="23"/>
  <c r="G176" i="23"/>
  <c r="K176" i="23"/>
  <c r="D176" i="23"/>
  <c r="H176" i="23"/>
  <c r="N175" i="23"/>
  <c r="R175" i="23"/>
  <c r="O175" i="23"/>
  <c r="S175" i="23"/>
  <c r="P175" i="23"/>
  <c r="T175" i="23"/>
  <c r="M175" i="23"/>
  <c r="Q175" i="23"/>
  <c r="U175" i="23"/>
  <c r="E172" i="23"/>
  <c r="I172" i="23"/>
  <c r="F172" i="23"/>
  <c r="J172" i="23"/>
  <c r="C172" i="23"/>
  <c r="G172" i="23"/>
  <c r="K172" i="23"/>
  <c r="D172" i="23"/>
  <c r="H172" i="23"/>
  <c r="N171" i="23"/>
  <c r="R171" i="23"/>
  <c r="O171" i="23"/>
  <c r="S171" i="23"/>
  <c r="P171" i="23"/>
  <c r="T171" i="23"/>
  <c r="M171" i="23"/>
  <c r="Q171" i="23"/>
  <c r="U171" i="23"/>
  <c r="M166" i="23"/>
  <c r="Q166" i="23"/>
  <c r="U166" i="23"/>
  <c r="O166" i="23"/>
  <c r="S166" i="23"/>
  <c r="R166" i="23"/>
  <c r="T166" i="23"/>
  <c r="N166" i="23"/>
  <c r="P166" i="23"/>
  <c r="D163" i="23"/>
  <c r="H163" i="23"/>
  <c r="F163" i="23"/>
  <c r="J163" i="23"/>
  <c r="I163" i="23"/>
  <c r="C163" i="23"/>
  <c r="K163" i="23"/>
  <c r="E163" i="23"/>
  <c r="G163" i="23"/>
  <c r="P154" i="23"/>
  <c r="T154" i="23"/>
  <c r="M154" i="23"/>
  <c r="Q154" i="23"/>
  <c r="U154" i="23"/>
  <c r="O154" i="23"/>
  <c r="S154" i="23"/>
  <c r="R154" i="23"/>
  <c r="N154" i="23"/>
  <c r="C151" i="23"/>
  <c r="G151" i="23"/>
  <c r="K151" i="23"/>
  <c r="D151" i="23"/>
  <c r="H151" i="23"/>
  <c r="F151" i="23"/>
  <c r="J151" i="23"/>
  <c r="E151" i="23"/>
  <c r="I151" i="23"/>
  <c r="C168" i="23"/>
  <c r="G168" i="23"/>
  <c r="K168" i="23"/>
  <c r="E168" i="23"/>
  <c r="I168" i="23"/>
  <c r="H168" i="23"/>
  <c r="J168" i="23"/>
  <c r="D168" i="23"/>
  <c r="F168" i="23"/>
  <c r="P167" i="23"/>
  <c r="T167" i="23"/>
  <c r="N167" i="23"/>
  <c r="R167" i="23"/>
  <c r="M167" i="23"/>
  <c r="U167" i="23"/>
  <c r="O167" i="23"/>
  <c r="Q167" i="23"/>
  <c r="S167" i="23"/>
  <c r="C164" i="23"/>
  <c r="G164" i="23"/>
  <c r="K164" i="23"/>
  <c r="E164" i="23"/>
  <c r="I164" i="23"/>
  <c r="D164" i="23"/>
  <c r="F164" i="23"/>
  <c r="H164" i="23"/>
  <c r="J164" i="23"/>
  <c r="P163" i="23"/>
  <c r="T163" i="23"/>
  <c r="N163" i="23"/>
  <c r="R163" i="23"/>
  <c r="Q163" i="23"/>
  <c r="S163" i="23"/>
  <c r="M163" i="23"/>
  <c r="U163" i="23"/>
  <c r="O163" i="23"/>
  <c r="C160" i="23"/>
  <c r="G160" i="23"/>
  <c r="K160" i="23"/>
  <c r="E160" i="23"/>
  <c r="I160" i="23"/>
  <c r="H160" i="23"/>
  <c r="J160" i="23"/>
  <c r="D160" i="23"/>
  <c r="F160" i="23"/>
  <c r="P159" i="23"/>
  <c r="T159" i="23"/>
  <c r="N159" i="23"/>
  <c r="R159" i="23"/>
  <c r="M159" i="23"/>
  <c r="U159" i="23"/>
  <c r="O159" i="23"/>
  <c r="Q159" i="23"/>
  <c r="S159" i="23"/>
  <c r="F156" i="23"/>
  <c r="J156" i="23"/>
  <c r="C156" i="23"/>
  <c r="G156" i="23"/>
  <c r="K156" i="23"/>
  <c r="E156" i="23"/>
  <c r="I156" i="23"/>
  <c r="H156" i="23"/>
  <c r="D156" i="23"/>
  <c r="O155" i="23"/>
  <c r="S155" i="23"/>
  <c r="P155" i="23"/>
  <c r="T155" i="23"/>
  <c r="N155" i="23"/>
  <c r="R155" i="23"/>
  <c r="M155" i="23"/>
  <c r="Q155" i="23"/>
  <c r="U155" i="23"/>
  <c r="F152" i="23"/>
  <c r="J152" i="23"/>
  <c r="C152" i="23"/>
  <c r="G152" i="23"/>
  <c r="K152" i="23"/>
  <c r="E152" i="23"/>
  <c r="I152" i="23"/>
  <c r="D152" i="23"/>
  <c r="H152" i="23"/>
  <c r="O151" i="23"/>
  <c r="S151" i="23"/>
  <c r="P151" i="23"/>
  <c r="T151" i="23"/>
  <c r="N151" i="23"/>
  <c r="R151" i="23"/>
  <c r="Q151" i="23"/>
  <c r="U151" i="23"/>
  <c r="M151" i="23"/>
  <c r="F148" i="23"/>
  <c r="J148" i="23"/>
  <c r="C148" i="23"/>
  <c r="G148" i="23"/>
  <c r="K148" i="23"/>
  <c r="D148" i="23"/>
  <c r="H148" i="23"/>
  <c r="E148" i="23"/>
  <c r="I148" i="23"/>
  <c r="O147" i="23"/>
  <c r="S147" i="23"/>
  <c r="P147" i="23"/>
  <c r="T147" i="23"/>
  <c r="M147" i="23"/>
  <c r="Q147" i="23"/>
  <c r="U147" i="23"/>
  <c r="N147" i="23"/>
  <c r="R147" i="23"/>
  <c r="F144" i="23"/>
  <c r="J144" i="23"/>
  <c r="C144" i="23"/>
  <c r="G144" i="23"/>
  <c r="K144" i="23"/>
  <c r="D144" i="23"/>
  <c r="H144" i="23"/>
  <c r="E144" i="23"/>
  <c r="I144" i="23"/>
  <c r="O143" i="23"/>
  <c r="S143" i="23"/>
  <c r="P143" i="23"/>
  <c r="T143" i="23"/>
  <c r="M143" i="23"/>
  <c r="Q143" i="23"/>
  <c r="U143" i="23"/>
  <c r="N143" i="23"/>
  <c r="R143" i="23"/>
  <c r="F140" i="23"/>
  <c r="J140" i="23"/>
  <c r="C140" i="23"/>
  <c r="G140" i="23"/>
  <c r="K140" i="23"/>
  <c r="D140" i="23"/>
  <c r="H140" i="23"/>
  <c r="E140" i="23"/>
  <c r="I140" i="23"/>
  <c r="O139" i="23"/>
  <c r="S139" i="23"/>
  <c r="P139" i="23"/>
  <c r="T139" i="23"/>
  <c r="M139" i="23"/>
  <c r="Q139" i="23"/>
  <c r="U139" i="23"/>
  <c r="N139" i="23"/>
  <c r="R139" i="23"/>
  <c r="F136" i="23"/>
  <c r="J136" i="23"/>
  <c r="C136" i="23"/>
  <c r="G136" i="23"/>
  <c r="K136" i="23"/>
  <c r="D136" i="23"/>
  <c r="H136" i="23"/>
  <c r="E136" i="23"/>
  <c r="I136" i="23"/>
  <c r="O135" i="23"/>
  <c r="S135" i="23"/>
  <c r="P135" i="23"/>
  <c r="T135" i="23"/>
  <c r="M135" i="23"/>
  <c r="Q135" i="23"/>
  <c r="U135" i="23"/>
  <c r="N135" i="23"/>
  <c r="R135" i="23"/>
  <c r="F132" i="23"/>
  <c r="J132" i="23"/>
  <c r="C132" i="23"/>
  <c r="G132" i="23"/>
  <c r="K132" i="23"/>
  <c r="D132" i="23"/>
  <c r="H132" i="23"/>
  <c r="E132" i="23"/>
  <c r="I132" i="23"/>
  <c r="O131" i="23"/>
  <c r="S131" i="23"/>
  <c r="P131" i="23"/>
  <c r="T131" i="23"/>
  <c r="M131" i="23"/>
  <c r="Q131" i="23"/>
  <c r="U131" i="23"/>
  <c r="N131" i="23"/>
  <c r="R131" i="23"/>
  <c r="F128" i="23"/>
  <c r="J128" i="23"/>
  <c r="C128" i="23"/>
  <c r="G128" i="23"/>
  <c r="K128" i="23"/>
  <c r="D128" i="23"/>
  <c r="H128" i="23"/>
  <c r="E128" i="23"/>
  <c r="I128" i="23"/>
  <c r="O127" i="23"/>
  <c r="S127" i="23"/>
  <c r="P127" i="23"/>
  <c r="T127" i="23"/>
  <c r="M127" i="23"/>
  <c r="Q127" i="23"/>
  <c r="U127" i="23"/>
  <c r="N127" i="23"/>
  <c r="R127" i="23"/>
  <c r="F124" i="23"/>
  <c r="J124" i="23"/>
  <c r="C124" i="23"/>
  <c r="G124" i="23"/>
  <c r="K124" i="23"/>
  <c r="D124" i="23"/>
  <c r="H124" i="23"/>
  <c r="E124" i="23"/>
  <c r="I124" i="23"/>
  <c r="O123" i="23"/>
  <c r="S123" i="23"/>
  <c r="P123" i="23"/>
  <c r="T123" i="23"/>
  <c r="M123" i="23"/>
  <c r="Q123" i="23"/>
  <c r="U123" i="23"/>
  <c r="N123" i="23"/>
  <c r="R123" i="23"/>
  <c r="F120" i="23"/>
  <c r="J120" i="23"/>
  <c r="C120" i="23"/>
  <c r="G120" i="23"/>
  <c r="K120" i="23"/>
  <c r="D120" i="23"/>
  <c r="H120" i="23"/>
  <c r="E120" i="23"/>
  <c r="I120" i="23"/>
  <c r="O119" i="23"/>
  <c r="S119" i="23"/>
  <c r="P119" i="23"/>
  <c r="T119" i="23"/>
  <c r="M119" i="23"/>
  <c r="Q119" i="23"/>
  <c r="U119" i="23"/>
  <c r="N119" i="23"/>
  <c r="R119" i="23"/>
  <c r="F116" i="23"/>
  <c r="J116" i="23"/>
  <c r="C116" i="23"/>
  <c r="G116" i="23"/>
  <c r="K116" i="23"/>
  <c r="D116" i="23"/>
  <c r="H116" i="23"/>
  <c r="E116" i="23"/>
  <c r="I116" i="23"/>
  <c r="O115" i="23"/>
  <c r="S115" i="23"/>
  <c r="P115" i="23"/>
  <c r="T115" i="23"/>
  <c r="M115" i="23"/>
  <c r="Q115" i="23"/>
  <c r="U115" i="23"/>
  <c r="N115" i="23"/>
  <c r="R115" i="23"/>
  <c r="F112" i="23"/>
  <c r="J112" i="23"/>
  <c r="C112" i="23"/>
  <c r="G112" i="23"/>
  <c r="K112" i="23"/>
  <c r="D112" i="23"/>
  <c r="H112" i="23"/>
  <c r="E112" i="23"/>
  <c r="I112" i="23"/>
  <c r="O111" i="23"/>
  <c r="S111" i="23"/>
  <c r="P111" i="23"/>
  <c r="T111" i="23"/>
  <c r="M111" i="23"/>
  <c r="Q111" i="23"/>
  <c r="U111" i="23"/>
  <c r="N111" i="23"/>
  <c r="R111" i="23"/>
  <c r="O105" i="23"/>
  <c r="S105" i="23"/>
  <c r="M105" i="23"/>
  <c r="Q105" i="23"/>
  <c r="U105" i="23"/>
  <c r="T105" i="23"/>
  <c r="N105" i="23"/>
  <c r="P105" i="23"/>
  <c r="R105" i="23"/>
  <c r="C104" i="23"/>
  <c r="G104" i="23"/>
  <c r="K104" i="23"/>
  <c r="D104" i="23"/>
  <c r="H104" i="23"/>
  <c r="F104" i="23"/>
  <c r="J104" i="23"/>
  <c r="E104" i="23"/>
  <c r="I104" i="23"/>
  <c r="P91" i="23"/>
  <c r="T91" i="23"/>
  <c r="M91" i="23"/>
  <c r="Q91" i="23"/>
  <c r="U91" i="23"/>
  <c r="O91" i="23"/>
  <c r="S91" i="23"/>
  <c r="N91" i="23"/>
  <c r="R91" i="23"/>
  <c r="C88" i="23"/>
  <c r="G88" i="23"/>
  <c r="K88" i="23"/>
  <c r="D88" i="23"/>
  <c r="H88" i="23"/>
  <c r="F88" i="23"/>
  <c r="J88" i="23"/>
  <c r="E88" i="23"/>
  <c r="I88" i="23"/>
  <c r="P150" i="23"/>
  <c r="T150" i="23"/>
  <c r="M150" i="23"/>
  <c r="Q150" i="23"/>
  <c r="U150" i="23"/>
  <c r="N150" i="23"/>
  <c r="O150" i="23"/>
  <c r="S150" i="23"/>
  <c r="R150" i="23"/>
  <c r="C147" i="23"/>
  <c r="G147" i="23"/>
  <c r="K147" i="23"/>
  <c r="D147" i="23"/>
  <c r="H147" i="23"/>
  <c r="E147" i="23"/>
  <c r="I147" i="23"/>
  <c r="F147" i="23"/>
  <c r="J147" i="23"/>
  <c r="P146" i="23"/>
  <c r="T146" i="23"/>
  <c r="M146" i="23"/>
  <c r="Q146" i="23"/>
  <c r="U146" i="23"/>
  <c r="N146" i="23"/>
  <c r="R146" i="23"/>
  <c r="O146" i="23"/>
  <c r="S146" i="23"/>
  <c r="C143" i="23"/>
  <c r="G143" i="23"/>
  <c r="K143" i="23"/>
  <c r="D143" i="23"/>
  <c r="H143" i="23"/>
  <c r="E143" i="23"/>
  <c r="I143" i="23"/>
  <c r="F143" i="23"/>
  <c r="J143" i="23"/>
  <c r="P142" i="23"/>
  <c r="T142" i="23"/>
  <c r="M142" i="23"/>
  <c r="Q142" i="23"/>
  <c r="U142" i="23"/>
  <c r="N142" i="23"/>
  <c r="R142" i="23"/>
  <c r="O142" i="23"/>
  <c r="S142" i="23"/>
  <c r="C139" i="23"/>
  <c r="G139" i="23"/>
  <c r="K139" i="23"/>
  <c r="D139" i="23"/>
  <c r="H139" i="23"/>
  <c r="E139" i="23"/>
  <c r="I139" i="23"/>
  <c r="F139" i="23"/>
  <c r="J139" i="23"/>
  <c r="P138" i="23"/>
  <c r="T138" i="23"/>
  <c r="M138" i="23"/>
  <c r="Q138" i="23"/>
  <c r="U138" i="23"/>
  <c r="N138" i="23"/>
  <c r="R138" i="23"/>
  <c r="O138" i="23"/>
  <c r="S138" i="23"/>
  <c r="C135" i="23"/>
  <c r="G135" i="23"/>
  <c r="K135" i="23"/>
  <c r="D135" i="23"/>
  <c r="H135" i="23"/>
  <c r="E135" i="23"/>
  <c r="I135" i="23"/>
  <c r="F135" i="23"/>
  <c r="J135" i="23"/>
  <c r="P134" i="23"/>
  <c r="T134" i="23"/>
  <c r="M134" i="23"/>
  <c r="Q134" i="23"/>
  <c r="U134" i="23"/>
  <c r="N134" i="23"/>
  <c r="R134" i="23"/>
  <c r="O134" i="23"/>
  <c r="S134" i="23"/>
  <c r="C131" i="23"/>
  <c r="G131" i="23"/>
  <c r="K131" i="23"/>
  <c r="D131" i="23"/>
  <c r="H131" i="23"/>
  <c r="E131" i="23"/>
  <c r="I131" i="23"/>
  <c r="F131" i="23"/>
  <c r="J131" i="23"/>
  <c r="P130" i="23"/>
  <c r="T130" i="23"/>
  <c r="M130" i="23"/>
  <c r="Q130" i="23"/>
  <c r="U130" i="23"/>
  <c r="N130" i="23"/>
  <c r="R130" i="23"/>
  <c r="O130" i="23"/>
  <c r="S130" i="23"/>
  <c r="C127" i="23"/>
  <c r="G127" i="23"/>
  <c r="K127" i="23"/>
  <c r="D127" i="23"/>
  <c r="H127" i="23"/>
  <c r="E127" i="23"/>
  <c r="I127" i="23"/>
  <c r="F127" i="23"/>
  <c r="J127" i="23"/>
  <c r="P126" i="23"/>
  <c r="T126" i="23"/>
  <c r="M126" i="23"/>
  <c r="Q126" i="23"/>
  <c r="U126" i="23"/>
  <c r="N126" i="23"/>
  <c r="R126" i="23"/>
  <c r="O126" i="23"/>
  <c r="S126" i="23"/>
  <c r="C123" i="23"/>
  <c r="G123" i="23"/>
  <c r="K123" i="23"/>
  <c r="D123" i="23"/>
  <c r="H123" i="23"/>
  <c r="E123" i="23"/>
  <c r="I123" i="23"/>
  <c r="F123" i="23"/>
  <c r="J123" i="23"/>
  <c r="P122" i="23"/>
  <c r="T122" i="23"/>
  <c r="M122" i="23"/>
  <c r="Q122" i="23"/>
  <c r="U122" i="23"/>
  <c r="N122" i="23"/>
  <c r="R122" i="23"/>
  <c r="O122" i="23"/>
  <c r="S122" i="23"/>
  <c r="C119" i="23"/>
  <c r="G119" i="23"/>
  <c r="K119" i="23"/>
  <c r="D119" i="23"/>
  <c r="H119" i="23"/>
  <c r="E119" i="23"/>
  <c r="I119" i="23"/>
  <c r="F119" i="23"/>
  <c r="J119" i="23"/>
  <c r="P118" i="23"/>
  <c r="T118" i="23"/>
  <c r="M118" i="23"/>
  <c r="Q118" i="23"/>
  <c r="U118" i="23"/>
  <c r="N118" i="23"/>
  <c r="R118" i="23"/>
  <c r="O118" i="23"/>
  <c r="S118" i="23"/>
  <c r="C115" i="23"/>
  <c r="G115" i="23"/>
  <c r="K115" i="23"/>
  <c r="D115" i="23"/>
  <c r="H115" i="23"/>
  <c r="E115" i="23"/>
  <c r="I115" i="23"/>
  <c r="F115" i="23"/>
  <c r="J115" i="23"/>
  <c r="P114" i="23"/>
  <c r="T114" i="23"/>
  <c r="M114" i="23"/>
  <c r="Q114" i="23"/>
  <c r="U114" i="23"/>
  <c r="N114" i="23"/>
  <c r="R114" i="23"/>
  <c r="O114" i="23"/>
  <c r="S114" i="23"/>
  <c r="C111" i="23"/>
  <c r="G111" i="23"/>
  <c r="K111" i="23"/>
  <c r="D111" i="23"/>
  <c r="H111" i="23"/>
  <c r="E111" i="23"/>
  <c r="I111" i="23"/>
  <c r="F111" i="23"/>
  <c r="J111" i="23"/>
  <c r="P110" i="23"/>
  <c r="T110" i="23"/>
  <c r="M110" i="23"/>
  <c r="Q110" i="23"/>
  <c r="U110" i="23"/>
  <c r="N110" i="23"/>
  <c r="R110" i="23"/>
  <c r="O110" i="23"/>
  <c r="S110" i="23"/>
  <c r="P103" i="23"/>
  <c r="T103" i="23"/>
  <c r="M103" i="23"/>
  <c r="Q103" i="23"/>
  <c r="U103" i="23"/>
  <c r="O103" i="23"/>
  <c r="S103" i="23"/>
  <c r="N103" i="23"/>
  <c r="R103" i="23"/>
  <c r="C100" i="23"/>
  <c r="G100" i="23"/>
  <c r="K100" i="23"/>
  <c r="D100" i="23"/>
  <c r="H100" i="23"/>
  <c r="F100" i="23"/>
  <c r="J100" i="23"/>
  <c r="I100" i="23"/>
  <c r="E100" i="23"/>
  <c r="E170" i="23"/>
  <c r="I170" i="23"/>
  <c r="C170" i="23"/>
  <c r="F170" i="23"/>
  <c r="K170" i="23"/>
  <c r="G170" i="23"/>
  <c r="H170" i="23"/>
  <c r="D170" i="23"/>
  <c r="J170" i="23"/>
  <c r="N169" i="23"/>
  <c r="R169" i="23"/>
  <c r="P169" i="23"/>
  <c r="T169" i="23"/>
  <c r="S169" i="23"/>
  <c r="M169" i="23"/>
  <c r="U169" i="23"/>
  <c r="O169" i="23"/>
  <c r="Q169" i="23"/>
  <c r="E166" i="23"/>
  <c r="I166" i="23"/>
  <c r="C166" i="23"/>
  <c r="G166" i="23"/>
  <c r="K166" i="23"/>
  <c r="J166" i="23"/>
  <c r="D166" i="23"/>
  <c r="F166" i="23"/>
  <c r="H166" i="23"/>
  <c r="N165" i="23"/>
  <c r="R165" i="23"/>
  <c r="P165" i="23"/>
  <c r="T165" i="23"/>
  <c r="O165" i="23"/>
  <c r="Q165" i="23"/>
  <c r="S165" i="23"/>
  <c r="M165" i="23"/>
  <c r="U165" i="23"/>
  <c r="E162" i="23"/>
  <c r="I162" i="23"/>
  <c r="C162" i="23"/>
  <c r="G162" i="23"/>
  <c r="K162" i="23"/>
  <c r="F162" i="23"/>
  <c r="H162" i="23"/>
  <c r="J162" i="23"/>
  <c r="D162" i="23"/>
  <c r="N161" i="23"/>
  <c r="R161" i="23"/>
  <c r="P161" i="23"/>
  <c r="T161" i="23"/>
  <c r="S161" i="23"/>
  <c r="M161" i="23"/>
  <c r="U161" i="23"/>
  <c r="O161" i="23"/>
  <c r="Q161" i="23"/>
  <c r="D158" i="23"/>
  <c r="H158" i="23"/>
  <c r="E158" i="23"/>
  <c r="I158" i="23"/>
  <c r="C158" i="23"/>
  <c r="G158" i="23"/>
  <c r="K158" i="23"/>
  <c r="F158" i="23"/>
  <c r="J158" i="23"/>
  <c r="M157" i="23"/>
  <c r="Q157" i="23"/>
  <c r="U157" i="23"/>
  <c r="N157" i="23"/>
  <c r="R157" i="23"/>
  <c r="P157" i="23"/>
  <c r="T157" i="23"/>
  <c r="S157" i="23"/>
  <c r="O157" i="23"/>
  <c r="D154" i="23"/>
  <c r="H154" i="23"/>
  <c r="E154" i="23"/>
  <c r="I154" i="23"/>
  <c r="C154" i="23"/>
  <c r="G154" i="23"/>
  <c r="K154" i="23"/>
  <c r="F154" i="23"/>
  <c r="J154" i="23"/>
  <c r="M153" i="23"/>
  <c r="Q153" i="23"/>
  <c r="U153" i="23"/>
  <c r="N153" i="23"/>
  <c r="R153" i="23"/>
  <c r="P153" i="23"/>
  <c r="T153" i="23"/>
  <c r="O153" i="23"/>
  <c r="S153" i="23"/>
  <c r="D150" i="23"/>
  <c r="H150" i="23"/>
  <c r="E150" i="23"/>
  <c r="I150" i="23"/>
  <c r="F150" i="23"/>
  <c r="J150" i="23"/>
  <c r="C150" i="23"/>
  <c r="G150" i="23"/>
  <c r="K150" i="23"/>
  <c r="M149" i="23"/>
  <c r="Q149" i="23"/>
  <c r="U149" i="23"/>
  <c r="N149" i="23"/>
  <c r="R149" i="23"/>
  <c r="O149" i="23"/>
  <c r="S149" i="23"/>
  <c r="P149" i="23"/>
  <c r="T149" i="23"/>
  <c r="D146" i="23"/>
  <c r="H146" i="23"/>
  <c r="E146" i="23"/>
  <c r="I146" i="23"/>
  <c r="F146" i="23"/>
  <c r="J146" i="23"/>
  <c r="C146" i="23"/>
  <c r="G146" i="23"/>
  <c r="K146" i="23"/>
  <c r="M145" i="23"/>
  <c r="Q145" i="23"/>
  <c r="U145" i="23"/>
  <c r="N145" i="23"/>
  <c r="R145" i="23"/>
  <c r="O145" i="23"/>
  <c r="S145" i="23"/>
  <c r="P145" i="23"/>
  <c r="T145" i="23"/>
  <c r="D142" i="23"/>
  <c r="H142" i="23"/>
  <c r="E142" i="23"/>
  <c r="I142" i="23"/>
  <c r="F142" i="23"/>
  <c r="J142" i="23"/>
  <c r="C142" i="23"/>
  <c r="G142" i="23"/>
  <c r="K142" i="23"/>
  <c r="M141" i="23"/>
  <c r="Q141" i="23"/>
  <c r="U141" i="23"/>
  <c r="N141" i="23"/>
  <c r="R141" i="23"/>
  <c r="O141" i="23"/>
  <c r="S141" i="23"/>
  <c r="P141" i="23"/>
  <c r="T141" i="23"/>
  <c r="D138" i="23"/>
  <c r="H138" i="23"/>
  <c r="E138" i="23"/>
  <c r="I138" i="23"/>
  <c r="F138" i="23"/>
  <c r="J138" i="23"/>
  <c r="C138" i="23"/>
  <c r="G138" i="23"/>
  <c r="K138" i="23"/>
  <c r="M137" i="23"/>
  <c r="Q137" i="23"/>
  <c r="U137" i="23"/>
  <c r="N137" i="23"/>
  <c r="R137" i="23"/>
  <c r="O137" i="23"/>
  <c r="S137" i="23"/>
  <c r="P137" i="23"/>
  <c r="T137" i="23"/>
  <c r="D134" i="23"/>
  <c r="H134" i="23"/>
  <c r="E134" i="23"/>
  <c r="I134" i="23"/>
  <c r="F134" i="23"/>
  <c r="J134" i="23"/>
  <c r="C134" i="23"/>
  <c r="G134" i="23"/>
  <c r="K134" i="23"/>
  <c r="M133" i="23"/>
  <c r="Q133" i="23"/>
  <c r="U133" i="23"/>
  <c r="N133" i="23"/>
  <c r="R133" i="23"/>
  <c r="O133" i="23"/>
  <c r="S133" i="23"/>
  <c r="P133" i="23"/>
  <c r="T133" i="23"/>
  <c r="D130" i="23"/>
  <c r="H130" i="23"/>
  <c r="E130" i="23"/>
  <c r="I130" i="23"/>
  <c r="F130" i="23"/>
  <c r="J130" i="23"/>
  <c r="C130" i="23"/>
  <c r="G130" i="23"/>
  <c r="K130" i="23"/>
  <c r="M129" i="23"/>
  <c r="Q129" i="23"/>
  <c r="U129" i="23"/>
  <c r="N129" i="23"/>
  <c r="R129" i="23"/>
  <c r="O129" i="23"/>
  <c r="S129" i="23"/>
  <c r="P129" i="23"/>
  <c r="T129" i="23"/>
  <c r="D126" i="23"/>
  <c r="H126" i="23"/>
  <c r="E126" i="23"/>
  <c r="I126" i="23"/>
  <c r="F126" i="23"/>
  <c r="J126" i="23"/>
  <c r="C126" i="23"/>
  <c r="G126" i="23"/>
  <c r="K126" i="23"/>
  <c r="M125" i="23"/>
  <c r="Q125" i="23"/>
  <c r="U125" i="23"/>
  <c r="N125" i="23"/>
  <c r="R125" i="23"/>
  <c r="O125" i="23"/>
  <c r="S125" i="23"/>
  <c r="P125" i="23"/>
  <c r="T125" i="23"/>
  <c r="D122" i="23"/>
  <c r="H122" i="23"/>
  <c r="E122" i="23"/>
  <c r="I122" i="23"/>
  <c r="F122" i="23"/>
  <c r="J122" i="23"/>
  <c r="C122" i="23"/>
  <c r="G122" i="23"/>
  <c r="K122" i="23"/>
  <c r="M121" i="23"/>
  <c r="Q121" i="23"/>
  <c r="U121" i="23"/>
  <c r="N121" i="23"/>
  <c r="R121" i="23"/>
  <c r="O121" i="23"/>
  <c r="S121" i="23"/>
  <c r="P121" i="23"/>
  <c r="T121" i="23"/>
  <c r="D118" i="23"/>
  <c r="H118" i="23"/>
  <c r="E118" i="23"/>
  <c r="I118" i="23"/>
  <c r="F118" i="23"/>
  <c r="J118" i="23"/>
  <c r="C118" i="23"/>
  <c r="G118" i="23"/>
  <c r="K118" i="23"/>
  <c r="M117" i="23"/>
  <c r="Q117" i="23"/>
  <c r="U117" i="23"/>
  <c r="N117" i="23"/>
  <c r="R117" i="23"/>
  <c r="O117" i="23"/>
  <c r="S117" i="23"/>
  <c r="P117" i="23"/>
  <c r="T117" i="23"/>
  <c r="D114" i="23"/>
  <c r="H114" i="23"/>
  <c r="E114" i="23"/>
  <c r="I114" i="23"/>
  <c r="F114" i="23"/>
  <c r="J114" i="23"/>
  <c r="C114" i="23"/>
  <c r="G114" i="23"/>
  <c r="K114" i="23"/>
  <c r="M113" i="23"/>
  <c r="Q113" i="23"/>
  <c r="U113" i="23"/>
  <c r="N113" i="23"/>
  <c r="R113" i="23"/>
  <c r="O113" i="23"/>
  <c r="S113" i="23"/>
  <c r="P113" i="23"/>
  <c r="T113" i="23"/>
  <c r="D110" i="23"/>
  <c r="H110" i="23"/>
  <c r="E110" i="23"/>
  <c r="I110" i="23"/>
  <c r="F110" i="23"/>
  <c r="J110" i="23"/>
  <c r="C110" i="23"/>
  <c r="G110" i="23"/>
  <c r="K110" i="23"/>
  <c r="F106" i="23"/>
  <c r="J106" i="23"/>
  <c r="D106" i="23"/>
  <c r="H106" i="23"/>
  <c r="G106" i="23"/>
  <c r="I106" i="23"/>
  <c r="C106" i="23"/>
  <c r="K106" i="23"/>
  <c r="E106" i="23"/>
  <c r="P99" i="23"/>
  <c r="T99" i="23"/>
  <c r="M99" i="23"/>
  <c r="Q99" i="23"/>
  <c r="U99" i="23"/>
  <c r="O99" i="23"/>
  <c r="S99" i="23"/>
  <c r="N99" i="23"/>
  <c r="R99" i="23"/>
  <c r="C96" i="23"/>
  <c r="G96" i="23"/>
  <c r="K96" i="23"/>
  <c r="D96" i="23"/>
  <c r="H96" i="23"/>
  <c r="F96" i="23"/>
  <c r="J96" i="23"/>
  <c r="E96" i="23"/>
  <c r="I96" i="23"/>
  <c r="E157" i="23"/>
  <c r="I157" i="23"/>
  <c r="F157" i="23"/>
  <c r="J157" i="23"/>
  <c r="D157" i="23"/>
  <c r="H157" i="23"/>
  <c r="C157" i="23"/>
  <c r="G157" i="23"/>
  <c r="K157" i="23"/>
  <c r="N156" i="23"/>
  <c r="R156" i="23"/>
  <c r="O156" i="23"/>
  <c r="S156" i="23"/>
  <c r="M156" i="23"/>
  <c r="Q156" i="23"/>
  <c r="U156" i="23"/>
  <c r="P156" i="23"/>
  <c r="T156" i="23"/>
  <c r="E153" i="23"/>
  <c r="I153" i="23"/>
  <c r="F153" i="23"/>
  <c r="J153" i="23"/>
  <c r="D153" i="23"/>
  <c r="H153" i="23"/>
  <c r="G153" i="23"/>
  <c r="K153" i="23"/>
  <c r="C153" i="23"/>
  <c r="N152" i="23"/>
  <c r="R152" i="23"/>
  <c r="O152" i="23"/>
  <c r="S152" i="23"/>
  <c r="M152" i="23"/>
  <c r="Q152" i="23"/>
  <c r="U152" i="23"/>
  <c r="P152" i="23"/>
  <c r="T152" i="23"/>
  <c r="E149" i="23"/>
  <c r="I149" i="23"/>
  <c r="F149" i="23"/>
  <c r="J149" i="23"/>
  <c r="C149" i="23"/>
  <c r="G149" i="23"/>
  <c r="K149" i="23"/>
  <c r="D149" i="23"/>
  <c r="H149" i="23"/>
  <c r="N148" i="23"/>
  <c r="R148" i="23"/>
  <c r="O148" i="23"/>
  <c r="S148" i="23"/>
  <c r="P148" i="23"/>
  <c r="T148" i="23"/>
  <c r="M148" i="23"/>
  <c r="Q148" i="23"/>
  <c r="U148" i="23"/>
  <c r="E145" i="23"/>
  <c r="I145" i="23"/>
  <c r="F145" i="23"/>
  <c r="J145" i="23"/>
  <c r="C145" i="23"/>
  <c r="G145" i="23"/>
  <c r="K145" i="23"/>
  <c r="D145" i="23"/>
  <c r="H145" i="23"/>
  <c r="N144" i="23"/>
  <c r="R144" i="23"/>
  <c r="O144" i="23"/>
  <c r="S144" i="23"/>
  <c r="P144" i="23"/>
  <c r="T144" i="23"/>
  <c r="M144" i="23"/>
  <c r="Q144" i="23"/>
  <c r="U144" i="23"/>
  <c r="E141" i="23"/>
  <c r="I141" i="23"/>
  <c r="F141" i="23"/>
  <c r="J141" i="23"/>
  <c r="C141" i="23"/>
  <c r="G141" i="23"/>
  <c r="K141" i="23"/>
  <c r="D141" i="23"/>
  <c r="H141" i="23"/>
  <c r="N140" i="23"/>
  <c r="R140" i="23"/>
  <c r="O140" i="23"/>
  <c r="S140" i="23"/>
  <c r="P140" i="23"/>
  <c r="T140" i="23"/>
  <c r="M140" i="23"/>
  <c r="Q140" i="23"/>
  <c r="U140" i="23"/>
  <c r="E137" i="23"/>
  <c r="I137" i="23"/>
  <c r="F137" i="23"/>
  <c r="J137" i="23"/>
  <c r="C137" i="23"/>
  <c r="G137" i="23"/>
  <c r="K137" i="23"/>
  <c r="D137" i="23"/>
  <c r="H137" i="23"/>
  <c r="N136" i="23"/>
  <c r="R136" i="23"/>
  <c r="O136" i="23"/>
  <c r="S136" i="23"/>
  <c r="P136" i="23"/>
  <c r="T136" i="23"/>
  <c r="M136" i="23"/>
  <c r="Q136" i="23"/>
  <c r="U136" i="23"/>
  <c r="E133" i="23"/>
  <c r="I133" i="23"/>
  <c r="F133" i="23"/>
  <c r="J133" i="23"/>
  <c r="C133" i="23"/>
  <c r="G133" i="23"/>
  <c r="K133" i="23"/>
  <c r="D133" i="23"/>
  <c r="H133" i="23"/>
  <c r="N132" i="23"/>
  <c r="R132" i="23"/>
  <c r="O132" i="23"/>
  <c r="S132" i="23"/>
  <c r="P132" i="23"/>
  <c r="T132" i="23"/>
  <c r="M132" i="23"/>
  <c r="Q132" i="23"/>
  <c r="U132" i="23"/>
  <c r="E129" i="23"/>
  <c r="I129" i="23"/>
  <c r="F129" i="23"/>
  <c r="J129" i="23"/>
  <c r="C129" i="23"/>
  <c r="G129" i="23"/>
  <c r="K129" i="23"/>
  <c r="D129" i="23"/>
  <c r="H129" i="23"/>
  <c r="N128" i="23"/>
  <c r="R128" i="23"/>
  <c r="O128" i="23"/>
  <c r="S128" i="23"/>
  <c r="P128" i="23"/>
  <c r="T128" i="23"/>
  <c r="M128" i="23"/>
  <c r="Q128" i="23"/>
  <c r="U128" i="23"/>
  <c r="E125" i="23"/>
  <c r="I125" i="23"/>
  <c r="F125" i="23"/>
  <c r="J125" i="23"/>
  <c r="C125" i="23"/>
  <c r="G125" i="23"/>
  <c r="K125" i="23"/>
  <c r="D125" i="23"/>
  <c r="H125" i="23"/>
  <c r="N124" i="23"/>
  <c r="R124" i="23"/>
  <c r="O124" i="23"/>
  <c r="S124" i="23"/>
  <c r="P124" i="23"/>
  <c r="T124" i="23"/>
  <c r="M124" i="23"/>
  <c r="Q124" i="23"/>
  <c r="U124" i="23"/>
  <c r="E121" i="23"/>
  <c r="I121" i="23"/>
  <c r="F121" i="23"/>
  <c r="J121" i="23"/>
  <c r="C121" i="23"/>
  <c r="G121" i="23"/>
  <c r="K121" i="23"/>
  <c r="D121" i="23"/>
  <c r="H121" i="23"/>
  <c r="N120" i="23"/>
  <c r="R120" i="23"/>
  <c r="O120" i="23"/>
  <c r="S120" i="23"/>
  <c r="P120" i="23"/>
  <c r="T120" i="23"/>
  <c r="M120" i="23"/>
  <c r="Q120" i="23"/>
  <c r="U120" i="23"/>
  <c r="E117" i="23"/>
  <c r="I117" i="23"/>
  <c r="F117" i="23"/>
  <c r="J117" i="23"/>
  <c r="C117" i="23"/>
  <c r="G117" i="23"/>
  <c r="K117" i="23"/>
  <c r="D117" i="23"/>
  <c r="H117" i="23"/>
  <c r="N116" i="23"/>
  <c r="R116" i="23"/>
  <c r="O116" i="23"/>
  <c r="S116" i="23"/>
  <c r="P116" i="23"/>
  <c r="T116" i="23"/>
  <c r="M116" i="23"/>
  <c r="Q116" i="23"/>
  <c r="U116" i="23"/>
  <c r="E113" i="23"/>
  <c r="I113" i="23"/>
  <c r="F113" i="23"/>
  <c r="J113" i="23"/>
  <c r="C113" i="23"/>
  <c r="G113" i="23"/>
  <c r="K113" i="23"/>
  <c r="D113" i="23"/>
  <c r="H113" i="23"/>
  <c r="N112" i="23"/>
  <c r="R112" i="23"/>
  <c r="O112" i="23"/>
  <c r="S112" i="23"/>
  <c r="P112" i="23"/>
  <c r="T112" i="23"/>
  <c r="M112" i="23"/>
  <c r="Q112" i="23"/>
  <c r="U112" i="23"/>
  <c r="M109" i="23"/>
  <c r="Q109" i="23"/>
  <c r="U109" i="23"/>
  <c r="N109" i="23"/>
  <c r="R109" i="23"/>
  <c r="O109" i="23"/>
  <c r="S109" i="23"/>
  <c r="P109" i="23"/>
  <c r="T109" i="23"/>
  <c r="F108" i="23"/>
  <c r="J108" i="23"/>
  <c r="G108" i="23"/>
  <c r="C108" i="23"/>
  <c r="H108" i="23"/>
  <c r="D108" i="23"/>
  <c r="I108" i="23"/>
  <c r="E108" i="23"/>
  <c r="K108" i="23"/>
  <c r="M107" i="23"/>
  <c r="O107" i="23"/>
  <c r="S107" i="23"/>
  <c r="Q107" i="23"/>
  <c r="R107" i="23"/>
  <c r="N107" i="23"/>
  <c r="T107" i="23"/>
  <c r="P107" i="23"/>
  <c r="U107" i="23"/>
  <c r="P95" i="23"/>
  <c r="T95" i="23"/>
  <c r="M95" i="23"/>
  <c r="Q95" i="23"/>
  <c r="U95" i="23"/>
  <c r="O95" i="23"/>
  <c r="S95" i="23"/>
  <c r="R95" i="23"/>
  <c r="N95" i="23"/>
  <c r="C92" i="23"/>
  <c r="G92" i="23"/>
  <c r="K92" i="23"/>
  <c r="D92" i="23"/>
  <c r="H92" i="23"/>
  <c r="F92" i="23"/>
  <c r="J92" i="23"/>
  <c r="E92" i="23"/>
  <c r="I92" i="23"/>
  <c r="E109" i="23"/>
  <c r="I109" i="23"/>
  <c r="G109" i="23"/>
  <c r="C109" i="23"/>
  <c r="H109" i="23"/>
  <c r="D109" i="23"/>
  <c r="J109" i="23"/>
  <c r="F109" i="23"/>
  <c r="K109" i="23"/>
  <c r="N108" i="23"/>
  <c r="R108" i="23"/>
  <c r="Q108" i="23"/>
  <c r="M108" i="23"/>
  <c r="S108" i="23"/>
  <c r="O108" i="23"/>
  <c r="T108" i="23"/>
  <c r="P108" i="23"/>
  <c r="U108" i="23"/>
  <c r="C105" i="23"/>
  <c r="G105" i="23"/>
  <c r="K105" i="23"/>
  <c r="E105" i="23"/>
  <c r="I105" i="23"/>
  <c r="D105" i="23"/>
  <c r="F105" i="23"/>
  <c r="H105" i="23"/>
  <c r="J105" i="23"/>
  <c r="P104" i="23"/>
  <c r="T104" i="23"/>
  <c r="N104" i="23"/>
  <c r="R104" i="23"/>
  <c r="Q104" i="23"/>
  <c r="S104" i="23"/>
  <c r="M104" i="23"/>
  <c r="U104" i="23"/>
  <c r="O104" i="23"/>
  <c r="F101" i="23"/>
  <c r="J101" i="23"/>
  <c r="C101" i="23"/>
  <c r="G101" i="23"/>
  <c r="K101" i="23"/>
  <c r="E101" i="23"/>
  <c r="I101" i="23"/>
  <c r="D101" i="23"/>
  <c r="H101" i="23"/>
  <c r="O100" i="23"/>
  <c r="S100" i="23"/>
  <c r="P100" i="23"/>
  <c r="T100" i="23"/>
  <c r="N100" i="23"/>
  <c r="R100" i="23"/>
  <c r="M100" i="23"/>
  <c r="Q100" i="23"/>
  <c r="U100" i="23"/>
  <c r="F97" i="23"/>
  <c r="J97" i="23"/>
  <c r="C97" i="23"/>
  <c r="G97" i="23"/>
  <c r="K97" i="23"/>
  <c r="E97" i="23"/>
  <c r="I97" i="23"/>
  <c r="H97" i="23"/>
  <c r="D97" i="23"/>
  <c r="O96" i="23"/>
  <c r="S96" i="23"/>
  <c r="P96" i="23"/>
  <c r="T96" i="23"/>
  <c r="N96" i="23"/>
  <c r="R96" i="23"/>
  <c r="M96" i="23"/>
  <c r="Q96" i="23"/>
  <c r="U96" i="23"/>
  <c r="F93" i="23"/>
  <c r="J93" i="23"/>
  <c r="C93" i="23"/>
  <c r="G93" i="23"/>
  <c r="K93" i="23"/>
  <c r="E93" i="23"/>
  <c r="I93" i="23"/>
  <c r="D93" i="23"/>
  <c r="H93" i="23"/>
  <c r="O92" i="23"/>
  <c r="S92" i="23"/>
  <c r="P92" i="23"/>
  <c r="T92" i="23"/>
  <c r="N92" i="23"/>
  <c r="R92" i="23"/>
  <c r="Q92" i="23"/>
  <c r="U92" i="23"/>
  <c r="M92" i="23"/>
  <c r="F89" i="23"/>
  <c r="J89" i="23"/>
  <c r="C89" i="23"/>
  <c r="G89" i="23"/>
  <c r="K89" i="23"/>
  <c r="E89" i="23"/>
  <c r="I89" i="23"/>
  <c r="D89" i="23"/>
  <c r="H89" i="23"/>
  <c r="O88" i="23"/>
  <c r="S88" i="23"/>
  <c r="P88" i="23"/>
  <c r="T88" i="23"/>
  <c r="N88" i="23"/>
  <c r="R88" i="23"/>
  <c r="U88" i="23"/>
  <c r="M88" i="23"/>
  <c r="Q88" i="23"/>
  <c r="F85" i="23"/>
  <c r="J85" i="23"/>
  <c r="C85" i="23"/>
  <c r="G85" i="23"/>
  <c r="K85" i="23"/>
  <c r="D85" i="23"/>
  <c r="H85" i="23"/>
  <c r="E85" i="23"/>
  <c r="I85" i="23"/>
  <c r="O84" i="23"/>
  <c r="S84" i="23"/>
  <c r="P84" i="23"/>
  <c r="T84" i="23"/>
  <c r="M84" i="23"/>
  <c r="Q84" i="23"/>
  <c r="U84" i="23"/>
  <c r="N84" i="23"/>
  <c r="R84" i="23"/>
  <c r="F81" i="23"/>
  <c r="J81" i="23"/>
  <c r="C81" i="23"/>
  <c r="G81" i="23"/>
  <c r="K81" i="23"/>
  <c r="D81" i="23"/>
  <c r="H81" i="23"/>
  <c r="E81" i="23"/>
  <c r="I81" i="23"/>
  <c r="O80" i="23"/>
  <c r="S80" i="23"/>
  <c r="P80" i="23"/>
  <c r="T80" i="23"/>
  <c r="M80" i="23"/>
  <c r="Q80" i="23"/>
  <c r="U80" i="23"/>
  <c r="N80" i="23"/>
  <c r="R80" i="23"/>
  <c r="F77" i="23"/>
  <c r="J77" i="23"/>
  <c r="C77" i="23"/>
  <c r="G77" i="23"/>
  <c r="K77" i="23"/>
  <c r="D77" i="23"/>
  <c r="H77" i="23"/>
  <c r="E77" i="23"/>
  <c r="I77" i="23"/>
  <c r="O76" i="23"/>
  <c r="S76" i="23"/>
  <c r="P76" i="23"/>
  <c r="T76" i="23"/>
  <c r="M76" i="23"/>
  <c r="Q76" i="23"/>
  <c r="U76" i="23"/>
  <c r="N76" i="23"/>
  <c r="R76" i="23"/>
  <c r="F73" i="23"/>
  <c r="J73" i="23"/>
  <c r="C73" i="23"/>
  <c r="G73" i="23"/>
  <c r="K73" i="23"/>
  <c r="D73" i="23"/>
  <c r="H73" i="23"/>
  <c r="E73" i="23"/>
  <c r="I73" i="23"/>
  <c r="O72" i="23"/>
  <c r="S72" i="23"/>
  <c r="P72" i="23"/>
  <c r="T72" i="23"/>
  <c r="M72" i="23"/>
  <c r="Q72" i="23"/>
  <c r="U72" i="23"/>
  <c r="N72" i="23"/>
  <c r="R72" i="23"/>
  <c r="F69" i="23"/>
  <c r="J69" i="23"/>
  <c r="C69" i="23"/>
  <c r="G69" i="23"/>
  <c r="K69" i="23"/>
  <c r="D69" i="23"/>
  <c r="H69" i="23"/>
  <c r="E69" i="23"/>
  <c r="I69" i="23"/>
  <c r="O68" i="23"/>
  <c r="S68" i="23"/>
  <c r="P68" i="23"/>
  <c r="T68" i="23"/>
  <c r="M68" i="23"/>
  <c r="Q68" i="23"/>
  <c r="U68" i="23"/>
  <c r="N68" i="23"/>
  <c r="R68" i="23"/>
  <c r="F65" i="23"/>
  <c r="J65" i="23"/>
  <c r="C65" i="23"/>
  <c r="G65" i="23"/>
  <c r="K65" i="23"/>
  <c r="D65" i="23"/>
  <c r="H65" i="23"/>
  <c r="E65" i="23"/>
  <c r="I65" i="23"/>
  <c r="O64" i="23"/>
  <c r="S64" i="23"/>
  <c r="P64" i="23"/>
  <c r="T64" i="23"/>
  <c r="M64" i="23"/>
  <c r="Q64" i="23"/>
  <c r="U64" i="23"/>
  <c r="N64" i="23"/>
  <c r="R64" i="23"/>
  <c r="F61" i="23"/>
  <c r="J61" i="23"/>
  <c r="C61" i="23"/>
  <c r="G61" i="23"/>
  <c r="K61" i="23"/>
  <c r="D61" i="23"/>
  <c r="H61" i="23"/>
  <c r="E61" i="23"/>
  <c r="I61" i="23"/>
  <c r="O60" i="23"/>
  <c r="S60" i="23"/>
  <c r="P60" i="23"/>
  <c r="T60" i="23"/>
  <c r="M60" i="23"/>
  <c r="Q60" i="23"/>
  <c r="U60" i="23"/>
  <c r="N60" i="23"/>
  <c r="R60" i="23"/>
  <c r="F57" i="23"/>
  <c r="J57" i="23"/>
  <c r="C57" i="23"/>
  <c r="G57" i="23"/>
  <c r="K57" i="23"/>
  <c r="D57" i="23"/>
  <c r="H57" i="23"/>
  <c r="E57" i="23"/>
  <c r="I57" i="23"/>
  <c r="O56" i="23"/>
  <c r="S56" i="23"/>
  <c r="P56" i="23"/>
  <c r="T56" i="23"/>
  <c r="M56" i="23"/>
  <c r="Q56" i="23"/>
  <c r="U56" i="23"/>
  <c r="N56" i="23"/>
  <c r="R56" i="23"/>
  <c r="D50" i="23"/>
  <c r="H50" i="23"/>
  <c r="F50" i="23"/>
  <c r="J50" i="23"/>
  <c r="C50" i="23"/>
  <c r="K50" i="23"/>
  <c r="E50" i="23"/>
  <c r="G50" i="23"/>
  <c r="I50" i="23"/>
  <c r="M45" i="23"/>
  <c r="Q45" i="23"/>
  <c r="U45" i="23"/>
  <c r="O45" i="23"/>
  <c r="S45" i="23"/>
  <c r="T45" i="23"/>
  <c r="N45" i="23"/>
  <c r="P45" i="23"/>
  <c r="R45" i="23"/>
  <c r="D42" i="23"/>
  <c r="H42" i="23"/>
  <c r="F42" i="23"/>
  <c r="J42" i="23"/>
  <c r="C42" i="23"/>
  <c r="K42" i="23"/>
  <c r="E42" i="23"/>
  <c r="G42" i="23"/>
  <c r="I42" i="23"/>
  <c r="F34" i="23"/>
  <c r="J34" i="23"/>
  <c r="C34" i="23"/>
  <c r="G34" i="23"/>
  <c r="K34" i="23"/>
  <c r="H34" i="23"/>
  <c r="D34" i="23"/>
  <c r="E34" i="23"/>
  <c r="I34" i="23"/>
  <c r="P87" i="23"/>
  <c r="T87" i="23"/>
  <c r="M87" i="23"/>
  <c r="Q87" i="23"/>
  <c r="U87" i="23"/>
  <c r="O87" i="23"/>
  <c r="S87" i="23"/>
  <c r="N87" i="23"/>
  <c r="R87" i="23"/>
  <c r="C84" i="23"/>
  <c r="G84" i="23"/>
  <c r="K84" i="23"/>
  <c r="D84" i="23"/>
  <c r="H84" i="23"/>
  <c r="E84" i="23"/>
  <c r="I84" i="23"/>
  <c r="F84" i="23"/>
  <c r="J84" i="23"/>
  <c r="P83" i="23"/>
  <c r="T83" i="23"/>
  <c r="M83" i="23"/>
  <c r="Q83" i="23"/>
  <c r="U83" i="23"/>
  <c r="N83" i="23"/>
  <c r="R83" i="23"/>
  <c r="O83" i="23"/>
  <c r="S83" i="23"/>
  <c r="C80" i="23"/>
  <c r="G80" i="23"/>
  <c r="K80" i="23"/>
  <c r="D80" i="23"/>
  <c r="H80" i="23"/>
  <c r="E80" i="23"/>
  <c r="I80" i="23"/>
  <c r="F80" i="23"/>
  <c r="J80" i="23"/>
  <c r="P79" i="23"/>
  <c r="T79" i="23"/>
  <c r="M79" i="23"/>
  <c r="Q79" i="23"/>
  <c r="U79" i="23"/>
  <c r="N79" i="23"/>
  <c r="R79" i="23"/>
  <c r="O79" i="23"/>
  <c r="S79" i="23"/>
  <c r="C76" i="23"/>
  <c r="G76" i="23"/>
  <c r="K76" i="23"/>
  <c r="D76" i="23"/>
  <c r="H76" i="23"/>
  <c r="E76" i="23"/>
  <c r="I76" i="23"/>
  <c r="F76" i="23"/>
  <c r="J76" i="23"/>
  <c r="P75" i="23"/>
  <c r="T75" i="23"/>
  <c r="M75" i="23"/>
  <c r="Q75" i="23"/>
  <c r="U75" i="23"/>
  <c r="N75" i="23"/>
  <c r="R75" i="23"/>
  <c r="O75" i="23"/>
  <c r="S75" i="23"/>
  <c r="C72" i="23"/>
  <c r="G72" i="23"/>
  <c r="K72" i="23"/>
  <c r="D72" i="23"/>
  <c r="H72" i="23"/>
  <c r="E72" i="23"/>
  <c r="I72" i="23"/>
  <c r="F72" i="23"/>
  <c r="J72" i="23"/>
  <c r="P71" i="23"/>
  <c r="T71" i="23"/>
  <c r="M71" i="23"/>
  <c r="Q71" i="23"/>
  <c r="U71" i="23"/>
  <c r="N71" i="23"/>
  <c r="R71" i="23"/>
  <c r="O71" i="23"/>
  <c r="S71" i="23"/>
  <c r="C68" i="23"/>
  <c r="G68" i="23"/>
  <c r="K68" i="23"/>
  <c r="D68" i="23"/>
  <c r="H68" i="23"/>
  <c r="E68" i="23"/>
  <c r="I68" i="23"/>
  <c r="F68" i="23"/>
  <c r="J68" i="23"/>
  <c r="P67" i="23"/>
  <c r="T67" i="23"/>
  <c r="M67" i="23"/>
  <c r="Q67" i="23"/>
  <c r="U67" i="23"/>
  <c r="N67" i="23"/>
  <c r="R67" i="23"/>
  <c r="O67" i="23"/>
  <c r="S67" i="23"/>
  <c r="C64" i="23"/>
  <c r="G64" i="23"/>
  <c r="K64" i="23"/>
  <c r="D64" i="23"/>
  <c r="H64" i="23"/>
  <c r="E64" i="23"/>
  <c r="I64" i="23"/>
  <c r="F64" i="23"/>
  <c r="J64" i="23"/>
  <c r="P63" i="23"/>
  <c r="T63" i="23"/>
  <c r="M63" i="23"/>
  <c r="Q63" i="23"/>
  <c r="U63" i="23"/>
  <c r="N63" i="23"/>
  <c r="R63" i="23"/>
  <c r="O63" i="23"/>
  <c r="S63" i="23"/>
  <c r="C60" i="23"/>
  <c r="G60" i="23"/>
  <c r="K60" i="23"/>
  <c r="D60" i="23"/>
  <c r="H60" i="23"/>
  <c r="E60" i="23"/>
  <c r="I60" i="23"/>
  <c r="F60" i="23"/>
  <c r="J60" i="23"/>
  <c r="P59" i="23"/>
  <c r="T59" i="23"/>
  <c r="M59" i="23"/>
  <c r="Q59" i="23"/>
  <c r="U59" i="23"/>
  <c r="N59" i="23"/>
  <c r="R59" i="23"/>
  <c r="O59" i="23"/>
  <c r="S59" i="23"/>
  <c r="C56" i="23"/>
  <c r="G56" i="23"/>
  <c r="K56" i="23"/>
  <c r="D56" i="23"/>
  <c r="H56" i="23"/>
  <c r="E56" i="23"/>
  <c r="I56" i="23"/>
  <c r="F56" i="23"/>
  <c r="J56" i="23"/>
  <c r="P55" i="23"/>
  <c r="T55" i="23"/>
  <c r="M55" i="23"/>
  <c r="Q55" i="23"/>
  <c r="U55" i="23"/>
  <c r="N55" i="23"/>
  <c r="R55" i="23"/>
  <c r="O55" i="23"/>
  <c r="S55" i="23"/>
  <c r="O53" i="23"/>
  <c r="S53" i="23"/>
  <c r="P53" i="23"/>
  <c r="U53" i="23"/>
  <c r="Q53" i="23"/>
  <c r="M53" i="23"/>
  <c r="R53" i="23"/>
  <c r="N53" i="23"/>
  <c r="T53" i="23"/>
  <c r="P52" i="23"/>
  <c r="T52" i="23"/>
  <c r="O52" i="23"/>
  <c r="U52" i="23"/>
  <c r="Q52" i="23"/>
  <c r="M52" i="23"/>
  <c r="R52" i="23"/>
  <c r="N52" i="23"/>
  <c r="S52" i="23"/>
  <c r="O51" i="23"/>
  <c r="M51" i="23"/>
  <c r="Q51" i="23"/>
  <c r="U51" i="23"/>
  <c r="N51" i="23"/>
  <c r="T51" i="23"/>
  <c r="P51" i="23"/>
  <c r="R51" i="23"/>
  <c r="S51" i="23"/>
  <c r="F48" i="23"/>
  <c r="J48" i="23"/>
  <c r="D48" i="23"/>
  <c r="H48" i="23"/>
  <c r="E48" i="23"/>
  <c r="G48" i="23"/>
  <c r="I48" i="23"/>
  <c r="C48" i="23"/>
  <c r="K48" i="23"/>
  <c r="O43" i="23"/>
  <c r="S43" i="23"/>
  <c r="M43" i="23"/>
  <c r="Q43" i="23"/>
  <c r="U43" i="23"/>
  <c r="N43" i="23"/>
  <c r="P43" i="23"/>
  <c r="R43" i="23"/>
  <c r="T43" i="23"/>
  <c r="F40" i="23"/>
  <c r="J40" i="23"/>
  <c r="D40" i="23"/>
  <c r="H40" i="23"/>
  <c r="E40" i="23"/>
  <c r="G40" i="23"/>
  <c r="I40" i="23"/>
  <c r="C40" i="23"/>
  <c r="K40" i="23"/>
  <c r="O33" i="23"/>
  <c r="S33" i="23"/>
  <c r="P33" i="23"/>
  <c r="T33" i="23"/>
  <c r="M33" i="23"/>
  <c r="U33" i="23"/>
  <c r="Q33" i="23"/>
  <c r="N33" i="23"/>
  <c r="R33" i="23"/>
  <c r="F30" i="23"/>
  <c r="J30" i="23"/>
  <c r="C30" i="23"/>
  <c r="G30" i="23"/>
  <c r="K30" i="23"/>
  <c r="D30" i="23"/>
  <c r="H30" i="23"/>
  <c r="I30" i="23"/>
  <c r="E30" i="23"/>
  <c r="E107" i="23"/>
  <c r="I107" i="23"/>
  <c r="C107" i="23"/>
  <c r="G107" i="23"/>
  <c r="K107" i="23"/>
  <c r="J107" i="23"/>
  <c r="D107" i="23"/>
  <c r="F107" i="23"/>
  <c r="H107" i="23"/>
  <c r="N106" i="23"/>
  <c r="R106" i="23"/>
  <c r="P106" i="23"/>
  <c r="T106" i="23"/>
  <c r="O106" i="23"/>
  <c r="Q106" i="23"/>
  <c r="S106" i="23"/>
  <c r="M106" i="23"/>
  <c r="U106" i="23"/>
  <c r="D103" i="23"/>
  <c r="H103" i="23"/>
  <c r="E103" i="23"/>
  <c r="I103" i="23"/>
  <c r="C103" i="23"/>
  <c r="G103" i="23"/>
  <c r="K103" i="23"/>
  <c r="J103" i="23"/>
  <c r="F103" i="23"/>
  <c r="M102" i="23"/>
  <c r="Q102" i="23"/>
  <c r="U102" i="23"/>
  <c r="N102" i="23"/>
  <c r="R102" i="23"/>
  <c r="P102" i="23"/>
  <c r="T102" i="23"/>
  <c r="O102" i="23"/>
  <c r="S102" i="23"/>
  <c r="D99" i="23"/>
  <c r="H99" i="23"/>
  <c r="E99" i="23"/>
  <c r="I99" i="23"/>
  <c r="C99" i="23"/>
  <c r="G99" i="23"/>
  <c r="K99" i="23"/>
  <c r="F99" i="23"/>
  <c r="J99" i="23"/>
  <c r="M98" i="23"/>
  <c r="Q98" i="23"/>
  <c r="U98" i="23"/>
  <c r="N98" i="23"/>
  <c r="R98" i="23"/>
  <c r="P98" i="23"/>
  <c r="T98" i="23"/>
  <c r="S98" i="23"/>
  <c r="O98" i="23"/>
  <c r="D95" i="23"/>
  <c r="H95" i="23"/>
  <c r="E95" i="23"/>
  <c r="I95" i="23"/>
  <c r="C95" i="23"/>
  <c r="G95" i="23"/>
  <c r="K95" i="23"/>
  <c r="F95" i="23"/>
  <c r="J95" i="23"/>
  <c r="M94" i="23"/>
  <c r="Q94" i="23"/>
  <c r="U94" i="23"/>
  <c r="N94" i="23"/>
  <c r="R94" i="23"/>
  <c r="P94" i="23"/>
  <c r="T94" i="23"/>
  <c r="O94" i="23"/>
  <c r="S94" i="23"/>
  <c r="D91" i="23"/>
  <c r="H91" i="23"/>
  <c r="E91" i="23"/>
  <c r="I91" i="23"/>
  <c r="C91" i="23"/>
  <c r="G91" i="23"/>
  <c r="K91" i="23"/>
  <c r="F91" i="23"/>
  <c r="J91" i="23"/>
  <c r="M90" i="23"/>
  <c r="Q90" i="23"/>
  <c r="U90" i="23"/>
  <c r="N90" i="23"/>
  <c r="R90" i="23"/>
  <c r="P90" i="23"/>
  <c r="T90" i="23"/>
  <c r="O90" i="23"/>
  <c r="S90" i="23"/>
  <c r="D87" i="23"/>
  <c r="H87" i="23"/>
  <c r="E87" i="23"/>
  <c r="I87" i="23"/>
  <c r="C87" i="23"/>
  <c r="G87" i="23"/>
  <c r="K87" i="23"/>
  <c r="J87" i="23"/>
  <c r="F87" i="23"/>
  <c r="M86" i="23"/>
  <c r="Q86" i="23"/>
  <c r="U86" i="23"/>
  <c r="N86" i="23"/>
  <c r="R86" i="23"/>
  <c r="O86" i="23"/>
  <c r="S86" i="23"/>
  <c r="P86" i="23"/>
  <c r="T86" i="23"/>
  <c r="D83" i="23"/>
  <c r="H83" i="23"/>
  <c r="E83" i="23"/>
  <c r="I83" i="23"/>
  <c r="F83" i="23"/>
  <c r="J83" i="23"/>
  <c r="C83" i="23"/>
  <c r="G83" i="23"/>
  <c r="K83" i="23"/>
  <c r="M82" i="23"/>
  <c r="Q82" i="23"/>
  <c r="U82" i="23"/>
  <c r="N82" i="23"/>
  <c r="R82" i="23"/>
  <c r="O82" i="23"/>
  <c r="S82" i="23"/>
  <c r="P82" i="23"/>
  <c r="T82" i="23"/>
  <c r="D79" i="23"/>
  <c r="H79" i="23"/>
  <c r="E79" i="23"/>
  <c r="I79" i="23"/>
  <c r="F79" i="23"/>
  <c r="J79" i="23"/>
  <c r="C79" i="23"/>
  <c r="G79" i="23"/>
  <c r="K79" i="23"/>
  <c r="M78" i="23"/>
  <c r="Q78" i="23"/>
  <c r="U78" i="23"/>
  <c r="N78" i="23"/>
  <c r="R78" i="23"/>
  <c r="O78" i="23"/>
  <c r="S78" i="23"/>
  <c r="P78" i="23"/>
  <c r="T78" i="23"/>
  <c r="D75" i="23"/>
  <c r="H75" i="23"/>
  <c r="E75" i="23"/>
  <c r="I75" i="23"/>
  <c r="F75" i="23"/>
  <c r="J75" i="23"/>
  <c r="C75" i="23"/>
  <c r="G75" i="23"/>
  <c r="K75" i="23"/>
  <c r="M74" i="23"/>
  <c r="Q74" i="23"/>
  <c r="U74" i="23"/>
  <c r="N74" i="23"/>
  <c r="R74" i="23"/>
  <c r="O74" i="23"/>
  <c r="S74" i="23"/>
  <c r="P74" i="23"/>
  <c r="T74" i="23"/>
  <c r="D71" i="23"/>
  <c r="H71" i="23"/>
  <c r="E71" i="23"/>
  <c r="I71" i="23"/>
  <c r="F71" i="23"/>
  <c r="J71" i="23"/>
  <c r="C71" i="23"/>
  <c r="G71" i="23"/>
  <c r="K71" i="23"/>
  <c r="M70" i="23"/>
  <c r="Q70" i="23"/>
  <c r="U70" i="23"/>
  <c r="N70" i="23"/>
  <c r="R70" i="23"/>
  <c r="O70" i="23"/>
  <c r="S70" i="23"/>
  <c r="P70" i="23"/>
  <c r="T70" i="23"/>
  <c r="D67" i="23"/>
  <c r="H67" i="23"/>
  <c r="E67" i="23"/>
  <c r="I67" i="23"/>
  <c r="F67" i="23"/>
  <c r="J67" i="23"/>
  <c r="C67" i="23"/>
  <c r="G67" i="23"/>
  <c r="K67" i="23"/>
  <c r="M66" i="23"/>
  <c r="Q66" i="23"/>
  <c r="U66" i="23"/>
  <c r="N66" i="23"/>
  <c r="R66" i="23"/>
  <c r="O66" i="23"/>
  <c r="S66" i="23"/>
  <c r="P66" i="23"/>
  <c r="T66" i="23"/>
  <c r="D63" i="23"/>
  <c r="H63" i="23"/>
  <c r="E63" i="23"/>
  <c r="I63" i="23"/>
  <c r="F63" i="23"/>
  <c r="J63" i="23"/>
  <c r="C63" i="23"/>
  <c r="G63" i="23"/>
  <c r="K63" i="23"/>
  <c r="M62" i="23"/>
  <c r="Q62" i="23"/>
  <c r="U62" i="23"/>
  <c r="N62" i="23"/>
  <c r="R62" i="23"/>
  <c r="O62" i="23"/>
  <c r="S62" i="23"/>
  <c r="P62" i="23"/>
  <c r="T62" i="23"/>
  <c r="D59" i="23"/>
  <c r="H59" i="23"/>
  <c r="E59" i="23"/>
  <c r="I59" i="23"/>
  <c r="F59" i="23"/>
  <c r="J59" i="23"/>
  <c r="C59" i="23"/>
  <c r="G59" i="23"/>
  <c r="K59" i="23"/>
  <c r="D55" i="23"/>
  <c r="H55" i="23"/>
  <c r="E55" i="23"/>
  <c r="I55" i="23"/>
  <c r="F55" i="23"/>
  <c r="J55" i="23"/>
  <c r="C55" i="23"/>
  <c r="G55" i="23"/>
  <c r="K55" i="23"/>
  <c r="E54" i="23"/>
  <c r="I54" i="23"/>
  <c r="F54" i="23"/>
  <c r="J54" i="23"/>
  <c r="C54" i="23"/>
  <c r="G54" i="23"/>
  <c r="K54" i="23"/>
  <c r="D54" i="23"/>
  <c r="H54" i="23"/>
  <c r="C53" i="23"/>
  <c r="G53" i="23"/>
  <c r="K53" i="23"/>
  <c r="E53" i="23"/>
  <c r="J53" i="23"/>
  <c r="F53" i="23"/>
  <c r="H53" i="23"/>
  <c r="D53" i="23"/>
  <c r="I53" i="23"/>
  <c r="D52" i="23"/>
  <c r="H52" i="23"/>
  <c r="E52" i="23"/>
  <c r="J52" i="23"/>
  <c r="F52" i="23"/>
  <c r="K52" i="23"/>
  <c r="G52" i="23"/>
  <c r="C52" i="23"/>
  <c r="I52" i="23"/>
  <c r="M49" i="23"/>
  <c r="Q49" i="23"/>
  <c r="U49" i="23"/>
  <c r="O49" i="23"/>
  <c r="S49" i="23"/>
  <c r="P49" i="23"/>
  <c r="R49" i="23"/>
  <c r="T49" i="23"/>
  <c r="N49" i="23"/>
  <c r="D46" i="23"/>
  <c r="H46" i="23"/>
  <c r="F46" i="23"/>
  <c r="J46" i="23"/>
  <c r="G46" i="23"/>
  <c r="I46" i="23"/>
  <c r="C46" i="23"/>
  <c r="K46" i="23"/>
  <c r="E46" i="23"/>
  <c r="M41" i="23"/>
  <c r="Q41" i="23"/>
  <c r="U41" i="23"/>
  <c r="O41" i="23"/>
  <c r="S41" i="23"/>
  <c r="P41" i="23"/>
  <c r="R41" i="23"/>
  <c r="T41" i="23"/>
  <c r="N41" i="23"/>
  <c r="D38" i="23"/>
  <c r="H38" i="23"/>
  <c r="F38" i="23"/>
  <c r="J38" i="23"/>
  <c r="G38" i="23"/>
  <c r="I38" i="23"/>
  <c r="C38" i="23"/>
  <c r="K38" i="23"/>
  <c r="E38" i="23"/>
  <c r="C37" i="23"/>
  <c r="G37" i="23"/>
  <c r="K37" i="23"/>
  <c r="E37" i="23"/>
  <c r="J37" i="23"/>
  <c r="H37" i="23"/>
  <c r="I37" i="23"/>
  <c r="D37" i="23"/>
  <c r="F37" i="23"/>
  <c r="O29" i="23"/>
  <c r="S29" i="23"/>
  <c r="P29" i="23"/>
  <c r="T29" i="23"/>
  <c r="Q29" i="23"/>
  <c r="M29" i="23"/>
  <c r="U29" i="23"/>
  <c r="N29" i="23"/>
  <c r="R29" i="23"/>
  <c r="F26" i="23"/>
  <c r="J26" i="23"/>
  <c r="C26" i="23"/>
  <c r="G26" i="23"/>
  <c r="K26" i="23"/>
  <c r="H26" i="23"/>
  <c r="D26" i="23"/>
  <c r="E26" i="23"/>
  <c r="I26" i="23"/>
  <c r="E102" i="23"/>
  <c r="I102" i="23"/>
  <c r="F102" i="23"/>
  <c r="J102" i="23"/>
  <c r="D102" i="23"/>
  <c r="H102" i="23"/>
  <c r="C102" i="23"/>
  <c r="G102" i="23"/>
  <c r="K102" i="23"/>
  <c r="N101" i="23"/>
  <c r="R101" i="23"/>
  <c r="O101" i="23"/>
  <c r="S101" i="23"/>
  <c r="M101" i="23"/>
  <c r="Q101" i="23"/>
  <c r="U101" i="23"/>
  <c r="T101" i="23"/>
  <c r="P101" i="23"/>
  <c r="E98" i="23"/>
  <c r="I98" i="23"/>
  <c r="F98" i="23"/>
  <c r="J98" i="23"/>
  <c r="D98" i="23"/>
  <c r="H98" i="23"/>
  <c r="C98" i="23"/>
  <c r="G98" i="23"/>
  <c r="K98" i="23"/>
  <c r="N97" i="23"/>
  <c r="R97" i="23"/>
  <c r="O97" i="23"/>
  <c r="S97" i="23"/>
  <c r="M97" i="23"/>
  <c r="Q97" i="23"/>
  <c r="U97" i="23"/>
  <c r="P97" i="23"/>
  <c r="T97" i="23"/>
  <c r="E94" i="23"/>
  <c r="I94" i="23"/>
  <c r="F94" i="23"/>
  <c r="J94" i="23"/>
  <c r="D94" i="23"/>
  <c r="H94" i="23"/>
  <c r="G94" i="23"/>
  <c r="K94" i="23"/>
  <c r="C94" i="23"/>
  <c r="N93" i="23"/>
  <c r="R93" i="23"/>
  <c r="O93" i="23"/>
  <c r="S93" i="23"/>
  <c r="M93" i="23"/>
  <c r="Q93" i="23"/>
  <c r="U93" i="23"/>
  <c r="P93" i="23"/>
  <c r="T93" i="23"/>
  <c r="E90" i="23"/>
  <c r="I90" i="23"/>
  <c r="F90" i="23"/>
  <c r="J90" i="23"/>
  <c r="D90" i="23"/>
  <c r="H90" i="23"/>
  <c r="K90" i="23"/>
  <c r="C90" i="23"/>
  <c r="G90" i="23"/>
  <c r="N89" i="23"/>
  <c r="R89" i="23"/>
  <c r="O89" i="23"/>
  <c r="S89" i="23"/>
  <c r="M89" i="23"/>
  <c r="Q89" i="23"/>
  <c r="U89" i="23"/>
  <c r="P89" i="23"/>
  <c r="T89" i="23"/>
  <c r="E86" i="23"/>
  <c r="I86" i="23"/>
  <c r="F86" i="23"/>
  <c r="J86" i="23"/>
  <c r="C86" i="23"/>
  <c r="G86" i="23"/>
  <c r="K86" i="23"/>
  <c r="D86" i="23"/>
  <c r="H86" i="23"/>
  <c r="N85" i="23"/>
  <c r="R85" i="23"/>
  <c r="O85" i="23"/>
  <c r="S85" i="23"/>
  <c r="P85" i="23"/>
  <c r="T85" i="23"/>
  <c r="M85" i="23"/>
  <c r="Q85" i="23"/>
  <c r="U85" i="23"/>
  <c r="E82" i="23"/>
  <c r="I82" i="23"/>
  <c r="F82" i="23"/>
  <c r="J82" i="23"/>
  <c r="C82" i="23"/>
  <c r="G82" i="23"/>
  <c r="K82" i="23"/>
  <c r="D82" i="23"/>
  <c r="H82" i="23"/>
  <c r="N81" i="23"/>
  <c r="R81" i="23"/>
  <c r="O81" i="23"/>
  <c r="S81" i="23"/>
  <c r="P81" i="23"/>
  <c r="T81" i="23"/>
  <c r="M81" i="23"/>
  <c r="Q81" i="23"/>
  <c r="U81" i="23"/>
  <c r="E78" i="23"/>
  <c r="I78" i="23"/>
  <c r="F78" i="23"/>
  <c r="J78" i="23"/>
  <c r="C78" i="23"/>
  <c r="G78" i="23"/>
  <c r="K78" i="23"/>
  <c r="D78" i="23"/>
  <c r="H78" i="23"/>
  <c r="N77" i="23"/>
  <c r="R77" i="23"/>
  <c r="O77" i="23"/>
  <c r="S77" i="23"/>
  <c r="P77" i="23"/>
  <c r="T77" i="23"/>
  <c r="M77" i="23"/>
  <c r="Q77" i="23"/>
  <c r="U77" i="23"/>
  <c r="E74" i="23"/>
  <c r="I74" i="23"/>
  <c r="F74" i="23"/>
  <c r="J74" i="23"/>
  <c r="C74" i="23"/>
  <c r="G74" i="23"/>
  <c r="K74" i="23"/>
  <c r="D74" i="23"/>
  <c r="H74" i="23"/>
  <c r="N73" i="23"/>
  <c r="R73" i="23"/>
  <c r="O73" i="23"/>
  <c r="S73" i="23"/>
  <c r="P73" i="23"/>
  <c r="T73" i="23"/>
  <c r="M73" i="23"/>
  <c r="Q73" i="23"/>
  <c r="U73" i="23"/>
  <c r="E70" i="23"/>
  <c r="I70" i="23"/>
  <c r="F70" i="23"/>
  <c r="J70" i="23"/>
  <c r="C70" i="23"/>
  <c r="G70" i="23"/>
  <c r="K70" i="23"/>
  <c r="D70" i="23"/>
  <c r="H70" i="23"/>
  <c r="N69" i="23"/>
  <c r="R69" i="23"/>
  <c r="O69" i="23"/>
  <c r="S69" i="23"/>
  <c r="P69" i="23"/>
  <c r="T69" i="23"/>
  <c r="M69" i="23"/>
  <c r="Q69" i="23"/>
  <c r="U69" i="23"/>
  <c r="E66" i="23"/>
  <c r="I66" i="23"/>
  <c r="F66" i="23"/>
  <c r="J66" i="23"/>
  <c r="C66" i="23"/>
  <c r="G66" i="23"/>
  <c r="K66" i="23"/>
  <c r="D66" i="23"/>
  <c r="H66" i="23"/>
  <c r="N65" i="23"/>
  <c r="R65" i="23"/>
  <c r="O65" i="23"/>
  <c r="S65" i="23"/>
  <c r="P65" i="23"/>
  <c r="T65" i="23"/>
  <c r="M65" i="23"/>
  <c r="Q65" i="23"/>
  <c r="U65" i="23"/>
  <c r="E62" i="23"/>
  <c r="I62" i="23"/>
  <c r="F62" i="23"/>
  <c r="J62" i="23"/>
  <c r="C62" i="23"/>
  <c r="G62" i="23"/>
  <c r="K62" i="23"/>
  <c r="D62" i="23"/>
  <c r="H62" i="23"/>
  <c r="N61" i="23"/>
  <c r="R61" i="23"/>
  <c r="O61" i="23"/>
  <c r="S61" i="23"/>
  <c r="P61" i="23"/>
  <c r="T61" i="23"/>
  <c r="M61" i="23"/>
  <c r="Q61" i="23"/>
  <c r="U61" i="23"/>
  <c r="N57" i="23"/>
  <c r="R57" i="23"/>
  <c r="O57" i="23"/>
  <c r="S57" i="23"/>
  <c r="P57" i="23"/>
  <c r="T57" i="23"/>
  <c r="M57" i="23"/>
  <c r="Q57" i="23"/>
  <c r="U57" i="23"/>
  <c r="O47" i="23"/>
  <c r="S47" i="23"/>
  <c r="M47" i="23"/>
  <c r="Q47" i="23"/>
  <c r="U47" i="23"/>
  <c r="R47" i="23"/>
  <c r="T47" i="23"/>
  <c r="N47" i="23"/>
  <c r="P47" i="23"/>
  <c r="F44" i="23"/>
  <c r="J44" i="23"/>
  <c r="D44" i="23"/>
  <c r="H44" i="23"/>
  <c r="I44" i="23"/>
  <c r="C44" i="23"/>
  <c r="K44" i="23"/>
  <c r="E44" i="23"/>
  <c r="G44" i="23"/>
  <c r="O39" i="23"/>
  <c r="S39" i="23"/>
  <c r="M39" i="23"/>
  <c r="Q39" i="23"/>
  <c r="U39" i="23"/>
  <c r="R39" i="23"/>
  <c r="T39" i="23"/>
  <c r="N39" i="23"/>
  <c r="P39" i="23"/>
  <c r="O25" i="23"/>
  <c r="S25" i="23"/>
  <c r="P25" i="23"/>
  <c r="T25" i="23"/>
  <c r="M25" i="23"/>
  <c r="U25" i="23"/>
  <c r="Q25" i="23"/>
  <c r="R25" i="23"/>
  <c r="N25" i="23"/>
  <c r="M54" i="23"/>
  <c r="Q54" i="23"/>
  <c r="U54" i="23"/>
  <c r="N54" i="23"/>
  <c r="R54" i="23"/>
  <c r="O54" i="23"/>
  <c r="S54" i="23"/>
  <c r="P54" i="23"/>
  <c r="T54" i="23"/>
  <c r="C51" i="23"/>
  <c r="G51" i="23"/>
  <c r="K51" i="23"/>
  <c r="E51" i="23"/>
  <c r="I51" i="23"/>
  <c r="F51" i="23"/>
  <c r="H51" i="23"/>
  <c r="J51" i="23"/>
  <c r="D51" i="23"/>
  <c r="P50" i="23"/>
  <c r="T50" i="23"/>
  <c r="N50" i="23"/>
  <c r="R50" i="23"/>
  <c r="S50" i="23"/>
  <c r="M50" i="23"/>
  <c r="U50" i="23"/>
  <c r="O50" i="23"/>
  <c r="Q50" i="23"/>
  <c r="C47" i="23"/>
  <c r="G47" i="23"/>
  <c r="K47" i="23"/>
  <c r="E47" i="23"/>
  <c r="I47" i="23"/>
  <c r="J47" i="23"/>
  <c r="D47" i="23"/>
  <c r="F47" i="23"/>
  <c r="H47" i="23"/>
  <c r="P46" i="23"/>
  <c r="T46" i="23"/>
  <c r="N46" i="23"/>
  <c r="R46" i="23"/>
  <c r="O46" i="23"/>
  <c r="Q46" i="23"/>
  <c r="S46" i="23"/>
  <c r="M46" i="23"/>
  <c r="U46" i="23"/>
  <c r="C43" i="23"/>
  <c r="G43" i="23"/>
  <c r="K43" i="23"/>
  <c r="E43" i="23"/>
  <c r="I43" i="23"/>
  <c r="F43" i="23"/>
  <c r="H43" i="23"/>
  <c r="J43" i="23"/>
  <c r="D43" i="23"/>
  <c r="P42" i="23"/>
  <c r="T42" i="23"/>
  <c r="N42" i="23"/>
  <c r="R42" i="23"/>
  <c r="S42" i="23"/>
  <c r="M42" i="23"/>
  <c r="U42" i="23"/>
  <c r="O42" i="23"/>
  <c r="Q42" i="23"/>
  <c r="C39" i="23"/>
  <c r="G39" i="23"/>
  <c r="K39" i="23"/>
  <c r="E39" i="23"/>
  <c r="I39" i="23"/>
  <c r="J39" i="23"/>
  <c r="D39" i="23"/>
  <c r="F39" i="23"/>
  <c r="H39" i="23"/>
  <c r="P38" i="23"/>
  <c r="T38" i="23"/>
  <c r="N38" i="23"/>
  <c r="R38" i="23"/>
  <c r="O38" i="23"/>
  <c r="Q38" i="23"/>
  <c r="S38" i="23"/>
  <c r="M38" i="23"/>
  <c r="U38" i="23"/>
  <c r="O37" i="23"/>
  <c r="S37" i="23"/>
  <c r="P37" i="23"/>
  <c r="U37" i="23"/>
  <c r="M37" i="23"/>
  <c r="R37" i="23"/>
  <c r="T37" i="23"/>
  <c r="N37" i="23"/>
  <c r="Q37" i="23"/>
  <c r="P36" i="23"/>
  <c r="T36" i="23"/>
  <c r="O36" i="23"/>
  <c r="U36" i="23"/>
  <c r="M36" i="23"/>
  <c r="R36" i="23"/>
  <c r="S36" i="23"/>
  <c r="N36" i="23"/>
  <c r="Q36" i="23"/>
  <c r="C33" i="23"/>
  <c r="G33" i="23"/>
  <c r="K33" i="23"/>
  <c r="D33" i="23"/>
  <c r="H33" i="23"/>
  <c r="E33" i="23"/>
  <c r="I33" i="23"/>
  <c r="J33" i="23"/>
  <c r="F33" i="23"/>
  <c r="P28" i="23"/>
  <c r="T28" i="23"/>
  <c r="M28" i="23"/>
  <c r="Q28" i="23"/>
  <c r="U28" i="23"/>
  <c r="N28" i="23"/>
  <c r="R28" i="23"/>
  <c r="S28" i="23"/>
  <c r="O28" i="23"/>
  <c r="C25" i="23"/>
  <c r="G25" i="23"/>
  <c r="K25" i="23"/>
  <c r="D25" i="23"/>
  <c r="H25" i="23"/>
  <c r="E25" i="23"/>
  <c r="I25" i="23"/>
  <c r="F25" i="23"/>
  <c r="J25" i="23"/>
  <c r="P20" i="23"/>
  <c r="T20" i="23"/>
  <c r="M20" i="23"/>
  <c r="Q20" i="23"/>
  <c r="U20" i="23"/>
  <c r="S20" i="23"/>
  <c r="N20" i="23"/>
  <c r="O20" i="23"/>
  <c r="R20" i="23"/>
  <c r="C17" i="23"/>
  <c r="G17" i="23"/>
  <c r="K17" i="23"/>
  <c r="D17" i="23"/>
  <c r="H17" i="23"/>
  <c r="J17" i="23"/>
  <c r="E17" i="23"/>
  <c r="F17" i="23"/>
  <c r="I17" i="23"/>
  <c r="P12" i="23"/>
  <c r="T12" i="23"/>
  <c r="M12" i="23"/>
  <c r="Q12" i="23"/>
  <c r="U12" i="23"/>
  <c r="S12" i="23"/>
  <c r="N12" i="23"/>
  <c r="O12" i="23"/>
  <c r="R12" i="23"/>
  <c r="C9" i="23"/>
  <c r="G9" i="23"/>
  <c r="K9" i="23"/>
  <c r="D9" i="23"/>
  <c r="H9" i="23"/>
  <c r="J9" i="23"/>
  <c r="E9" i="23"/>
  <c r="F9" i="23"/>
  <c r="I9" i="23"/>
  <c r="P4" i="23"/>
  <c r="T4" i="23"/>
  <c r="M4" i="23"/>
  <c r="Q4" i="23"/>
  <c r="U4" i="23"/>
  <c r="S4" i="23"/>
  <c r="N4" i="23"/>
  <c r="O4" i="23"/>
  <c r="R4" i="23"/>
  <c r="O21" i="23"/>
  <c r="S21" i="23"/>
  <c r="P21" i="23"/>
  <c r="T21" i="23"/>
  <c r="N21" i="23"/>
  <c r="Q21" i="23"/>
  <c r="R21" i="23"/>
  <c r="M21" i="23"/>
  <c r="U21" i="23"/>
  <c r="F18" i="23"/>
  <c r="J18" i="23"/>
  <c r="C18" i="23"/>
  <c r="G18" i="23"/>
  <c r="K18" i="23"/>
  <c r="E18" i="23"/>
  <c r="H18" i="23"/>
  <c r="I18" i="23"/>
  <c r="D18" i="23"/>
  <c r="O13" i="23"/>
  <c r="S13" i="23"/>
  <c r="P13" i="23"/>
  <c r="T13" i="23"/>
  <c r="N13" i="23"/>
  <c r="Q13" i="23"/>
  <c r="R13" i="23"/>
  <c r="M13" i="23"/>
  <c r="U13" i="23"/>
  <c r="F10" i="23"/>
  <c r="J10" i="23"/>
  <c r="C10" i="23"/>
  <c r="G10" i="23"/>
  <c r="K10" i="23"/>
  <c r="E10" i="23"/>
  <c r="H10" i="23"/>
  <c r="I10" i="23"/>
  <c r="D10" i="23"/>
  <c r="O5" i="23"/>
  <c r="S5" i="23"/>
  <c r="P5" i="23"/>
  <c r="T5" i="23"/>
  <c r="N5" i="23"/>
  <c r="Q5" i="23"/>
  <c r="R5" i="23"/>
  <c r="M5" i="23"/>
  <c r="U5" i="23"/>
  <c r="E49" i="23"/>
  <c r="I49" i="23"/>
  <c r="C49" i="23"/>
  <c r="G49" i="23"/>
  <c r="K49" i="23"/>
  <c r="H49" i="23"/>
  <c r="J49" i="23"/>
  <c r="D49" i="23"/>
  <c r="F49" i="23"/>
  <c r="N48" i="23"/>
  <c r="R48" i="23"/>
  <c r="P48" i="23"/>
  <c r="T48" i="23"/>
  <c r="M48" i="23"/>
  <c r="U48" i="23"/>
  <c r="O48" i="23"/>
  <c r="Q48" i="23"/>
  <c r="S48" i="23"/>
  <c r="E45" i="23"/>
  <c r="I45" i="23"/>
  <c r="C45" i="23"/>
  <c r="G45" i="23"/>
  <c r="K45" i="23"/>
  <c r="D45" i="23"/>
  <c r="F45" i="23"/>
  <c r="H45" i="23"/>
  <c r="J45" i="23"/>
  <c r="N44" i="23"/>
  <c r="R44" i="23"/>
  <c r="P44" i="23"/>
  <c r="T44" i="23"/>
  <c r="Q44" i="23"/>
  <c r="S44" i="23"/>
  <c r="M44" i="23"/>
  <c r="U44" i="23"/>
  <c r="O44" i="23"/>
  <c r="E41" i="23"/>
  <c r="I41" i="23"/>
  <c r="C41" i="23"/>
  <c r="G41" i="23"/>
  <c r="K41" i="23"/>
  <c r="H41" i="23"/>
  <c r="J41" i="23"/>
  <c r="D41" i="23"/>
  <c r="F41" i="23"/>
  <c r="N40" i="23"/>
  <c r="R40" i="23"/>
  <c r="P40" i="23"/>
  <c r="T40" i="23"/>
  <c r="M40" i="23"/>
  <c r="U40" i="23"/>
  <c r="O40" i="23"/>
  <c r="Q40" i="23"/>
  <c r="S40" i="23"/>
  <c r="P32" i="23"/>
  <c r="T32" i="23"/>
  <c r="M32" i="23"/>
  <c r="Q32" i="23"/>
  <c r="U32" i="23"/>
  <c r="R32" i="23"/>
  <c r="N32" i="23"/>
  <c r="O32" i="23"/>
  <c r="S32" i="23"/>
  <c r="C29" i="23"/>
  <c r="G29" i="23"/>
  <c r="K29" i="23"/>
  <c r="D29" i="23"/>
  <c r="H29" i="23"/>
  <c r="I29" i="23"/>
  <c r="E29" i="23"/>
  <c r="F29" i="23"/>
  <c r="J29" i="23"/>
  <c r="P24" i="23"/>
  <c r="T24" i="23"/>
  <c r="M24" i="23"/>
  <c r="Q24" i="23"/>
  <c r="U24" i="23"/>
  <c r="R24" i="23"/>
  <c r="N24" i="23"/>
  <c r="O24" i="23"/>
  <c r="S24" i="23"/>
  <c r="C21" i="23"/>
  <c r="G21" i="23"/>
  <c r="K21" i="23"/>
  <c r="D21" i="23"/>
  <c r="H21" i="23"/>
  <c r="F21" i="23"/>
  <c r="I21" i="23"/>
  <c r="J21" i="23"/>
  <c r="E21" i="23"/>
  <c r="P16" i="23"/>
  <c r="T16" i="23"/>
  <c r="M16" i="23"/>
  <c r="Q16" i="23"/>
  <c r="U16" i="23"/>
  <c r="O16" i="23"/>
  <c r="R16" i="23"/>
  <c r="S16" i="23"/>
  <c r="N16" i="23"/>
  <c r="C13" i="23"/>
  <c r="G13" i="23"/>
  <c r="K13" i="23"/>
  <c r="D13" i="23"/>
  <c r="H13" i="23"/>
  <c r="F13" i="23"/>
  <c r="I13" i="23"/>
  <c r="J13" i="23"/>
  <c r="E13" i="23"/>
  <c r="P8" i="23"/>
  <c r="T8" i="23"/>
  <c r="M8" i="23"/>
  <c r="Q8" i="23"/>
  <c r="U8" i="23"/>
  <c r="O8" i="23"/>
  <c r="R8" i="23"/>
  <c r="S8" i="23"/>
  <c r="N8" i="23"/>
  <c r="C5" i="23"/>
  <c r="G5" i="23"/>
  <c r="K5" i="23"/>
  <c r="D5" i="23"/>
  <c r="H5" i="23"/>
  <c r="F5" i="23"/>
  <c r="I5" i="23"/>
  <c r="J5" i="23"/>
  <c r="E5" i="23"/>
  <c r="F22" i="23"/>
  <c r="J22" i="23"/>
  <c r="C22" i="23"/>
  <c r="G22" i="23"/>
  <c r="K22" i="23"/>
  <c r="D22" i="23"/>
  <c r="E22" i="23"/>
  <c r="H22" i="23"/>
  <c r="I22" i="23"/>
  <c r="O17" i="23"/>
  <c r="S17" i="23"/>
  <c r="P17" i="23"/>
  <c r="T17" i="23"/>
  <c r="R17" i="23"/>
  <c r="M17" i="23"/>
  <c r="U17" i="23"/>
  <c r="N17" i="23"/>
  <c r="Q17" i="23"/>
  <c r="F14" i="23"/>
  <c r="J14" i="23"/>
  <c r="C14" i="23"/>
  <c r="G14" i="23"/>
  <c r="K14" i="23"/>
  <c r="I14" i="23"/>
  <c r="D14" i="23"/>
  <c r="E14" i="23"/>
  <c r="H14" i="23"/>
  <c r="O9" i="23"/>
  <c r="S9" i="23"/>
  <c r="P9" i="23"/>
  <c r="T9" i="23"/>
  <c r="R9" i="23"/>
  <c r="M9" i="23"/>
  <c r="U9" i="23"/>
  <c r="N9" i="23"/>
  <c r="Q9" i="23"/>
  <c r="F6" i="23"/>
  <c r="J6" i="23"/>
  <c r="C6" i="23"/>
  <c r="G6" i="23"/>
  <c r="K6" i="23"/>
  <c r="I6" i="23"/>
  <c r="D6" i="23"/>
  <c r="E6" i="23"/>
  <c r="H6" i="23"/>
  <c r="D36" i="23"/>
  <c r="H36" i="23"/>
  <c r="E36" i="23"/>
  <c r="J36" i="23"/>
  <c r="G36" i="23"/>
  <c r="I36" i="23"/>
  <c r="K36" i="23"/>
  <c r="C36" i="23"/>
  <c r="F36" i="23"/>
  <c r="M35" i="23"/>
  <c r="Q35" i="23"/>
  <c r="U35" i="23"/>
  <c r="N35" i="23"/>
  <c r="R35" i="23"/>
  <c r="S35" i="23"/>
  <c r="O35" i="23"/>
  <c r="P35" i="23"/>
  <c r="T35" i="23"/>
  <c r="D32" i="23"/>
  <c r="H32" i="23"/>
  <c r="E32" i="23"/>
  <c r="I32" i="23"/>
  <c r="J32" i="23"/>
  <c r="F32" i="23"/>
  <c r="C32" i="23"/>
  <c r="G32" i="23"/>
  <c r="K32" i="23"/>
  <c r="M31" i="23"/>
  <c r="Q31" i="23"/>
  <c r="U31" i="23"/>
  <c r="N31" i="23"/>
  <c r="R31" i="23"/>
  <c r="O31" i="23"/>
  <c r="S31" i="23"/>
  <c r="T31" i="23"/>
  <c r="P31" i="23"/>
  <c r="D28" i="23"/>
  <c r="H28" i="23"/>
  <c r="E28" i="23"/>
  <c r="I28" i="23"/>
  <c r="F28" i="23"/>
  <c r="J28" i="23"/>
  <c r="C28" i="23"/>
  <c r="G28" i="23"/>
  <c r="K28" i="23"/>
  <c r="M27" i="23"/>
  <c r="Q27" i="23"/>
  <c r="U27" i="23"/>
  <c r="N27" i="23"/>
  <c r="R27" i="23"/>
  <c r="S27" i="23"/>
  <c r="O27" i="23"/>
  <c r="P27" i="23"/>
  <c r="T27" i="23"/>
  <c r="D24" i="23"/>
  <c r="H24" i="23"/>
  <c r="E24" i="23"/>
  <c r="I24" i="23"/>
  <c r="J24" i="23"/>
  <c r="F24" i="23"/>
  <c r="G24" i="23"/>
  <c r="K24" i="23"/>
  <c r="C24" i="23"/>
  <c r="M23" i="23"/>
  <c r="Q23" i="23"/>
  <c r="U23" i="23"/>
  <c r="N23" i="23"/>
  <c r="R23" i="23"/>
  <c r="O23" i="23"/>
  <c r="S23" i="23"/>
  <c r="P23" i="23"/>
  <c r="T23" i="23"/>
  <c r="D20" i="23"/>
  <c r="H20" i="23"/>
  <c r="E20" i="23"/>
  <c r="I20" i="23"/>
  <c r="C20" i="23"/>
  <c r="K20" i="23"/>
  <c r="F20" i="23"/>
  <c r="G20" i="23"/>
  <c r="J20" i="23"/>
  <c r="M19" i="23"/>
  <c r="Q19" i="23"/>
  <c r="U19" i="23"/>
  <c r="N19" i="23"/>
  <c r="R19" i="23"/>
  <c r="P19" i="23"/>
  <c r="S19" i="23"/>
  <c r="T19" i="23"/>
  <c r="O19" i="23"/>
  <c r="D16" i="23"/>
  <c r="H16" i="23"/>
  <c r="E16" i="23"/>
  <c r="I16" i="23"/>
  <c r="G16" i="23"/>
  <c r="J16" i="23"/>
  <c r="C16" i="23"/>
  <c r="K16" i="23"/>
  <c r="F16" i="23"/>
  <c r="M15" i="23"/>
  <c r="Q15" i="23"/>
  <c r="U15" i="23"/>
  <c r="N15" i="23"/>
  <c r="R15" i="23"/>
  <c r="T15" i="23"/>
  <c r="O15" i="23"/>
  <c r="P15" i="23"/>
  <c r="S15" i="23"/>
  <c r="D12" i="23"/>
  <c r="H12" i="23"/>
  <c r="E12" i="23"/>
  <c r="I12" i="23"/>
  <c r="C12" i="23"/>
  <c r="K12" i="23"/>
  <c r="F12" i="23"/>
  <c r="G12" i="23"/>
  <c r="J12" i="23"/>
  <c r="M11" i="23"/>
  <c r="Q11" i="23"/>
  <c r="U11" i="23"/>
  <c r="N11" i="23"/>
  <c r="R11" i="23"/>
  <c r="P11" i="23"/>
  <c r="S11" i="23"/>
  <c r="T11" i="23"/>
  <c r="O11" i="23"/>
  <c r="D8" i="23"/>
  <c r="H8" i="23"/>
  <c r="E8" i="23"/>
  <c r="I8" i="23"/>
  <c r="G8" i="23"/>
  <c r="J8" i="23"/>
  <c r="C8" i="23"/>
  <c r="K8" i="23"/>
  <c r="F8" i="23"/>
  <c r="M7" i="23"/>
  <c r="Q7" i="23"/>
  <c r="U7" i="23"/>
  <c r="N7" i="23"/>
  <c r="R7" i="23"/>
  <c r="T7" i="23"/>
  <c r="O7" i="23"/>
  <c r="P7" i="23"/>
  <c r="S7" i="23"/>
  <c r="D4" i="23"/>
  <c r="H4" i="23"/>
  <c r="E4" i="23"/>
  <c r="I4" i="23"/>
  <c r="C4" i="23"/>
  <c r="K4" i="23"/>
  <c r="F4" i="23"/>
  <c r="G4" i="23"/>
  <c r="J4" i="23"/>
  <c r="M3" i="23"/>
  <c r="Q3" i="23"/>
  <c r="U3" i="23"/>
  <c r="N3" i="23"/>
  <c r="R3" i="23"/>
  <c r="P3" i="23"/>
  <c r="S3" i="23"/>
  <c r="T3" i="23"/>
  <c r="O3" i="23"/>
  <c r="E35" i="23"/>
  <c r="I35" i="23"/>
  <c r="F35" i="23"/>
  <c r="J35" i="23"/>
  <c r="C35" i="23"/>
  <c r="K35" i="23"/>
  <c r="G35" i="23"/>
  <c r="D35" i="23"/>
  <c r="H35" i="23"/>
  <c r="N34" i="23"/>
  <c r="R34" i="23"/>
  <c r="O34" i="23"/>
  <c r="S34" i="23"/>
  <c r="P34" i="23"/>
  <c r="T34" i="23"/>
  <c r="U34" i="23"/>
  <c r="M34" i="23"/>
  <c r="Q34" i="23"/>
  <c r="E31" i="23"/>
  <c r="I31" i="23"/>
  <c r="F31" i="23"/>
  <c r="J31" i="23"/>
  <c r="G31" i="23"/>
  <c r="C31" i="23"/>
  <c r="K31" i="23"/>
  <c r="D31" i="23"/>
  <c r="H31" i="23"/>
  <c r="N30" i="23"/>
  <c r="R30" i="23"/>
  <c r="O30" i="23"/>
  <c r="S30" i="23"/>
  <c r="T30" i="23"/>
  <c r="P30" i="23"/>
  <c r="M30" i="23"/>
  <c r="Q30" i="23"/>
  <c r="U30" i="23"/>
  <c r="E27" i="23"/>
  <c r="I27" i="23"/>
  <c r="F27" i="23"/>
  <c r="J27" i="23"/>
  <c r="C27" i="23"/>
  <c r="K27" i="23"/>
  <c r="G27" i="23"/>
  <c r="H27" i="23"/>
  <c r="D27" i="23"/>
  <c r="N26" i="23"/>
  <c r="R26" i="23"/>
  <c r="O26" i="23"/>
  <c r="S26" i="23"/>
  <c r="P26" i="23"/>
  <c r="T26" i="23"/>
  <c r="M26" i="23"/>
  <c r="Q26" i="23"/>
  <c r="U26" i="23"/>
  <c r="E23" i="23"/>
  <c r="I23" i="23"/>
  <c r="F23" i="23"/>
  <c r="J23" i="23"/>
  <c r="G23" i="23"/>
  <c r="C23" i="23"/>
  <c r="K23" i="23"/>
  <c r="D23" i="23"/>
  <c r="H23" i="23"/>
  <c r="N22" i="23"/>
  <c r="R22" i="23"/>
  <c r="O22" i="23"/>
  <c r="S22" i="23"/>
  <c r="T22" i="23"/>
  <c r="M22" i="23"/>
  <c r="U22" i="23"/>
  <c r="P22" i="23"/>
  <c r="Q22" i="23"/>
  <c r="E19" i="23"/>
  <c r="I19" i="23"/>
  <c r="F19" i="23"/>
  <c r="J19" i="23"/>
  <c r="H19" i="23"/>
  <c r="C19" i="23"/>
  <c r="K19" i="23"/>
  <c r="D19" i="23"/>
  <c r="G19" i="23"/>
  <c r="N18" i="23"/>
  <c r="R18" i="23"/>
  <c r="O18" i="23"/>
  <c r="S18" i="23"/>
  <c r="M18" i="23"/>
  <c r="U18" i="23"/>
  <c r="P18" i="23"/>
  <c r="Q18" i="23"/>
  <c r="T18" i="23"/>
  <c r="E15" i="23"/>
  <c r="I15" i="23"/>
  <c r="F15" i="23"/>
  <c r="J15" i="23"/>
  <c r="D15" i="23"/>
  <c r="G15" i="23"/>
  <c r="H15" i="23"/>
  <c r="C15" i="23"/>
  <c r="K15" i="23"/>
  <c r="N14" i="23"/>
  <c r="R14" i="23"/>
  <c r="O14" i="23"/>
  <c r="S14" i="23"/>
  <c r="Q14" i="23"/>
  <c r="T14" i="23"/>
  <c r="M14" i="23"/>
  <c r="U14" i="23"/>
  <c r="P14" i="23"/>
  <c r="E11" i="23"/>
  <c r="I11" i="23"/>
  <c r="F11" i="23"/>
  <c r="J11" i="23"/>
  <c r="H11" i="23"/>
  <c r="C11" i="23"/>
  <c r="K11" i="23"/>
  <c r="D11" i="23"/>
  <c r="G11" i="23"/>
  <c r="N10" i="23"/>
  <c r="R10" i="23"/>
  <c r="O10" i="23"/>
  <c r="S10" i="23"/>
  <c r="M10" i="23"/>
  <c r="U10" i="23"/>
  <c r="P10" i="23"/>
  <c r="Q10" i="23"/>
  <c r="T10" i="23"/>
  <c r="E7" i="23"/>
  <c r="I7" i="23"/>
  <c r="F7" i="23"/>
  <c r="J7" i="23"/>
  <c r="D7" i="23"/>
  <c r="G7" i="23"/>
  <c r="H7" i="23"/>
  <c r="C7" i="23"/>
  <c r="K7" i="23"/>
  <c r="N6" i="23"/>
  <c r="R6" i="23"/>
  <c r="O6" i="23"/>
  <c r="S6" i="23"/>
  <c r="Q6" i="23"/>
  <c r="T6" i="23"/>
  <c r="M6" i="23"/>
  <c r="U6" i="23"/>
  <c r="P6" i="23"/>
  <c r="E3" i="23"/>
  <c r="I3" i="23"/>
  <c r="F3" i="23"/>
  <c r="J3" i="23"/>
  <c r="H3" i="23"/>
  <c r="C3" i="23"/>
  <c r="K3" i="23"/>
  <c r="D3" i="23"/>
  <c r="G3" i="23"/>
  <c r="M58" i="24"/>
  <c r="Q58" i="24"/>
  <c r="U58" i="24"/>
  <c r="N58" i="24"/>
  <c r="R58" i="24"/>
  <c r="O58" i="24"/>
  <c r="S58" i="24"/>
  <c r="P58" i="24"/>
  <c r="T58" i="24"/>
  <c r="E58" i="24"/>
  <c r="I58" i="24"/>
  <c r="F58" i="24"/>
  <c r="J58" i="24"/>
  <c r="C58" i="24"/>
  <c r="G58" i="24"/>
  <c r="K58" i="24"/>
  <c r="D58" i="24"/>
  <c r="H58" i="24"/>
  <c r="C52" i="28"/>
  <c r="D52" i="28"/>
  <c r="H52" i="28"/>
  <c r="F52" i="28"/>
  <c r="J52" i="28"/>
  <c r="D2" i="27"/>
  <c r="H2" i="27"/>
  <c r="N2" i="27"/>
  <c r="E52" i="28"/>
  <c r="N176" i="27"/>
  <c r="R176" i="27"/>
  <c r="K175" i="27"/>
  <c r="G175" i="27"/>
  <c r="C175" i="27"/>
  <c r="T174" i="27"/>
  <c r="P174" i="27"/>
  <c r="H174" i="27"/>
  <c r="D174" i="27"/>
  <c r="R172" i="27"/>
  <c r="K171" i="27"/>
  <c r="G171" i="27"/>
  <c r="C171" i="27"/>
  <c r="T170" i="27"/>
  <c r="P170" i="27"/>
  <c r="H170" i="27"/>
  <c r="D170" i="27"/>
  <c r="R168" i="27"/>
  <c r="K167" i="27"/>
  <c r="G167" i="27"/>
  <c r="C167" i="27"/>
  <c r="T166" i="27"/>
  <c r="P166" i="27"/>
  <c r="H166" i="27"/>
  <c r="D166" i="27"/>
  <c r="O164" i="27"/>
  <c r="S164" i="27"/>
  <c r="I163" i="27"/>
  <c r="C163" i="27"/>
  <c r="T161" i="27"/>
  <c r="O161" i="27"/>
  <c r="U160" i="27"/>
  <c r="P160" i="27"/>
  <c r="J160" i="27"/>
  <c r="E160" i="27"/>
  <c r="D159" i="27"/>
  <c r="H159" i="27"/>
  <c r="N157" i="27"/>
  <c r="R157" i="27"/>
  <c r="O156" i="27"/>
  <c r="S156" i="27"/>
  <c r="I155" i="27"/>
  <c r="C155" i="27"/>
  <c r="T153" i="27"/>
  <c r="O153" i="27"/>
  <c r="U152" i="27"/>
  <c r="P152" i="27"/>
  <c r="J152" i="27"/>
  <c r="E152" i="27"/>
  <c r="D151" i="27"/>
  <c r="H151" i="27"/>
  <c r="N149" i="27"/>
  <c r="R149" i="27"/>
  <c r="O148" i="27"/>
  <c r="S148" i="27"/>
  <c r="I147" i="27"/>
  <c r="C147" i="27"/>
  <c r="T145" i="27"/>
  <c r="O145" i="27"/>
  <c r="U144" i="27"/>
  <c r="P144" i="27"/>
  <c r="J144" i="27"/>
  <c r="E144" i="27"/>
  <c r="D143" i="27"/>
  <c r="H143" i="27"/>
  <c r="N141" i="27"/>
  <c r="R141" i="27"/>
  <c r="O140" i="27"/>
  <c r="S140" i="27"/>
  <c r="I139" i="27"/>
  <c r="C139" i="27"/>
  <c r="T137" i="27"/>
  <c r="O137" i="27"/>
  <c r="U136" i="27"/>
  <c r="P136" i="27"/>
  <c r="J136" i="27"/>
  <c r="E136" i="27"/>
  <c r="D135" i="27"/>
  <c r="H135" i="27"/>
  <c r="N133" i="27"/>
  <c r="R133" i="27"/>
  <c r="O132" i="27"/>
  <c r="S132" i="27"/>
  <c r="I131" i="27"/>
  <c r="C131" i="27"/>
  <c r="T129" i="27"/>
  <c r="O129" i="27"/>
  <c r="U128" i="27"/>
  <c r="P128" i="27"/>
  <c r="J128" i="27"/>
  <c r="E128" i="27"/>
  <c r="D127" i="27"/>
  <c r="H127" i="27"/>
  <c r="N125" i="27"/>
  <c r="R125" i="27"/>
  <c r="O124" i="27"/>
  <c r="S124" i="27"/>
  <c r="I123" i="27"/>
  <c r="C123" i="27"/>
  <c r="T121" i="27"/>
  <c r="O121" i="27"/>
  <c r="U120" i="27"/>
  <c r="P120" i="27"/>
  <c r="J120" i="27"/>
  <c r="E120" i="27"/>
  <c r="D119" i="27"/>
  <c r="H119" i="27"/>
  <c r="N117" i="27"/>
  <c r="R117" i="27"/>
  <c r="O116" i="27"/>
  <c r="S116" i="27"/>
  <c r="I115" i="27"/>
  <c r="C115" i="27"/>
  <c r="T113" i="27"/>
  <c r="O113" i="27"/>
  <c r="U112" i="27"/>
  <c r="P112" i="27"/>
  <c r="J112" i="27"/>
  <c r="E112" i="27"/>
  <c r="D111" i="27"/>
  <c r="H111" i="27"/>
  <c r="N109" i="27"/>
  <c r="R109" i="27"/>
  <c r="O108" i="27"/>
  <c r="S108" i="27"/>
  <c r="I107" i="27"/>
  <c r="C107" i="27"/>
  <c r="T105" i="27"/>
  <c r="O105" i="27"/>
  <c r="U104" i="27"/>
  <c r="P104" i="27"/>
  <c r="J104" i="27"/>
  <c r="E104" i="27"/>
  <c r="D103" i="27"/>
  <c r="H103" i="27"/>
  <c r="N101" i="27"/>
  <c r="R101" i="27"/>
  <c r="O100" i="27"/>
  <c r="S100" i="27"/>
  <c r="I99" i="27"/>
  <c r="C99" i="27"/>
  <c r="T97" i="27"/>
  <c r="O97" i="27"/>
  <c r="U96" i="27"/>
  <c r="P96" i="27"/>
  <c r="J96" i="27"/>
  <c r="E96" i="27"/>
  <c r="D95" i="27"/>
  <c r="H95" i="27"/>
  <c r="N93" i="27"/>
  <c r="R93" i="27"/>
  <c r="O92" i="27"/>
  <c r="S92" i="27"/>
  <c r="I91" i="27"/>
  <c r="C91" i="27"/>
  <c r="T89" i="27"/>
  <c r="O89" i="27"/>
  <c r="U88" i="27"/>
  <c r="P88" i="27"/>
  <c r="J88" i="27"/>
  <c r="E88" i="27"/>
  <c r="D87" i="27"/>
  <c r="H87" i="27"/>
  <c r="N85" i="27"/>
  <c r="R85" i="27"/>
  <c r="O84" i="27"/>
  <c r="S84" i="27"/>
  <c r="I83" i="27"/>
  <c r="C83" i="27"/>
  <c r="T81" i="27"/>
  <c r="O81" i="27"/>
  <c r="U80" i="27"/>
  <c r="P80" i="27"/>
  <c r="J80" i="27"/>
  <c r="E80" i="27"/>
  <c r="D79" i="27"/>
  <c r="H79" i="27"/>
  <c r="N77" i="27"/>
  <c r="R77" i="27"/>
  <c r="U75" i="27"/>
  <c r="M75" i="27"/>
  <c r="F75" i="27"/>
  <c r="S74" i="27"/>
  <c r="F74" i="27"/>
  <c r="N73" i="27"/>
  <c r="R73" i="27"/>
  <c r="M73" i="27"/>
  <c r="Q73" i="27"/>
  <c r="U73" i="27"/>
  <c r="P71" i="27"/>
  <c r="T71" i="27"/>
  <c r="O71" i="27"/>
  <c r="S71" i="27"/>
  <c r="E70" i="27"/>
  <c r="I70" i="27"/>
  <c r="M70" i="27"/>
  <c r="Q70" i="27"/>
  <c r="U70" i="27"/>
  <c r="D70" i="27"/>
  <c r="H70" i="27"/>
  <c r="P70" i="27"/>
  <c r="T70" i="27"/>
  <c r="P69" i="27"/>
  <c r="U67" i="27"/>
  <c r="M67" i="27"/>
  <c r="F67" i="27"/>
  <c r="S66" i="27"/>
  <c r="F66" i="27"/>
  <c r="N65" i="27"/>
  <c r="R65" i="27"/>
  <c r="M65" i="27"/>
  <c r="Q65" i="27"/>
  <c r="U65" i="27"/>
  <c r="P63" i="27"/>
  <c r="T63" i="27"/>
  <c r="O63" i="27"/>
  <c r="S63" i="27"/>
  <c r="E62" i="27"/>
  <c r="I62" i="27"/>
  <c r="M62" i="27"/>
  <c r="Q62" i="27"/>
  <c r="U62" i="27"/>
  <c r="D62" i="27"/>
  <c r="H62" i="27"/>
  <c r="P62" i="27"/>
  <c r="T62" i="27"/>
  <c r="P61" i="27"/>
  <c r="U59" i="27"/>
  <c r="M59" i="27"/>
  <c r="F59" i="27"/>
  <c r="S58" i="27"/>
  <c r="F58" i="27"/>
  <c r="N57" i="27"/>
  <c r="R57" i="27"/>
  <c r="M57" i="27"/>
  <c r="Q57" i="27"/>
  <c r="U57" i="27"/>
  <c r="P55" i="27"/>
  <c r="T55" i="27"/>
  <c r="O55" i="27"/>
  <c r="S55" i="27"/>
  <c r="E54" i="27"/>
  <c r="I54" i="27"/>
  <c r="M54" i="27"/>
  <c r="Q54" i="27"/>
  <c r="U54" i="27"/>
  <c r="D54" i="27"/>
  <c r="H54" i="27"/>
  <c r="P54" i="27"/>
  <c r="T54" i="27"/>
  <c r="P53" i="27"/>
  <c r="E51" i="27"/>
  <c r="P48" i="27"/>
  <c r="C48" i="27"/>
  <c r="G48" i="27"/>
  <c r="K48" i="27"/>
  <c r="F48" i="27"/>
  <c r="J48" i="27"/>
  <c r="D47" i="27"/>
  <c r="H47" i="27"/>
  <c r="C47" i="27"/>
  <c r="G47" i="27"/>
  <c r="K47" i="27"/>
  <c r="N44" i="27"/>
  <c r="R44" i="27"/>
  <c r="D44" i="27"/>
  <c r="E43" i="27"/>
  <c r="P40" i="27"/>
  <c r="C40" i="27"/>
  <c r="G40" i="27"/>
  <c r="K40" i="27"/>
  <c r="F40" i="27"/>
  <c r="J40" i="27"/>
  <c r="D39" i="27"/>
  <c r="H39" i="27"/>
  <c r="C39" i="27"/>
  <c r="G39" i="27"/>
  <c r="K39" i="27"/>
  <c r="N36" i="27"/>
  <c r="R36" i="27"/>
  <c r="D36" i="27"/>
  <c r="E35" i="27"/>
  <c r="P32" i="27"/>
  <c r="C32" i="27"/>
  <c r="G32" i="27"/>
  <c r="K32" i="27"/>
  <c r="F32" i="27"/>
  <c r="J32" i="27"/>
  <c r="D31" i="27"/>
  <c r="H31" i="27"/>
  <c r="C31" i="27"/>
  <c r="G31" i="27"/>
  <c r="K31" i="27"/>
  <c r="N28" i="27"/>
  <c r="R28" i="27"/>
  <c r="D28" i="27"/>
  <c r="E27" i="27"/>
  <c r="P24" i="27"/>
  <c r="C24" i="27"/>
  <c r="G24" i="27"/>
  <c r="K24" i="27"/>
  <c r="F24" i="27"/>
  <c r="J24" i="27"/>
  <c r="D23" i="27"/>
  <c r="H23" i="27"/>
  <c r="C23" i="27"/>
  <c r="G23" i="27"/>
  <c r="K23" i="27"/>
  <c r="N20" i="27"/>
  <c r="R20" i="27"/>
  <c r="D20" i="27"/>
  <c r="E19" i="27"/>
  <c r="P16" i="27"/>
  <c r="C16" i="27"/>
  <c r="G16" i="27"/>
  <c r="K16" i="27"/>
  <c r="F16" i="27"/>
  <c r="J16" i="27"/>
  <c r="D15" i="27"/>
  <c r="H15" i="27"/>
  <c r="C15" i="27"/>
  <c r="G15" i="27"/>
  <c r="K15" i="27"/>
  <c r="C12" i="27"/>
  <c r="G12" i="27"/>
  <c r="K12" i="27"/>
  <c r="D12" i="27"/>
  <c r="H12" i="27"/>
  <c r="F12" i="27"/>
  <c r="J12" i="27"/>
  <c r="J11" i="27"/>
  <c r="T9" i="27"/>
  <c r="P3" i="27"/>
  <c r="T3" i="27"/>
  <c r="E3" i="27"/>
  <c r="I3" i="27"/>
  <c r="M3" i="27"/>
  <c r="Q3" i="27"/>
  <c r="U3" i="27"/>
  <c r="O3" i="27"/>
  <c r="S3" i="27"/>
  <c r="P173" i="19"/>
  <c r="T173" i="19"/>
  <c r="E173" i="19"/>
  <c r="I173" i="19"/>
  <c r="M173" i="19"/>
  <c r="Q173" i="19"/>
  <c r="U173" i="19"/>
  <c r="O173" i="19"/>
  <c r="S173" i="19"/>
  <c r="N171" i="19"/>
  <c r="R171" i="19"/>
  <c r="O171" i="19"/>
  <c r="S171" i="19"/>
  <c r="M171" i="19"/>
  <c r="Q171" i="19"/>
  <c r="U171" i="19"/>
  <c r="C166" i="19"/>
  <c r="G166" i="19"/>
  <c r="K166" i="19"/>
  <c r="D166" i="19"/>
  <c r="H166" i="19"/>
  <c r="F166" i="19"/>
  <c r="J166" i="19"/>
  <c r="P157" i="19"/>
  <c r="T157" i="19"/>
  <c r="E157" i="19"/>
  <c r="I157" i="19"/>
  <c r="M157" i="19"/>
  <c r="Q157" i="19"/>
  <c r="U157" i="19"/>
  <c r="O157" i="19"/>
  <c r="S157" i="19"/>
  <c r="N155" i="19"/>
  <c r="R155" i="19"/>
  <c r="O155" i="19"/>
  <c r="S155" i="19"/>
  <c r="M155" i="19"/>
  <c r="Q155" i="19"/>
  <c r="U155" i="19"/>
  <c r="C150" i="19"/>
  <c r="G150" i="19"/>
  <c r="K150" i="19"/>
  <c r="D150" i="19"/>
  <c r="H150" i="19"/>
  <c r="F150" i="19"/>
  <c r="J150" i="19"/>
  <c r="P141" i="19"/>
  <c r="T141" i="19"/>
  <c r="E141" i="19"/>
  <c r="I141" i="19"/>
  <c r="M141" i="19"/>
  <c r="Q141" i="19"/>
  <c r="U141" i="19"/>
  <c r="O141" i="19"/>
  <c r="S141" i="19"/>
  <c r="N139" i="19"/>
  <c r="R139" i="19"/>
  <c r="O139" i="19"/>
  <c r="S139" i="19"/>
  <c r="M139" i="19"/>
  <c r="Q139" i="19"/>
  <c r="U139" i="19"/>
  <c r="H177" i="27"/>
  <c r="D177" i="27"/>
  <c r="U176" i="27"/>
  <c r="Q176" i="27"/>
  <c r="M176" i="27"/>
  <c r="I176" i="27"/>
  <c r="E176" i="27"/>
  <c r="J175" i="27"/>
  <c r="F175" i="27"/>
  <c r="S174" i="27"/>
  <c r="O174" i="27"/>
  <c r="K174" i="27"/>
  <c r="G174" i="27"/>
  <c r="C174" i="27"/>
  <c r="H173" i="27"/>
  <c r="D173" i="27"/>
  <c r="U172" i="27"/>
  <c r="Q172" i="27"/>
  <c r="M172" i="27"/>
  <c r="I172" i="27"/>
  <c r="E172" i="27"/>
  <c r="J171" i="27"/>
  <c r="F171" i="27"/>
  <c r="S170" i="27"/>
  <c r="O170" i="27"/>
  <c r="K170" i="27"/>
  <c r="G170" i="27"/>
  <c r="C170" i="27"/>
  <c r="H169" i="27"/>
  <c r="D169" i="27"/>
  <c r="U168" i="27"/>
  <c r="Q168" i="27"/>
  <c r="M168" i="27"/>
  <c r="I168" i="27"/>
  <c r="E168" i="27"/>
  <c r="J167" i="27"/>
  <c r="F167" i="27"/>
  <c r="S166" i="27"/>
  <c r="O166" i="27"/>
  <c r="K166" i="27"/>
  <c r="G166" i="27"/>
  <c r="C166" i="27"/>
  <c r="T165" i="27"/>
  <c r="P165" i="27"/>
  <c r="F165" i="27"/>
  <c r="J165" i="27"/>
  <c r="Q164" i="27"/>
  <c r="F164" i="27"/>
  <c r="C164" i="27"/>
  <c r="G164" i="27"/>
  <c r="K164" i="27"/>
  <c r="P163" i="27"/>
  <c r="T163" i="27"/>
  <c r="E162" i="27"/>
  <c r="I162" i="27"/>
  <c r="M162" i="27"/>
  <c r="Q162" i="27"/>
  <c r="U162" i="27"/>
  <c r="S161" i="27"/>
  <c r="T160" i="27"/>
  <c r="N160" i="27"/>
  <c r="I160" i="27"/>
  <c r="J159" i="27"/>
  <c r="E159" i="27"/>
  <c r="U157" i="27"/>
  <c r="P157" i="27"/>
  <c r="F157" i="27"/>
  <c r="J157" i="27"/>
  <c r="Q156" i="27"/>
  <c r="F156" i="27"/>
  <c r="C156" i="27"/>
  <c r="G156" i="27"/>
  <c r="K156" i="27"/>
  <c r="P155" i="27"/>
  <c r="T155" i="27"/>
  <c r="E154" i="27"/>
  <c r="I154" i="27"/>
  <c r="M154" i="27"/>
  <c r="Q154" i="27"/>
  <c r="U154" i="27"/>
  <c r="S153" i="27"/>
  <c r="T152" i="27"/>
  <c r="N152" i="27"/>
  <c r="I152" i="27"/>
  <c r="J151" i="27"/>
  <c r="E151" i="27"/>
  <c r="U149" i="27"/>
  <c r="P149" i="27"/>
  <c r="F149" i="27"/>
  <c r="J149" i="27"/>
  <c r="Q148" i="27"/>
  <c r="F148" i="27"/>
  <c r="C148" i="27"/>
  <c r="G148" i="27"/>
  <c r="K148" i="27"/>
  <c r="P147" i="27"/>
  <c r="T147" i="27"/>
  <c r="E146" i="27"/>
  <c r="I146" i="27"/>
  <c r="M146" i="27"/>
  <c r="Q146" i="27"/>
  <c r="U146" i="27"/>
  <c r="S145" i="27"/>
  <c r="T144" i="27"/>
  <c r="N144" i="27"/>
  <c r="I144" i="27"/>
  <c r="J143" i="27"/>
  <c r="E143" i="27"/>
  <c r="U141" i="27"/>
  <c r="P141" i="27"/>
  <c r="F141" i="27"/>
  <c r="J141" i="27"/>
  <c r="Q140" i="27"/>
  <c r="F140" i="27"/>
  <c r="C140" i="27"/>
  <c r="G140" i="27"/>
  <c r="K140" i="27"/>
  <c r="P139" i="27"/>
  <c r="T139" i="27"/>
  <c r="E138" i="27"/>
  <c r="I138" i="27"/>
  <c r="M138" i="27"/>
  <c r="Q138" i="27"/>
  <c r="U138" i="27"/>
  <c r="S137" i="27"/>
  <c r="T136" i="27"/>
  <c r="N136" i="27"/>
  <c r="I136" i="27"/>
  <c r="J135" i="27"/>
  <c r="E135" i="27"/>
  <c r="U133" i="27"/>
  <c r="P133" i="27"/>
  <c r="F133" i="27"/>
  <c r="J133" i="27"/>
  <c r="Q132" i="27"/>
  <c r="F132" i="27"/>
  <c r="C132" i="27"/>
  <c r="G132" i="27"/>
  <c r="K132" i="27"/>
  <c r="P131" i="27"/>
  <c r="T131" i="27"/>
  <c r="E130" i="27"/>
  <c r="I130" i="27"/>
  <c r="M130" i="27"/>
  <c r="Q130" i="27"/>
  <c r="U130" i="27"/>
  <c r="S129" i="27"/>
  <c r="T128" i="27"/>
  <c r="N128" i="27"/>
  <c r="I128" i="27"/>
  <c r="J127" i="27"/>
  <c r="E127" i="27"/>
  <c r="U125" i="27"/>
  <c r="P125" i="27"/>
  <c r="F125" i="27"/>
  <c r="J125" i="27"/>
  <c r="Q124" i="27"/>
  <c r="F124" i="27"/>
  <c r="C124" i="27"/>
  <c r="G124" i="27"/>
  <c r="K124" i="27"/>
  <c r="P123" i="27"/>
  <c r="T123" i="27"/>
  <c r="E122" i="27"/>
  <c r="I122" i="27"/>
  <c r="M122" i="27"/>
  <c r="Q122" i="27"/>
  <c r="U122" i="27"/>
  <c r="S121" i="27"/>
  <c r="T120" i="27"/>
  <c r="N120" i="27"/>
  <c r="I120" i="27"/>
  <c r="J119" i="27"/>
  <c r="E119" i="27"/>
  <c r="U117" i="27"/>
  <c r="P117" i="27"/>
  <c r="F117" i="27"/>
  <c r="J117" i="27"/>
  <c r="Q116" i="27"/>
  <c r="F116" i="27"/>
  <c r="C116" i="27"/>
  <c r="G116" i="27"/>
  <c r="K116" i="27"/>
  <c r="P115" i="27"/>
  <c r="T115" i="27"/>
  <c r="E114" i="27"/>
  <c r="I114" i="27"/>
  <c r="M114" i="27"/>
  <c r="Q114" i="27"/>
  <c r="U114" i="27"/>
  <c r="S113" i="27"/>
  <c r="T112" i="27"/>
  <c r="N112" i="27"/>
  <c r="I112" i="27"/>
  <c r="J111" i="27"/>
  <c r="E111" i="27"/>
  <c r="U109" i="27"/>
  <c r="P109" i="27"/>
  <c r="F109" i="27"/>
  <c r="J109" i="27"/>
  <c r="Q108" i="27"/>
  <c r="F108" i="27"/>
  <c r="C108" i="27"/>
  <c r="G108" i="27"/>
  <c r="K108" i="27"/>
  <c r="P107" i="27"/>
  <c r="T107" i="27"/>
  <c r="E106" i="27"/>
  <c r="I106" i="27"/>
  <c r="M106" i="27"/>
  <c r="Q106" i="27"/>
  <c r="U106" i="27"/>
  <c r="S105" i="27"/>
  <c r="T104" i="27"/>
  <c r="N104" i="27"/>
  <c r="I104" i="27"/>
  <c r="J103" i="27"/>
  <c r="E103" i="27"/>
  <c r="U101" i="27"/>
  <c r="P101" i="27"/>
  <c r="F101" i="27"/>
  <c r="J101" i="27"/>
  <c r="Q100" i="27"/>
  <c r="F100" i="27"/>
  <c r="C100" i="27"/>
  <c r="G100" i="27"/>
  <c r="K100" i="27"/>
  <c r="P99" i="27"/>
  <c r="T99" i="27"/>
  <c r="E98" i="27"/>
  <c r="I98" i="27"/>
  <c r="M98" i="27"/>
  <c r="Q98" i="27"/>
  <c r="U98" i="27"/>
  <c r="S97" i="27"/>
  <c r="T96" i="27"/>
  <c r="N96" i="27"/>
  <c r="I96" i="27"/>
  <c r="J95" i="27"/>
  <c r="E95" i="27"/>
  <c r="U93" i="27"/>
  <c r="P93" i="27"/>
  <c r="F93" i="27"/>
  <c r="J93" i="27"/>
  <c r="Q92" i="27"/>
  <c r="F92" i="27"/>
  <c r="C92" i="27"/>
  <c r="G92" i="27"/>
  <c r="K92" i="27"/>
  <c r="P91" i="27"/>
  <c r="T91" i="27"/>
  <c r="E90" i="27"/>
  <c r="I90" i="27"/>
  <c r="M90" i="27"/>
  <c r="Q90" i="27"/>
  <c r="U90" i="27"/>
  <c r="S89" i="27"/>
  <c r="T88" i="27"/>
  <c r="N88" i="27"/>
  <c r="I88" i="27"/>
  <c r="J87" i="27"/>
  <c r="E87" i="27"/>
  <c r="U85" i="27"/>
  <c r="P85" i="27"/>
  <c r="F85" i="27"/>
  <c r="J85" i="27"/>
  <c r="Q84" i="27"/>
  <c r="F84" i="27"/>
  <c r="C84" i="27"/>
  <c r="G84" i="27"/>
  <c r="K84" i="27"/>
  <c r="P83" i="27"/>
  <c r="T83" i="27"/>
  <c r="E82" i="27"/>
  <c r="I82" i="27"/>
  <c r="M82" i="27"/>
  <c r="Q82" i="27"/>
  <c r="U82" i="27"/>
  <c r="S81" i="27"/>
  <c r="T80" i="27"/>
  <c r="N80" i="27"/>
  <c r="I80" i="27"/>
  <c r="J79" i="27"/>
  <c r="E79" i="27"/>
  <c r="U77" i="27"/>
  <c r="P77" i="27"/>
  <c r="F77" i="27"/>
  <c r="J77" i="27"/>
  <c r="R75" i="27"/>
  <c r="R74" i="27"/>
  <c r="K74" i="27"/>
  <c r="S73" i="27"/>
  <c r="C72" i="27"/>
  <c r="G72" i="27"/>
  <c r="K72" i="27"/>
  <c r="F72" i="27"/>
  <c r="J72" i="27"/>
  <c r="N71" i="27"/>
  <c r="I71" i="27"/>
  <c r="D71" i="27"/>
  <c r="H71" i="27"/>
  <c r="C71" i="27"/>
  <c r="G71" i="27"/>
  <c r="K71" i="27"/>
  <c r="N70" i="27"/>
  <c r="G70" i="27"/>
  <c r="N68" i="27"/>
  <c r="R68" i="27"/>
  <c r="R67" i="27"/>
  <c r="R66" i="27"/>
  <c r="K66" i="27"/>
  <c r="S65" i="27"/>
  <c r="C64" i="27"/>
  <c r="G64" i="27"/>
  <c r="K64" i="27"/>
  <c r="F64" i="27"/>
  <c r="J64" i="27"/>
  <c r="N63" i="27"/>
  <c r="I63" i="27"/>
  <c r="D63" i="27"/>
  <c r="H63" i="27"/>
  <c r="C63" i="27"/>
  <c r="G63" i="27"/>
  <c r="K63" i="27"/>
  <c r="N62" i="27"/>
  <c r="G62" i="27"/>
  <c r="N60" i="27"/>
  <c r="R60" i="27"/>
  <c r="R59" i="27"/>
  <c r="R58" i="27"/>
  <c r="K58" i="27"/>
  <c r="S57" i="27"/>
  <c r="C56" i="27"/>
  <c r="G56" i="27"/>
  <c r="K56" i="27"/>
  <c r="F56" i="27"/>
  <c r="J56" i="27"/>
  <c r="N55" i="27"/>
  <c r="I55" i="27"/>
  <c r="D55" i="27"/>
  <c r="H55" i="27"/>
  <c r="C55" i="27"/>
  <c r="G55" i="27"/>
  <c r="K55" i="27"/>
  <c r="N54" i="27"/>
  <c r="G54" i="27"/>
  <c r="P51" i="27"/>
  <c r="T51" i="27"/>
  <c r="O51" i="27"/>
  <c r="S51" i="27"/>
  <c r="E50" i="27"/>
  <c r="I50" i="27"/>
  <c r="M50" i="27"/>
  <c r="Q50" i="27"/>
  <c r="U50" i="27"/>
  <c r="D50" i="27"/>
  <c r="H50" i="27"/>
  <c r="P50" i="27"/>
  <c r="T50" i="27"/>
  <c r="U48" i="27"/>
  <c r="E48" i="27"/>
  <c r="F47" i="27"/>
  <c r="N45" i="27"/>
  <c r="R45" i="27"/>
  <c r="M45" i="27"/>
  <c r="Q45" i="27"/>
  <c r="U45" i="27"/>
  <c r="Q44" i="27"/>
  <c r="O44" i="27"/>
  <c r="P43" i="27"/>
  <c r="T43" i="27"/>
  <c r="O43" i="27"/>
  <c r="S43" i="27"/>
  <c r="E42" i="27"/>
  <c r="I42" i="27"/>
  <c r="M42" i="27"/>
  <c r="Q42" i="27"/>
  <c r="U42" i="27"/>
  <c r="D42" i="27"/>
  <c r="H42" i="27"/>
  <c r="P42" i="27"/>
  <c r="T42" i="27"/>
  <c r="U40" i="27"/>
  <c r="E40" i="27"/>
  <c r="F39" i="27"/>
  <c r="N37" i="27"/>
  <c r="R37" i="27"/>
  <c r="M37" i="27"/>
  <c r="Q37" i="27"/>
  <c r="U37" i="27"/>
  <c r="Q36" i="27"/>
  <c r="O36" i="27"/>
  <c r="P35" i="27"/>
  <c r="T35" i="27"/>
  <c r="O35" i="27"/>
  <c r="S35" i="27"/>
  <c r="E34" i="27"/>
  <c r="I34" i="27"/>
  <c r="M34" i="27"/>
  <c r="Q34" i="27"/>
  <c r="U34" i="27"/>
  <c r="D34" i="27"/>
  <c r="H34" i="27"/>
  <c r="P34" i="27"/>
  <c r="T34" i="27"/>
  <c r="U32" i="27"/>
  <c r="E32" i="27"/>
  <c r="F31" i="27"/>
  <c r="N29" i="27"/>
  <c r="R29" i="27"/>
  <c r="M29" i="27"/>
  <c r="Q29" i="27"/>
  <c r="U29" i="27"/>
  <c r="Q28" i="27"/>
  <c r="O28" i="27"/>
  <c r="P27" i="27"/>
  <c r="T27" i="27"/>
  <c r="O27" i="27"/>
  <c r="S27" i="27"/>
  <c r="E26" i="27"/>
  <c r="I26" i="27"/>
  <c r="M26" i="27"/>
  <c r="Q26" i="27"/>
  <c r="U26" i="27"/>
  <c r="D26" i="27"/>
  <c r="H26" i="27"/>
  <c r="P26" i="27"/>
  <c r="T26" i="27"/>
  <c r="U24" i="27"/>
  <c r="E24" i="27"/>
  <c r="F23" i="27"/>
  <c r="N21" i="27"/>
  <c r="R21" i="27"/>
  <c r="M21" i="27"/>
  <c r="Q21" i="27"/>
  <c r="U21" i="27"/>
  <c r="Q20" i="27"/>
  <c r="O20" i="27"/>
  <c r="P19" i="27"/>
  <c r="T19" i="27"/>
  <c r="O19" i="27"/>
  <c r="S19" i="27"/>
  <c r="E18" i="27"/>
  <c r="I18" i="27"/>
  <c r="M18" i="27"/>
  <c r="Q18" i="27"/>
  <c r="U18" i="27"/>
  <c r="D18" i="27"/>
  <c r="H18" i="27"/>
  <c r="P18" i="27"/>
  <c r="T18" i="27"/>
  <c r="U16" i="27"/>
  <c r="E16" i="27"/>
  <c r="F15" i="27"/>
  <c r="N13" i="27"/>
  <c r="R13" i="27"/>
  <c r="M13" i="27"/>
  <c r="Q13" i="27"/>
  <c r="U13" i="27"/>
  <c r="I12" i="27"/>
  <c r="R11" i="27"/>
  <c r="C8" i="27"/>
  <c r="G8" i="27"/>
  <c r="K8" i="27"/>
  <c r="D8" i="27"/>
  <c r="H8" i="27"/>
  <c r="F8" i="27"/>
  <c r="J8" i="27"/>
  <c r="D3" i="27"/>
  <c r="S2" i="21"/>
  <c r="O2" i="21"/>
  <c r="D173" i="19"/>
  <c r="P169" i="19"/>
  <c r="T169" i="19"/>
  <c r="E169" i="19"/>
  <c r="I169" i="19"/>
  <c r="M169" i="19"/>
  <c r="Q169" i="19"/>
  <c r="U169" i="19"/>
  <c r="O169" i="19"/>
  <c r="S169" i="19"/>
  <c r="N167" i="19"/>
  <c r="R167" i="19"/>
  <c r="O167" i="19"/>
  <c r="S167" i="19"/>
  <c r="M167" i="19"/>
  <c r="Q167" i="19"/>
  <c r="U167" i="19"/>
  <c r="I166" i="19"/>
  <c r="R165" i="19"/>
  <c r="C162" i="19"/>
  <c r="G162" i="19"/>
  <c r="K162" i="19"/>
  <c r="D162" i="19"/>
  <c r="H162" i="19"/>
  <c r="F162" i="19"/>
  <c r="J162" i="19"/>
  <c r="D157" i="19"/>
  <c r="P153" i="19"/>
  <c r="T153" i="19"/>
  <c r="E153" i="19"/>
  <c r="I153" i="19"/>
  <c r="M153" i="19"/>
  <c r="Q153" i="19"/>
  <c r="U153" i="19"/>
  <c r="O153" i="19"/>
  <c r="S153" i="19"/>
  <c r="N151" i="19"/>
  <c r="R151" i="19"/>
  <c r="O151" i="19"/>
  <c r="S151" i="19"/>
  <c r="M151" i="19"/>
  <c r="Q151" i="19"/>
  <c r="U151" i="19"/>
  <c r="I150" i="19"/>
  <c r="R149" i="19"/>
  <c r="C146" i="19"/>
  <c r="G146" i="19"/>
  <c r="K146" i="19"/>
  <c r="D146" i="19"/>
  <c r="H146" i="19"/>
  <c r="F146" i="19"/>
  <c r="J146" i="19"/>
  <c r="D141" i="19"/>
  <c r="P137" i="19"/>
  <c r="T137" i="19"/>
  <c r="E137" i="19"/>
  <c r="I137" i="19"/>
  <c r="M137" i="19"/>
  <c r="Q137" i="19"/>
  <c r="U137" i="19"/>
  <c r="O137" i="19"/>
  <c r="S137" i="19"/>
  <c r="D163" i="27"/>
  <c r="H163" i="27"/>
  <c r="N161" i="27"/>
  <c r="R161" i="27"/>
  <c r="O160" i="27"/>
  <c r="S160" i="27"/>
  <c r="D155" i="27"/>
  <c r="H155" i="27"/>
  <c r="N153" i="27"/>
  <c r="R153" i="27"/>
  <c r="O152" i="27"/>
  <c r="S152" i="27"/>
  <c r="D147" i="27"/>
  <c r="H147" i="27"/>
  <c r="N145" i="27"/>
  <c r="R145" i="27"/>
  <c r="O144" i="27"/>
  <c r="S144" i="27"/>
  <c r="D139" i="27"/>
  <c r="H139" i="27"/>
  <c r="N137" i="27"/>
  <c r="R137" i="27"/>
  <c r="O136" i="27"/>
  <c r="S136" i="27"/>
  <c r="D131" i="27"/>
  <c r="H131" i="27"/>
  <c r="N129" i="27"/>
  <c r="R129" i="27"/>
  <c r="O128" i="27"/>
  <c r="S128" i="27"/>
  <c r="D123" i="27"/>
  <c r="H123" i="27"/>
  <c r="N121" i="27"/>
  <c r="R121" i="27"/>
  <c r="O120" i="27"/>
  <c r="S120" i="27"/>
  <c r="D115" i="27"/>
  <c r="H115" i="27"/>
  <c r="N113" i="27"/>
  <c r="R113" i="27"/>
  <c r="O112" i="27"/>
  <c r="S112" i="27"/>
  <c r="D107" i="27"/>
  <c r="H107" i="27"/>
  <c r="N105" i="27"/>
  <c r="R105" i="27"/>
  <c r="O104" i="27"/>
  <c r="S104" i="27"/>
  <c r="D99" i="27"/>
  <c r="H99" i="27"/>
  <c r="N97" i="27"/>
  <c r="R97" i="27"/>
  <c r="O96" i="27"/>
  <c r="S96" i="27"/>
  <c r="D91" i="27"/>
  <c r="H91" i="27"/>
  <c r="N89" i="27"/>
  <c r="R89" i="27"/>
  <c r="O88" i="27"/>
  <c r="S88" i="27"/>
  <c r="D83" i="27"/>
  <c r="H83" i="27"/>
  <c r="N81" i="27"/>
  <c r="R81" i="27"/>
  <c r="O80" i="27"/>
  <c r="S80" i="27"/>
  <c r="P75" i="27"/>
  <c r="T75" i="27"/>
  <c r="O75" i="27"/>
  <c r="S75" i="27"/>
  <c r="E74" i="27"/>
  <c r="I74" i="27"/>
  <c r="M74" i="27"/>
  <c r="Q74" i="27"/>
  <c r="U74" i="27"/>
  <c r="D74" i="27"/>
  <c r="H74" i="27"/>
  <c r="P74" i="27"/>
  <c r="T74" i="27"/>
  <c r="N69" i="27"/>
  <c r="R69" i="27"/>
  <c r="M69" i="27"/>
  <c r="Q69" i="27"/>
  <c r="U69" i="27"/>
  <c r="P67" i="27"/>
  <c r="T67" i="27"/>
  <c r="O67" i="27"/>
  <c r="S67" i="27"/>
  <c r="E66" i="27"/>
  <c r="I66" i="27"/>
  <c r="M66" i="27"/>
  <c r="Q66" i="27"/>
  <c r="U66" i="27"/>
  <c r="D66" i="27"/>
  <c r="H66" i="27"/>
  <c r="P66" i="27"/>
  <c r="T66" i="27"/>
  <c r="N61" i="27"/>
  <c r="R61" i="27"/>
  <c r="M61" i="27"/>
  <c r="Q61" i="27"/>
  <c r="U61" i="27"/>
  <c r="P59" i="27"/>
  <c r="T59" i="27"/>
  <c r="O59" i="27"/>
  <c r="S59" i="27"/>
  <c r="E58" i="27"/>
  <c r="I58" i="27"/>
  <c r="M58" i="27"/>
  <c r="Q58" i="27"/>
  <c r="U58" i="27"/>
  <c r="D58" i="27"/>
  <c r="H58" i="27"/>
  <c r="P58" i="27"/>
  <c r="T58" i="27"/>
  <c r="N53" i="27"/>
  <c r="R53" i="27"/>
  <c r="M53" i="27"/>
  <c r="Q53" i="27"/>
  <c r="U53" i="27"/>
  <c r="D51" i="27"/>
  <c r="H51" i="27"/>
  <c r="C51" i="27"/>
  <c r="G51" i="27"/>
  <c r="K51" i="27"/>
  <c r="N48" i="27"/>
  <c r="R48" i="27"/>
  <c r="C44" i="27"/>
  <c r="G44" i="27"/>
  <c r="K44" i="27"/>
  <c r="F44" i="27"/>
  <c r="J44" i="27"/>
  <c r="D43" i="27"/>
  <c r="H43" i="27"/>
  <c r="C43" i="27"/>
  <c r="G43" i="27"/>
  <c r="K43" i="27"/>
  <c r="N40" i="27"/>
  <c r="R40" i="27"/>
  <c r="C36" i="27"/>
  <c r="G36" i="27"/>
  <c r="K36" i="27"/>
  <c r="F36" i="27"/>
  <c r="J36" i="27"/>
  <c r="D35" i="27"/>
  <c r="H35" i="27"/>
  <c r="C35" i="27"/>
  <c r="G35" i="27"/>
  <c r="K35" i="27"/>
  <c r="N32" i="27"/>
  <c r="R32" i="27"/>
  <c r="C28" i="27"/>
  <c r="G28" i="27"/>
  <c r="K28" i="27"/>
  <c r="F28" i="27"/>
  <c r="J28" i="27"/>
  <c r="D27" i="27"/>
  <c r="H27" i="27"/>
  <c r="C27" i="27"/>
  <c r="G27" i="27"/>
  <c r="K27" i="27"/>
  <c r="N24" i="27"/>
  <c r="R24" i="27"/>
  <c r="C20" i="27"/>
  <c r="G20" i="27"/>
  <c r="K20" i="27"/>
  <c r="F20" i="27"/>
  <c r="J20" i="27"/>
  <c r="D19" i="27"/>
  <c r="H19" i="27"/>
  <c r="C19" i="27"/>
  <c r="G19" i="27"/>
  <c r="K19" i="27"/>
  <c r="N16" i="27"/>
  <c r="R16" i="27"/>
  <c r="P11" i="27"/>
  <c r="T11" i="27"/>
  <c r="E11" i="27"/>
  <c r="I11" i="27"/>
  <c r="M11" i="27"/>
  <c r="Q11" i="27"/>
  <c r="U11" i="27"/>
  <c r="O11" i="27"/>
  <c r="S11" i="27"/>
  <c r="N9" i="27"/>
  <c r="R9" i="27"/>
  <c r="O9" i="27"/>
  <c r="S9" i="27"/>
  <c r="M9" i="27"/>
  <c r="Q9" i="27"/>
  <c r="U9" i="27"/>
  <c r="C4" i="27"/>
  <c r="G4" i="27"/>
  <c r="K4" i="27"/>
  <c r="D4" i="27"/>
  <c r="H4" i="27"/>
  <c r="F4" i="27"/>
  <c r="J4" i="27"/>
  <c r="C174" i="19"/>
  <c r="G174" i="19"/>
  <c r="K174" i="19"/>
  <c r="D174" i="19"/>
  <c r="H174" i="19"/>
  <c r="F174" i="19"/>
  <c r="J174" i="19"/>
  <c r="J173" i="19"/>
  <c r="T171" i="19"/>
  <c r="E166" i="19"/>
  <c r="P165" i="19"/>
  <c r="T165" i="19"/>
  <c r="E165" i="19"/>
  <c r="I165" i="19"/>
  <c r="M165" i="19"/>
  <c r="Q165" i="19"/>
  <c r="U165" i="19"/>
  <c r="O165" i="19"/>
  <c r="S165" i="19"/>
  <c r="N163" i="19"/>
  <c r="R163" i="19"/>
  <c r="O163" i="19"/>
  <c r="S163" i="19"/>
  <c r="M163" i="19"/>
  <c r="Q163" i="19"/>
  <c r="U163" i="19"/>
  <c r="C158" i="19"/>
  <c r="G158" i="19"/>
  <c r="K158" i="19"/>
  <c r="D158" i="19"/>
  <c r="H158" i="19"/>
  <c r="F158" i="19"/>
  <c r="J158" i="19"/>
  <c r="J157" i="19"/>
  <c r="T155" i="19"/>
  <c r="E150" i="19"/>
  <c r="P149" i="19"/>
  <c r="T149" i="19"/>
  <c r="E149" i="19"/>
  <c r="I149" i="19"/>
  <c r="M149" i="19"/>
  <c r="Q149" i="19"/>
  <c r="U149" i="19"/>
  <c r="O149" i="19"/>
  <c r="S149" i="19"/>
  <c r="N147" i="19"/>
  <c r="R147" i="19"/>
  <c r="O147" i="19"/>
  <c r="S147" i="19"/>
  <c r="M147" i="19"/>
  <c r="Q147" i="19"/>
  <c r="U147" i="19"/>
  <c r="C142" i="19"/>
  <c r="G142" i="19"/>
  <c r="K142" i="19"/>
  <c r="D142" i="19"/>
  <c r="H142" i="19"/>
  <c r="F142" i="19"/>
  <c r="J142" i="19"/>
  <c r="J141" i="19"/>
  <c r="T139" i="19"/>
  <c r="D137" i="19"/>
  <c r="T52" i="28"/>
  <c r="R177" i="27"/>
  <c r="J177" i="27"/>
  <c r="S176" i="27"/>
  <c r="K176" i="27"/>
  <c r="G176" i="27"/>
  <c r="T175" i="27"/>
  <c r="H175" i="27"/>
  <c r="U174" i="27"/>
  <c r="Q174" i="27"/>
  <c r="M174" i="27"/>
  <c r="I174" i="27"/>
  <c r="R173" i="27"/>
  <c r="J173" i="27"/>
  <c r="S172" i="27"/>
  <c r="K172" i="27"/>
  <c r="G172" i="27"/>
  <c r="T171" i="27"/>
  <c r="H171" i="27"/>
  <c r="U170" i="27"/>
  <c r="Q170" i="27"/>
  <c r="M170" i="27"/>
  <c r="I170" i="27"/>
  <c r="R169" i="27"/>
  <c r="J169" i="27"/>
  <c r="S168" i="27"/>
  <c r="K168" i="27"/>
  <c r="G168" i="27"/>
  <c r="T167" i="27"/>
  <c r="H167" i="27"/>
  <c r="U166" i="27"/>
  <c r="Q166" i="27"/>
  <c r="M166" i="27"/>
  <c r="I166" i="27"/>
  <c r="R165" i="27"/>
  <c r="M165" i="27"/>
  <c r="H165" i="27"/>
  <c r="C165" i="27"/>
  <c r="T164" i="27"/>
  <c r="N164" i="27"/>
  <c r="I164" i="27"/>
  <c r="D164" i="27"/>
  <c r="S163" i="27"/>
  <c r="N163" i="27"/>
  <c r="J163" i="27"/>
  <c r="E163" i="27"/>
  <c r="T162" i="27"/>
  <c r="O162" i="27"/>
  <c r="J162" i="27"/>
  <c r="D162" i="27"/>
  <c r="U161" i="27"/>
  <c r="P161" i="27"/>
  <c r="F161" i="27"/>
  <c r="J161" i="27"/>
  <c r="Q160" i="27"/>
  <c r="F160" i="27"/>
  <c r="C160" i="27"/>
  <c r="G160" i="27"/>
  <c r="K160" i="27"/>
  <c r="G159" i="27"/>
  <c r="P159" i="27"/>
  <c r="T159" i="27"/>
  <c r="E158" i="27"/>
  <c r="I158" i="27"/>
  <c r="M158" i="27"/>
  <c r="Q158" i="27"/>
  <c r="U158" i="27"/>
  <c r="S157" i="27"/>
  <c r="M157" i="27"/>
  <c r="H157" i="27"/>
  <c r="C157" i="27"/>
  <c r="T156" i="27"/>
  <c r="N156" i="27"/>
  <c r="I156" i="27"/>
  <c r="D156" i="27"/>
  <c r="S155" i="27"/>
  <c r="N155" i="27"/>
  <c r="J155" i="27"/>
  <c r="E155" i="27"/>
  <c r="T154" i="27"/>
  <c r="O154" i="27"/>
  <c r="J154" i="27"/>
  <c r="D154" i="27"/>
  <c r="U153" i="27"/>
  <c r="P153" i="27"/>
  <c r="F153" i="27"/>
  <c r="J153" i="27"/>
  <c r="Q152" i="27"/>
  <c r="F152" i="27"/>
  <c r="C152" i="27"/>
  <c r="G152" i="27"/>
  <c r="K152" i="27"/>
  <c r="G151" i="27"/>
  <c r="P151" i="27"/>
  <c r="T151" i="27"/>
  <c r="E150" i="27"/>
  <c r="I150" i="27"/>
  <c r="M150" i="27"/>
  <c r="Q150" i="27"/>
  <c r="U150" i="27"/>
  <c r="S149" i="27"/>
  <c r="M149" i="27"/>
  <c r="H149" i="27"/>
  <c r="C149" i="27"/>
  <c r="T148" i="27"/>
  <c r="N148" i="27"/>
  <c r="I148" i="27"/>
  <c r="D148" i="27"/>
  <c r="S147" i="27"/>
  <c r="N147" i="27"/>
  <c r="J147" i="27"/>
  <c r="E147" i="27"/>
  <c r="T146" i="27"/>
  <c r="O146" i="27"/>
  <c r="J146" i="27"/>
  <c r="D146" i="27"/>
  <c r="U145" i="27"/>
  <c r="P145" i="27"/>
  <c r="F145" i="27"/>
  <c r="J145" i="27"/>
  <c r="Q144" i="27"/>
  <c r="F144" i="27"/>
  <c r="C144" i="27"/>
  <c r="G144" i="27"/>
  <c r="K144" i="27"/>
  <c r="G143" i="27"/>
  <c r="P143" i="27"/>
  <c r="T143" i="27"/>
  <c r="E142" i="27"/>
  <c r="I142" i="27"/>
  <c r="M142" i="27"/>
  <c r="Q142" i="27"/>
  <c r="U142" i="27"/>
  <c r="S141" i="27"/>
  <c r="M141" i="27"/>
  <c r="H141" i="27"/>
  <c r="C141" i="27"/>
  <c r="T140" i="27"/>
  <c r="N140" i="27"/>
  <c r="I140" i="27"/>
  <c r="D140" i="27"/>
  <c r="S139" i="27"/>
  <c r="N139" i="27"/>
  <c r="J139" i="27"/>
  <c r="E139" i="27"/>
  <c r="T138" i="27"/>
  <c r="O138" i="27"/>
  <c r="J138" i="27"/>
  <c r="D138" i="27"/>
  <c r="U137" i="27"/>
  <c r="P137" i="27"/>
  <c r="F137" i="27"/>
  <c r="J137" i="27"/>
  <c r="Q136" i="27"/>
  <c r="F136" i="27"/>
  <c r="C136" i="27"/>
  <c r="G136" i="27"/>
  <c r="K136" i="27"/>
  <c r="G135" i="27"/>
  <c r="P135" i="27"/>
  <c r="T135" i="27"/>
  <c r="E134" i="27"/>
  <c r="I134" i="27"/>
  <c r="M134" i="27"/>
  <c r="Q134" i="27"/>
  <c r="U134" i="27"/>
  <c r="S133" i="27"/>
  <c r="M133" i="27"/>
  <c r="H133" i="27"/>
  <c r="C133" i="27"/>
  <c r="T132" i="27"/>
  <c r="N132" i="27"/>
  <c r="I132" i="27"/>
  <c r="D132" i="27"/>
  <c r="S131" i="27"/>
  <c r="N131" i="27"/>
  <c r="J131" i="27"/>
  <c r="E131" i="27"/>
  <c r="T130" i="27"/>
  <c r="O130" i="27"/>
  <c r="J130" i="27"/>
  <c r="D130" i="27"/>
  <c r="U129" i="27"/>
  <c r="P129" i="27"/>
  <c r="F129" i="27"/>
  <c r="J129" i="27"/>
  <c r="Q128" i="27"/>
  <c r="F128" i="27"/>
  <c r="C128" i="27"/>
  <c r="G128" i="27"/>
  <c r="K128" i="27"/>
  <c r="G127" i="27"/>
  <c r="P127" i="27"/>
  <c r="T127" i="27"/>
  <c r="E126" i="27"/>
  <c r="I126" i="27"/>
  <c r="M126" i="27"/>
  <c r="Q126" i="27"/>
  <c r="U126" i="27"/>
  <c r="S125" i="27"/>
  <c r="M125" i="27"/>
  <c r="H125" i="27"/>
  <c r="C125" i="27"/>
  <c r="T124" i="27"/>
  <c r="N124" i="27"/>
  <c r="I124" i="27"/>
  <c r="D124" i="27"/>
  <c r="S123" i="27"/>
  <c r="N123" i="27"/>
  <c r="J123" i="27"/>
  <c r="E123" i="27"/>
  <c r="T122" i="27"/>
  <c r="O122" i="27"/>
  <c r="J122" i="27"/>
  <c r="D122" i="27"/>
  <c r="U121" i="27"/>
  <c r="P121" i="27"/>
  <c r="F121" i="27"/>
  <c r="J121" i="27"/>
  <c r="Q120" i="27"/>
  <c r="F120" i="27"/>
  <c r="C120" i="27"/>
  <c r="G120" i="27"/>
  <c r="K120" i="27"/>
  <c r="G119" i="27"/>
  <c r="P119" i="27"/>
  <c r="T119" i="27"/>
  <c r="E118" i="27"/>
  <c r="I118" i="27"/>
  <c r="M118" i="27"/>
  <c r="Q118" i="27"/>
  <c r="U118" i="27"/>
  <c r="S117" i="27"/>
  <c r="M117" i="27"/>
  <c r="H117" i="27"/>
  <c r="C117" i="27"/>
  <c r="T116" i="27"/>
  <c r="N116" i="27"/>
  <c r="I116" i="27"/>
  <c r="D116" i="27"/>
  <c r="S115" i="27"/>
  <c r="N115" i="27"/>
  <c r="J115" i="27"/>
  <c r="E115" i="27"/>
  <c r="T114" i="27"/>
  <c r="O114" i="27"/>
  <c r="J114" i="27"/>
  <c r="D114" i="27"/>
  <c r="U113" i="27"/>
  <c r="P113" i="27"/>
  <c r="F113" i="27"/>
  <c r="J113" i="27"/>
  <c r="Q112" i="27"/>
  <c r="F112" i="27"/>
  <c r="C112" i="27"/>
  <c r="G112" i="27"/>
  <c r="K112" i="27"/>
  <c r="G111" i="27"/>
  <c r="P111" i="27"/>
  <c r="T111" i="27"/>
  <c r="E110" i="27"/>
  <c r="I110" i="27"/>
  <c r="M110" i="27"/>
  <c r="Q110" i="27"/>
  <c r="U110" i="27"/>
  <c r="S109" i="27"/>
  <c r="M109" i="27"/>
  <c r="H109" i="27"/>
  <c r="C109" i="27"/>
  <c r="T108" i="27"/>
  <c r="N108" i="27"/>
  <c r="I108" i="27"/>
  <c r="D108" i="27"/>
  <c r="S107" i="27"/>
  <c r="N107" i="27"/>
  <c r="J107" i="27"/>
  <c r="E107" i="27"/>
  <c r="T106" i="27"/>
  <c r="O106" i="27"/>
  <c r="J106" i="27"/>
  <c r="D106" i="27"/>
  <c r="U105" i="27"/>
  <c r="P105" i="27"/>
  <c r="F105" i="27"/>
  <c r="J105" i="27"/>
  <c r="Q104" i="27"/>
  <c r="F104" i="27"/>
  <c r="C104" i="27"/>
  <c r="G104" i="27"/>
  <c r="K104" i="27"/>
  <c r="G103" i="27"/>
  <c r="P103" i="27"/>
  <c r="T103" i="27"/>
  <c r="E102" i="27"/>
  <c r="I102" i="27"/>
  <c r="M102" i="27"/>
  <c r="Q102" i="27"/>
  <c r="U102" i="27"/>
  <c r="S101" i="27"/>
  <c r="M101" i="27"/>
  <c r="H101" i="27"/>
  <c r="C101" i="27"/>
  <c r="T100" i="27"/>
  <c r="N100" i="27"/>
  <c r="I100" i="27"/>
  <c r="D100" i="27"/>
  <c r="S99" i="27"/>
  <c r="N99" i="27"/>
  <c r="J99" i="27"/>
  <c r="E99" i="27"/>
  <c r="T98" i="27"/>
  <c r="O98" i="27"/>
  <c r="J98" i="27"/>
  <c r="D98" i="27"/>
  <c r="U97" i="27"/>
  <c r="P97" i="27"/>
  <c r="F97" i="27"/>
  <c r="J97" i="27"/>
  <c r="Q96" i="27"/>
  <c r="F96" i="27"/>
  <c r="C96" i="27"/>
  <c r="G96" i="27"/>
  <c r="K96" i="27"/>
  <c r="G95" i="27"/>
  <c r="P95" i="27"/>
  <c r="T95" i="27"/>
  <c r="E94" i="27"/>
  <c r="I94" i="27"/>
  <c r="M94" i="27"/>
  <c r="Q94" i="27"/>
  <c r="U94" i="27"/>
  <c r="S93" i="27"/>
  <c r="M93" i="27"/>
  <c r="H93" i="27"/>
  <c r="C93" i="27"/>
  <c r="T92" i="27"/>
  <c r="N92" i="27"/>
  <c r="I92" i="27"/>
  <c r="D92" i="27"/>
  <c r="S91" i="27"/>
  <c r="N91" i="27"/>
  <c r="J91" i="27"/>
  <c r="E91" i="27"/>
  <c r="T90" i="27"/>
  <c r="O90" i="27"/>
  <c r="J90" i="27"/>
  <c r="D90" i="27"/>
  <c r="U89" i="27"/>
  <c r="P89" i="27"/>
  <c r="F89" i="27"/>
  <c r="J89" i="27"/>
  <c r="Q88" i="27"/>
  <c r="F88" i="27"/>
  <c r="C88" i="27"/>
  <c r="G88" i="27"/>
  <c r="K88" i="27"/>
  <c r="G87" i="27"/>
  <c r="P87" i="27"/>
  <c r="T87" i="27"/>
  <c r="E86" i="27"/>
  <c r="I86" i="27"/>
  <c r="M86" i="27"/>
  <c r="Q86" i="27"/>
  <c r="U86" i="27"/>
  <c r="S85" i="27"/>
  <c r="M85" i="27"/>
  <c r="H85" i="27"/>
  <c r="C85" i="27"/>
  <c r="T84" i="27"/>
  <c r="N84" i="27"/>
  <c r="I84" i="27"/>
  <c r="D84" i="27"/>
  <c r="S83" i="27"/>
  <c r="N83" i="27"/>
  <c r="J83" i="27"/>
  <c r="E83" i="27"/>
  <c r="T82" i="27"/>
  <c r="O82" i="27"/>
  <c r="J82" i="27"/>
  <c r="D82" i="27"/>
  <c r="U81" i="27"/>
  <c r="P81" i="27"/>
  <c r="F81" i="27"/>
  <c r="J81" i="27"/>
  <c r="Q80" i="27"/>
  <c r="F80" i="27"/>
  <c r="C80" i="27"/>
  <c r="G80" i="27"/>
  <c r="K80" i="27"/>
  <c r="G79" i="27"/>
  <c r="P79" i="27"/>
  <c r="T79" i="27"/>
  <c r="E78" i="27"/>
  <c r="I78" i="27"/>
  <c r="M78" i="27"/>
  <c r="Q78" i="27"/>
  <c r="U78" i="27"/>
  <c r="S77" i="27"/>
  <c r="M77" i="27"/>
  <c r="H77" i="27"/>
  <c r="C77" i="27"/>
  <c r="T76" i="27"/>
  <c r="C76" i="27"/>
  <c r="G76" i="27"/>
  <c r="K76" i="27"/>
  <c r="F76" i="27"/>
  <c r="J76" i="27"/>
  <c r="N75" i="27"/>
  <c r="I75" i="27"/>
  <c r="D75" i="27"/>
  <c r="H75" i="27"/>
  <c r="C75" i="27"/>
  <c r="G75" i="27"/>
  <c r="K75" i="27"/>
  <c r="N74" i="27"/>
  <c r="G74" i="27"/>
  <c r="O73" i="27"/>
  <c r="N72" i="27"/>
  <c r="R72" i="27"/>
  <c r="D72" i="27"/>
  <c r="R71" i="27"/>
  <c r="E71" i="27"/>
  <c r="R70" i="27"/>
  <c r="K70" i="27"/>
  <c r="C70" i="27"/>
  <c r="S69" i="27"/>
  <c r="P68" i="27"/>
  <c r="C68" i="27"/>
  <c r="G68" i="27"/>
  <c r="K68" i="27"/>
  <c r="F68" i="27"/>
  <c r="J68" i="27"/>
  <c r="N67" i="27"/>
  <c r="I67" i="27"/>
  <c r="D67" i="27"/>
  <c r="H67" i="27"/>
  <c r="C67" i="27"/>
  <c r="G67" i="27"/>
  <c r="K67" i="27"/>
  <c r="N66" i="27"/>
  <c r="G66" i="27"/>
  <c r="O65" i="27"/>
  <c r="N64" i="27"/>
  <c r="R64" i="27"/>
  <c r="D64" i="27"/>
  <c r="R63" i="27"/>
  <c r="E63" i="27"/>
  <c r="R62" i="27"/>
  <c r="K62" i="27"/>
  <c r="C62" i="27"/>
  <c r="S61" i="27"/>
  <c r="P60" i="27"/>
  <c r="C60" i="27"/>
  <c r="G60" i="27"/>
  <c r="K60" i="27"/>
  <c r="F60" i="27"/>
  <c r="J60" i="27"/>
  <c r="N59" i="27"/>
  <c r="I59" i="27"/>
  <c r="D59" i="27"/>
  <c r="H59" i="27"/>
  <c r="C59" i="27"/>
  <c r="G59" i="27"/>
  <c r="K59" i="27"/>
  <c r="N58" i="27"/>
  <c r="G58" i="27"/>
  <c r="O57" i="27"/>
  <c r="N56" i="27"/>
  <c r="R56" i="27"/>
  <c r="D56" i="27"/>
  <c r="R55" i="27"/>
  <c r="E55" i="27"/>
  <c r="R54" i="27"/>
  <c r="K54" i="27"/>
  <c r="C54" i="27"/>
  <c r="S53" i="27"/>
  <c r="U51" i="27"/>
  <c r="M51" i="27"/>
  <c r="F51" i="27"/>
  <c r="S50" i="27"/>
  <c r="F50" i="27"/>
  <c r="N49" i="27"/>
  <c r="R49" i="27"/>
  <c r="M49" i="27"/>
  <c r="Q49" i="27"/>
  <c r="U49" i="27"/>
  <c r="Q48" i="27"/>
  <c r="I48" i="27"/>
  <c r="O48" i="27"/>
  <c r="J47" i="27"/>
  <c r="P47" i="27"/>
  <c r="T47" i="27"/>
  <c r="O47" i="27"/>
  <c r="S47" i="27"/>
  <c r="E46" i="27"/>
  <c r="I46" i="27"/>
  <c r="M46" i="27"/>
  <c r="Q46" i="27"/>
  <c r="U46" i="27"/>
  <c r="D46" i="27"/>
  <c r="H46" i="27"/>
  <c r="P46" i="27"/>
  <c r="T46" i="27"/>
  <c r="P45" i="27"/>
  <c r="U44" i="27"/>
  <c r="M44" i="27"/>
  <c r="E44" i="27"/>
  <c r="U43" i="27"/>
  <c r="M43" i="27"/>
  <c r="F43" i="27"/>
  <c r="S42" i="27"/>
  <c r="F42" i="27"/>
  <c r="N41" i="27"/>
  <c r="R41" i="27"/>
  <c r="M41" i="27"/>
  <c r="Q41" i="27"/>
  <c r="U41" i="27"/>
  <c r="Q40" i="27"/>
  <c r="I40" i="27"/>
  <c r="O40" i="27"/>
  <c r="J39" i="27"/>
  <c r="P39" i="27"/>
  <c r="T39" i="27"/>
  <c r="O39" i="27"/>
  <c r="S39" i="27"/>
  <c r="E38" i="27"/>
  <c r="I38" i="27"/>
  <c r="M38" i="27"/>
  <c r="Q38" i="27"/>
  <c r="U38" i="27"/>
  <c r="D38" i="27"/>
  <c r="H38" i="27"/>
  <c r="P38" i="27"/>
  <c r="T38" i="27"/>
  <c r="P37" i="27"/>
  <c r="U36" i="27"/>
  <c r="M36" i="27"/>
  <c r="E36" i="27"/>
  <c r="U35" i="27"/>
  <c r="M35" i="27"/>
  <c r="F35" i="27"/>
  <c r="S34" i="27"/>
  <c r="F34" i="27"/>
  <c r="N33" i="27"/>
  <c r="R33" i="27"/>
  <c r="M33" i="27"/>
  <c r="Q33" i="27"/>
  <c r="U33" i="27"/>
  <c r="Q32" i="27"/>
  <c r="I32" i="27"/>
  <c r="O32" i="27"/>
  <c r="J31" i="27"/>
  <c r="P31" i="27"/>
  <c r="T31" i="27"/>
  <c r="O31" i="27"/>
  <c r="S31" i="27"/>
  <c r="E30" i="27"/>
  <c r="I30" i="27"/>
  <c r="M30" i="27"/>
  <c r="Q30" i="27"/>
  <c r="U30" i="27"/>
  <c r="D30" i="27"/>
  <c r="H30" i="27"/>
  <c r="P30" i="27"/>
  <c r="T30" i="27"/>
  <c r="P29" i="27"/>
  <c r="U28" i="27"/>
  <c r="M28" i="27"/>
  <c r="E28" i="27"/>
  <c r="U27" i="27"/>
  <c r="M27" i="27"/>
  <c r="F27" i="27"/>
  <c r="S26" i="27"/>
  <c r="F26" i="27"/>
  <c r="N25" i="27"/>
  <c r="R25" i="27"/>
  <c r="M25" i="27"/>
  <c r="Q25" i="27"/>
  <c r="U25" i="27"/>
  <c r="Q24" i="27"/>
  <c r="I24" i="27"/>
  <c r="O24" i="27"/>
  <c r="J23" i="27"/>
  <c r="P23" i="27"/>
  <c r="T23" i="27"/>
  <c r="O23" i="27"/>
  <c r="S23" i="27"/>
  <c r="E22" i="27"/>
  <c r="I22" i="27"/>
  <c r="M22" i="27"/>
  <c r="Q22" i="27"/>
  <c r="U22" i="27"/>
  <c r="D22" i="27"/>
  <c r="H22" i="27"/>
  <c r="P22" i="27"/>
  <c r="T22" i="27"/>
  <c r="P21" i="27"/>
  <c r="U20" i="27"/>
  <c r="M20" i="27"/>
  <c r="E20" i="27"/>
  <c r="U19" i="27"/>
  <c r="M19" i="27"/>
  <c r="F19" i="27"/>
  <c r="S18" i="27"/>
  <c r="F18" i="27"/>
  <c r="N17" i="27"/>
  <c r="R17" i="27"/>
  <c r="M17" i="27"/>
  <c r="Q17" i="27"/>
  <c r="U17" i="27"/>
  <c r="Q16" i="27"/>
  <c r="I16" i="27"/>
  <c r="O16" i="27"/>
  <c r="J15" i="27"/>
  <c r="P15" i="27"/>
  <c r="T15" i="27"/>
  <c r="O15" i="27"/>
  <c r="S15" i="27"/>
  <c r="E14" i="27"/>
  <c r="I14" i="27"/>
  <c r="M14" i="27"/>
  <c r="Q14" i="27"/>
  <c r="U14" i="27"/>
  <c r="D14" i="27"/>
  <c r="H14" i="27"/>
  <c r="P14" i="27"/>
  <c r="T14" i="27"/>
  <c r="P13" i="27"/>
  <c r="D11" i="27"/>
  <c r="E8" i="27"/>
  <c r="P7" i="27"/>
  <c r="T7" i="27"/>
  <c r="E7" i="27"/>
  <c r="I7" i="27"/>
  <c r="M7" i="27"/>
  <c r="Q7" i="27"/>
  <c r="U7" i="27"/>
  <c r="O7" i="27"/>
  <c r="S7" i="27"/>
  <c r="N5" i="27"/>
  <c r="R5" i="27"/>
  <c r="O5" i="27"/>
  <c r="S5" i="27"/>
  <c r="M5" i="27"/>
  <c r="Q5" i="27"/>
  <c r="U5" i="27"/>
  <c r="I4" i="27"/>
  <c r="R3" i="27"/>
  <c r="F3" i="27"/>
  <c r="N2" i="21"/>
  <c r="P177" i="19"/>
  <c r="T177" i="19"/>
  <c r="E177" i="19"/>
  <c r="I177" i="19"/>
  <c r="M177" i="19"/>
  <c r="Q177" i="19"/>
  <c r="U177" i="19"/>
  <c r="O177" i="19"/>
  <c r="S177" i="19"/>
  <c r="N175" i="19"/>
  <c r="R175" i="19"/>
  <c r="O175" i="19"/>
  <c r="S175" i="19"/>
  <c r="M175" i="19"/>
  <c r="Q175" i="19"/>
  <c r="U175" i="19"/>
  <c r="I174" i="19"/>
  <c r="R173" i="19"/>
  <c r="F173" i="19"/>
  <c r="P171" i="19"/>
  <c r="C170" i="19"/>
  <c r="G170" i="19"/>
  <c r="K170" i="19"/>
  <c r="D170" i="19"/>
  <c r="H170" i="19"/>
  <c r="F170" i="19"/>
  <c r="J170" i="19"/>
  <c r="J169" i="19"/>
  <c r="T167" i="19"/>
  <c r="D165" i="19"/>
  <c r="E162" i="19"/>
  <c r="P161" i="19"/>
  <c r="T161" i="19"/>
  <c r="E161" i="19"/>
  <c r="I161" i="19"/>
  <c r="M161" i="19"/>
  <c r="Q161" i="19"/>
  <c r="U161" i="19"/>
  <c r="O161" i="19"/>
  <c r="S161" i="19"/>
  <c r="N159" i="19"/>
  <c r="R159" i="19"/>
  <c r="O159" i="19"/>
  <c r="S159" i="19"/>
  <c r="M159" i="19"/>
  <c r="Q159" i="19"/>
  <c r="U159" i="19"/>
  <c r="I158" i="19"/>
  <c r="R157" i="19"/>
  <c r="F157" i="19"/>
  <c r="P155" i="19"/>
  <c r="C154" i="19"/>
  <c r="G154" i="19"/>
  <c r="K154" i="19"/>
  <c r="D154" i="19"/>
  <c r="H154" i="19"/>
  <c r="F154" i="19"/>
  <c r="J154" i="19"/>
  <c r="J153" i="19"/>
  <c r="T151" i="19"/>
  <c r="D149" i="19"/>
  <c r="E146" i="19"/>
  <c r="P145" i="19"/>
  <c r="T145" i="19"/>
  <c r="E145" i="19"/>
  <c r="I145" i="19"/>
  <c r="M145" i="19"/>
  <c r="Q145" i="19"/>
  <c r="U145" i="19"/>
  <c r="O145" i="19"/>
  <c r="S145" i="19"/>
  <c r="N143" i="19"/>
  <c r="R143" i="19"/>
  <c r="O143" i="19"/>
  <c r="S143" i="19"/>
  <c r="M143" i="19"/>
  <c r="Q143" i="19"/>
  <c r="U143" i="19"/>
  <c r="I142" i="19"/>
  <c r="R141" i="19"/>
  <c r="F141" i="19"/>
  <c r="P139" i="19"/>
  <c r="C138" i="19"/>
  <c r="G138" i="19"/>
  <c r="K138" i="19"/>
  <c r="D138" i="19"/>
  <c r="H138" i="19"/>
  <c r="F138" i="19"/>
  <c r="J138" i="19"/>
  <c r="J137" i="19"/>
  <c r="R12" i="27"/>
  <c r="K11" i="27"/>
  <c r="G11" i="27"/>
  <c r="C11" i="27"/>
  <c r="T10" i="27"/>
  <c r="P10" i="27"/>
  <c r="H10" i="27"/>
  <c r="D10" i="27"/>
  <c r="R8" i="27"/>
  <c r="K7" i="27"/>
  <c r="G7" i="27"/>
  <c r="C7" i="27"/>
  <c r="T6" i="27"/>
  <c r="P6" i="27"/>
  <c r="H6" i="27"/>
  <c r="D6" i="27"/>
  <c r="R4" i="27"/>
  <c r="K3" i="27"/>
  <c r="G3" i="27"/>
  <c r="C3" i="27"/>
  <c r="F2" i="25"/>
  <c r="J2" i="25"/>
  <c r="F2" i="21"/>
  <c r="J2" i="21"/>
  <c r="P2" i="24"/>
  <c r="T2" i="24"/>
  <c r="M2" i="21"/>
  <c r="Q2" i="21"/>
  <c r="U2" i="21"/>
  <c r="K177" i="19"/>
  <c r="G177" i="19"/>
  <c r="C177" i="19"/>
  <c r="T176" i="19"/>
  <c r="P176" i="19"/>
  <c r="H176" i="19"/>
  <c r="D176" i="19"/>
  <c r="R174" i="19"/>
  <c r="K173" i="19"/>
  <c r="G173" i="19"/>
  <c r="C173" i="19"/>
  <c r="T172" i="19"/>
  <c r="P172" i="19"/>
  <c r="H172" i="19"/>
  <c r="D172" i="19"/>
  <c r="R170" i="19"/>
  <c r="K169" i="19"/>
  <c r="G169" i="19"/>
  <c r="C169" i="19"/>
  <c r="T168" i="19"/>
  <c r="P168" i="19"/>
  <c r="H168" i="19"/>
  <c r="D168" i="19"/>
  <c r="R166" i="19"/>
  <c r="K165" i="19"/>
  <c r="G165" i="19"/>
  <c r="C165" i="19"/>
  <c r="T164" i="19"/>
  <c r="P164" i="19"/>
  <c r="H164" i="19"/>
  <c r="D164" i="19"/>
  <c r="R162" i="19"/>
  <c r="K161" i="19"/>
  <c r="G161" i="19"/>
  <c r="C161" i="19"/>
  <c r="T160" i="19"/>
  <c r="P160" i="19"/>
  <c r="H160" i="19"/>
  <c r="D160" i="19"/>
  <c r="R158" i="19"/>
  <c r="K157" i="19"/>
  <c r="G157" i="19"/>
  <c r="C157" i="19"/>
  <c r="T156" i="19"/>
  <c r="P156" i="19"/>
  <c r="H156" i="19"/>
  <c r="D156" i="19"/>
  <c r="R154" i="19"/>
  <c r="K153" i="19"/>
  <c r="G153" i="19"/>
  <c r="C153" i="19"/>
  <c r="T152" i="19"/>
  <c r="P152" i="19"/>
  <c r="H152" i="19"/>
  <c r="D152" i="19"/>
  <c r="R150" i="19"/>
  <c r="K149" i="19"/>
  <c r="G149" i="19"/>
  <c r="C149" i="19"/>
  <c r="T148" i="19"/>
  <c r="P148" i="19"/>
  <c r="H148" i="19"/>
  <c r="D148" i="19"/>
  <c r="R146" i="19"/>
  <c r="K145" i="19"/>
  <c r="G145" i="19"/>
  <c r="C145" i="19"/>
  <c r="T144" i="19"/>
  <c r="P144" i="19"/>
  <c r="H144" i="19"/>
  <c r="D144" i="19"/>
  <c r="R142" i="19"/>
  <c r="K141" i="19"/>
  <c r="G141" i="19"/>
  <c r="C141" i="19"/>
  <c r="T140" i="19"/>
  <c r="P140" i="19"/>
  <c r="H140" i="19"/>
  <c r="D140" i="19"/>
  <c r="R138" i="19"/>
  <c r="K137" i="19"/>
  <c r="G137" i="19"/>
  <c r="C137" i="19"/>
  <c r="T136" i="19"/>
  <c r="P136" i="19"/>
  <c r="H136" i="19"/>
  <c r="D136" i="19"/>
  <c r="U135" i="19"/>
  <c r="Q135" i="19"/>
  <c r="M135" i="19"/>
  <c r="R134" i="19"/>
  <c r="J134" i="19"/>
  <c r="F134" i="19"/>
  <c r="S133" i="19"/>
  <c r="O133" i="19"/>
  <c r="K133" i="19"/>
  <c r="G133" i="19"/>
  <c r="C133" i="19"/>
  <c r="T132" i="19"/>
  <c r="P132" i="19"/>
  <c r="H132" i="19"/>
  <c r="D132" i="19"/>
  <c r="U131" i="19"/>
  <c r="Q131" i="19"/>
  <c r="M131" i="19"/>
  <c r="R130" i="19"/>
  <c r="J130" i="19"/>
  <c r="F130" i="19"/>
  <c r="S129" i="19"/>
  <c r="O129" i="19"/>
  <c r="K129" i="19"/>
  <c r="G129" i="19"/>
  <c r="C129" i="19"/>
  <c r="T128" i="19"/>
  <c r="P128" i="19"/>
  <c r="H128" i="19"/>
  <c r="D128" i="19"/>
  <c r="U127" i="19"/>
  <c r="Q127" i="19"/>
  <c r="M127" i="19"/>
  <c r="R126" i="19"/>
  <c r="J126" i="19"/>
  <c r="F126" i="19"/>
  <c r="S125" i="19"/>
  <c r="O125" i="19"/>
  <c r="K125" i="19"/>
  <c r="G125" i="19"/>
  <c r="C125" i="19"/>
  <c r="T124" i="19"/>
  <c r="P124" i="19"/>
  <c r="H124" i="19"/>
  <c r="D124" i="19"/>
  <c r="U123" i="19"/>
  <c r="Q123" i="19"/>
  <c r="M123" i="19"/>
  <c r="R122" i="19"/>
  <c r="J122" i="19"/>
  <c r="F122" i="19"/>
  <c r="S121" i="19"/>
  <c r="O121" i="19"/>
  <c r="K121" i="19"/>
  <c r="G121" i="19"/>
  <c r="C121" i="19"/>
  <c r="T120" i="19"/>
  <c r="P120" i="19"/>
  <c r="H120" i="19"/>
  <c r="D120" i="19"/>
  <c r="U119" i="19"/>
  <c r="Q119" i="19"/>
  <c r="M119" i="19"/>
  <c r="R118" i="19"/>
  <c r="J118" i="19"/>
  <c r="F118" i="19"/>
  <c r="S117" i="19"/>
  <c r="O117" i="19"/>
  <c r="K117" i="19"/>
  <c r="G117" i="19"/>
  <c r="C117" i="19"/>
  <c r="T116" i="19"/>
  <c r="P116" i="19"/>
  <c r="H116" i="19"/>
  <c r="D116" i="19"/>
  <c r="U115" i="19"/>
  <c r="Q115" i="19"/>
  <c r="M115" i="19"/>
  <c r="R114" i="19"/>
  <c r="J114" i="19"/>
  <c r="F114" i="19"/>
  <c r="S113" i="19"/>
  <c r="O113" i="19"/>
  <c r="K113" i="19"/>
  <c r="G113" i="19"/>
  <c r="C113" i="19"/>
  <c r="T112" i="19"/>
  <c r="P112" i="19"/>
  <c r="H112" i="19"/>
  <c r="D112" i="19"/>
  <c r="U111" i="19"/>
  <c r="Q111" i="19"/>
  <c r="M111" i="19"/>
  <c r="R110" i="19"/>
  <c r="J110" i="19"/>
  <c r="F110" i="19"/>
  <c r="S109" i="19"/>
  <c r="O109" i="19"/>
  <c r="K109" i="19"/>
  <c r="G109" i="19"/>
  <c r="C109" i="19"/>
  <c r="T108" i="19"/>
  <c r="P108" i="19"/>
  <c r="H108" i="19"/>
  <c r="D108" i="19"/>
  <c r="U107" i="19"/>
  <c r="Q107" i="19"/>
  <c r="M107" i="19"/>
  <c r="R106" i="19"/>
  <c r="J106" i="19"/>
  <c r="F106" i="19"/>
  <c r="S105" i="19"/>
  <c r="O105" i="19"/>
  <c r="K105" i="19"/>
  <c r="G105" i="19"/>
  <c r="C105" i="19"/>
  <c r="T104" i="19"/>
  <c r="P104" i="19"/>
  <c r="H104" i="19"/>
  <c r="D104" i="19"/>
  <c r="U103" i="19"/>
  <c r="Q103" i="19"/>
  <c r="M103" i="19"/>
  <c r="R102" i="19"/>
  <c r="J102" i="19"/>
  <c r="F102" i="19"/>
  <c r="S101" i="19"/>
  <c r="O101" i="19"/>
  <c r="K101" i="19"/>
  <c r="G101" i="19"/>
  <c r="C101" i="19"/>
  <c r="T100" i="19"/>
  <c r="P100" i="19"/>
  <c r="H100" i="19"/>
  <c r="D100" i="19"/>
  <c r="U99" i="19"/>
  <c r="Q99" i="19"/>
  <c r="M99" i="19"/>
  <c r="R98" i="19"/>
  <c r="J98" i="19"/>
  <c r="F98" i="19"/>
  <c r="S97" i="19"/>
  <c r="O97" i="19"/>
  <c r="K97" i="19"/>
  <c r="G97" i="19"/>
  <c r="C97" i="19"/>
  <c r="T96" i="19"/>
  <c r="P96" i="19"/>
  <c r="H96" i="19"/>
  <c r="D96" i="19"/>
  <c r="U95" i="19"/>
  <c r="Q95" i="19"/>
  <c r="M95" i="19"/>
  <c r="R94" i="19"/>
  <c r="J94" i="19"/>
  <c r="F94" i="19"/>
  <c r="S93" i="19"/>
  <c r="O93" i="19"/>
  <c r="K93" i="19"/>
  <c r="G93" i="19"/>
  <c r="C93" i="19"/>
  <c r="T92" i="19"/>
  <c r="P92" i="19"/>
  <c r="H92" i="19"/>
  <c r="D92" i="19"/>
  <c r="U91" i="19"/>
  <c r="Q91" i="19"/>
  <c r="M91" i="19"/>
  <c r="R90" i="19"/>
  <c r="J90" i="19"/>
  <c r="F90" i="19"/>
  <c r="S89" i="19"/>
  <c r="O89" i="19"/>
  <c r="K89" i="19"/>
  <c r="G89" i="19"/>
  <c r="C89" i="19"/>
  <c r="T88" i="19"/>
  <c r="P88" i="19"/>
  <c r="H88" i="19"/>
  <c r="D88" i="19"/>
  <c r="U87" i="19"/>
  <c r="Q87" i="19"/>
  <c r="M87" i="19"/>
  <c r="R86" i="19"/>
  <c r="J86" i="19"/>
  <c r="F86" i="19"/>
  <c r="S85" i="19"/>
  <c r="O85" i="19"/>
  <c r="K85" i="19"/>
  <c r="G85" i="19"/>
  <c r="C85" i="19"/>
  <c r="T84" i="19"/>
  <c r="P84" i="19"/>
  <c r="H84" i="19"/>
  <c r="D84" i="19"/>
  <c r="U83" i="19"/>
  <c r="Q83" i="19"/>
  <c r="M83" i="19"/>
  <c r="R82" i="19"/>
  <c r="J82" i="19"/>
  <c r="F82" i="19"/>
  <c r="S81" i="19"/>
  <c r="O81" i="19"/>
  <c r="K81" i="19"/>
  <c r="G81" i="19"/>
  <c r="C81" i="19"/>
  <c r="T80" i="19"/>
  <c r="P80" i="19"/>
  <c r="H80" i="19"/>
  <c r="D80" i="19"/>
  <c r="U79" i="19"/>
  <c r="Q79" i="19"/>
  <c r="M79" i="19"/>
  <c r="R78" i="19"/>
  <c r="J78" i="19"/>
  <c r="F78" i="19"/>
  <c r="S77" i="19"/>
  <c r="O77" i="19"/>
  <c r="K77" i="19"/>
  <c r="G77" i="19"/>
  <c r="C77" i="19"/>
  <c r="T76" i="19"/>
  <c r="P76" i="19"/>
  <c r="H76" i="19"/>
  <c r="D76" i="19"/>
  <c r="U75" i="19"/>
  <c r="Q75" i="19"/>
  <c r="M75" i="19"/>
  <c r="R74" i="19"/>
  <c r="J74" i="19"/>
  <c r="F74" i="19"/>
  <c r="S73" i="19"/>
  <c r="O73" i="19"/>
  <c r="K73" i="19"/>
  <c r="G73" i="19"/>
  <c r="C73" i="19"/>
  <c r="T72" i="19"/>
  <c r="P72" i="19"/>
  <c r="H72" i="19"/>
  <c r="D72" i="19"/>
  <c r="U71" i="19"/>
  <c r="Q71" i="19"/>
  <c r="M71" i="19"/>
  <c r="R70" i="19"/>
  <c r="J70" i="19"/>
  <c r="F70" i="19"/>
  <c r="S69" i="19"/>
  <c r="O69" i="19"/>
  <c r="K69" i="19"/>
  <c r="G69" i="19"/>
  <c r="C69" i="19"/>
  <c r="T68" i="19"/>
  <c r="P68" i="19"/>
  <c r="H68" i="19"/>
  <c r="D68" i="19"/>
  <c r="U67" i="19"/>
  <c r="Q67" i="19"/>
  <c r="M67" i="19"/>
  <c r="R66" i="19"/>
  <c r="J66" i="19"/>
  <c r="F66" i="19"/>
  <c r="S65" i="19"/>
  <c r="O65" i="19"/>
  <c r="K65" i="19"/>
  <c r="G65" i="19"/>
  <c r="C65" i="19"/>
  <c r="T64" i="19"/>
  <c r="P64" i="19"/>
  <c r="H64" i="19"/>
  <c r="D64" i="19"/>
  <c r="U63" i="19"/>
  <c r="Q63" i="19"/>
  <c r="M63" i="19"/>
  <c r="R62" i="19"/>
  <c r="J62" i="19"/>
  <c r="F62" i="19"/>
  <c r="S61" i="19"/>
  <c r="O61" i="19"/>
  <c r="K61" i="19"/>
  <c r="G61" i="19"/>
  <c r="C61" i="19"/>
  <c r="T60" i="19"/>
  <c r="P60" i="19"/>
  <c r="H60" i="19"/>
  <c r="D60" i="19"/>
  <c r="U59" i="19"/>
  <c r="Q59" i="19"/>
  <c r="M59" i="19"/>
  <c r="R58" i="19"/>
  <c r="J58" i="19"/>
  <c r="F58" i="19"/>
  <c r="S57" i="19"/>
  <c r="O57" i="19"/>
  <c r="K57" i="19"/>
  <c r="G57" i="19"/>
  <c r="C57" i="19"/>
  <c r="T56" i="19"/>
  <c r="P56" i="19"/>
  <c r="H56" i="19"/>
  <c r="D56" i="19"/>
  <c r="U55" i="19"/>
  <c r="Q55" i="19"/>
  <c r="M55" i="19"/>
  <c r="R54" i="19"/>
  <c r="J54" i="19"/>
  <c r="F54" i="19"/>
  <c r="S53" i="19"/>
  <c r="O53" i="19"/>
  <c r="K53" i="19"/>
  <c r="G53" i="19"/>
  <c r="C53" i="19"/>
  <c r="R51" i="21"/>
  <c r="C48" i="21"/>
  <c r="G48" i="21"/>
  <c r="K48" i="21"/>
  <c r="D48" i="21"/>
  <c r="H48" i="21"/>
  <c r="F48" i="21"/>
  <c r="J48" i="21"/>
  <c r="P51" i="21"/>
  <c r="T51" i="21"/>
  <c r="E51" i="21"/>
  <c r="I51" i="21"/>
  <c r="M51" i="21"/>
  <c r="Q51" i="21"/>
  <c r="U51" i="21"/>
  <c r="O51" i="21"/>
  <c r="S51" i="21"/>
  <c r="N49" i="21"/>
  <c r="R49" i="21"/>
  <c r="O49" i="21"/>
  <c r="S49" i="21"/>
  <c r="M49" i="21"/>
  <c r="Q49" i="21"/>
  <c r="U49" i="21"/>
  <c r="S135" i="19"/>
  <c r="O135" i="19"/>
  <c r="H134" i="19"/>
  <c r="D134" i="19"/>
  <c r="U133" i="19"/>
  <c r="Q133" i="19"/>
  <c r="M133" i="19"/>
  <c r="I133" i="19"/>
  <c r="E133" i="19"/>
  <c r="S131" i="19"/>
  <c r="O131" i="19"/>
  <c r="H130" i="19"/>
  <c r="D130" i="19"/>
  <c r="U129" i="19"/>
  <c r="Q129" i="19"/>
  <c r="M129" i="19"/>
  <c r="I129" i="19"/>
  <c r="E129" i="19"/>
  <c r="S127" i="19"/>
  <c r="O127" i="19"/>
  <c r="H126" i="19"/>
  <c r="D126" i="19"/>
  <c r="U125" i="19"/>
  <c r="Q125" i="19"/>
  <c r="M125" i="19"/>
  <c r="I125" i="19"/>
  <c r="E125" i="19"/>
  <c r="S123" i="19"/>
  <c r="O123" i="19"/>
  <c r="H122" i="19"/>
  <c r="D122" i="19"/>
  <c r="U121" i="19"/>
  <c r="Q121" i="19"/>
  <c r="M121" i="19"/>
  <c r="I121" i="19"/>
  <c r="E121" i="19"/>
  <c r="S119" i="19"/>
  <c r="O119" i="19"/>
  <c r="H118" i="19"/>
  <c r="D118" i="19"/>
  <c r="U117" i="19"/>
  <c r="Q117" i="19"/>
  <c r="M117" i="19"/>
  <c r="I117" i="19"/>
  <c r="E117" i="19"/>
  <c r="S115" i="19"/>
  <c r="O115" i="19"/>
  <c r="H114" i="19"/>
  <c r="D114" i="19"/>
  <c r="U113" i="19"/>
  <c r="Q113" i="19"/>
  <c r="M113" i="19"/>
  <c r="I113" i="19"/>
  <c r="E113" i="19"/>
  <c r="S111" i="19"/>
  <c r="O111" i="19"/>
  <c r="H110" i="19"/>
  <c r="D110" i="19"/>
  <c r="U109" i="19"/>
  <c r="Q109" i="19"/>
  <c r="M109" i="19"/>
  <c r="I109" i="19"/>
  <c r="E109" i="19"/>
  <c r="S107" i="19"/>
  <c r="O107" i="19"/>
  <c r="H106" i="19"/>
  <c r="D106" i="19"/>
  <c r="U105" i="19"/>
  <c r="Q105" i="19"/>
  <c r="M105" i="19"/>
  <c r="I105" i="19"/>
  <c r="E105" i="19"/>
  <c r="S103" i="19"/>
  <c r="O103" i="19"/>
  <c r="H102" i="19"/>
  <c r="D102" i="19"/>
  <c r="U101" i="19"/>
  <c r="Q101" i="19"/>
  <c r="M101" i="19"/>
  <c r="I101" i="19"/>
  <c r="E101" i="19"/>
  <c r="S99" i="19"/>
  <c r="O99" i="19"/>
  <c r="H98" i="19"/>
  <c r="D98" i="19"/>
  <c r="U97" i="19"/>
  <c r="Q97" i="19"/>
  <c r="M97" i="19"/>
  <c r="I97" i="19"/>
  <c r="E97" i="19"/>
  <c r="S95" i="19"/>
  <c r="O95" i="19"/>
  <c r="H94" i="19"/>
  <c r="D94" i="19"/>
  <c r="U93" i="19"/>
  <c r="Q93" i="19"/>
  <c r="M93" i="19"/>
  <c r="I93" i="19"/>
  <c r="E93" i="19"/>
  <c r="S91" i="19"/>
  <c r="O91" i="19"/>
  <c r="H90" i="19"/>
  <c r="D90" i="19"/>
  <c r="U89" i="19"/>
  <c r="Q89" i="19"/>
  <c r="M89" i="19"/>
  <c r="I89" i="19"/>
  <c r="E89" i="19"/>
  <c r="S87" i="19"/>
  <c r="O87" i="19"/>
  <c r="H86" i="19"/>
  <c r="D86" i="19"/>
  <c r="U85" i="19"/>
  <c r="Q85" i="19"/>
  <c r="M85" i="19"/>
  <c r="I85" i="19"/>
  <c r="E85" i="19"/>
  <c r="S83" i="19"/>
  <c r="O83" i="19"/>
  <c r="H82" i="19"/>
  <c r="D82" i="19"/>
  <c r="U81" i="19"/>
  <c r="Q81" i="19"/>
  <c r="M81" i="19"/>
  <c r="I81" i="19"/>
  <c r="E81" i="19"/>
  <c r="S79" i="19"/>
  <c r="O79" i="19"/>
  <c r="H78" i="19"/>
  <c r="D78" i="19"/>
  <c r="U77" i="19"/>
  <c r="Q77" i="19"/>
  <c r="M77" i="19"/>
  <c r="I77" i="19"/>
  <c r="E77" i="19"/>
  <c r="S75" i="19"/>
  <c r="O75" i="19"/>
  <c r="H74" i="19"/>
  <c r="D74" i="19"/>
  <c r="U73" i="19"/>
  <c r="Q73" i="19"/>
  <c r="M73" i="19"/>
  <c r="I73" i="19"/>
  <c r="E73" i="19"/>
  <c r="S71" i="19"/>
  <c r="O71" i="19"/>
  <c r="H70" i="19"/>
  <c r="D70" i="19"/>
  <c r="U69" i="19"/>
  <c r="Q69" i="19"/>
  <c r="M69" i="19"/>
  <c r="I69" i="19"/>
  <c r="E69" i="19"/>
  <c r="S67" i="19"/>
  <c r="O67" i="19"/>
  <c r="H66" i="19"/>
  <c r="D66" i="19"/>
  <c r="U65" i="19"/>
  <c r="Q65" i="19"/>
  <c r="M65" i="19"/>
  <c r="I65" i="19"/>
  <c r="E65" i="19"/>
  <c r="S63" i="19"/>
  <c r="O63" i="19"/>
  <c r="H62" i="19"/>
  <c r="D62" i="19"/>
  <c r="U61" i="19"/>
  <c r="Q61" i="19"/>
  <c r="M61" i="19"/>
  <c r="I61" i="19"/>
  <c r="E61" i="19"/>
  <c r="S59" i="19"/>
  <c r="O59" i="19"/>
  <c r="H58" i="19"/>
  <c r="D58" i="19"/>
  <c r="U57" i="19"/>
  <c r="Q57" i="19"/>
  <c r="M57" i="19"/>
  <c r="I57" i="19"/>
  <c r="E57" i="19"/>
  <c r="S55" i="19"/>
  <c r="O55" i="19"/>
  <c r="H54" i="19"/>
  <c r="D54" i="19"/>
  <c r="U53" i="19"/>
  <c r="Q53" i="19"/>
  <c r="M53" i="19"/>
  <c r="I53" i="19"/>
  <c r="E53" i="19"/>
  <c r="D51" i="21"/>
  <c r="P47" i="21"/>
  <c r="T47" i="21"/>
  <c r="E47" i="21"/>
  <c r="I47" i="21"/>
  <c r="M47" i="21"/>
  <c r="Q47" i="21"/>
  <c r="U47" i="21"/>
  <c r="O47" i="21"/>
  <c r="S47" i="21"/>
  <c r="N45" i="21"/>
  <c r="R45" i="21"/>
  <c r="O45" i="21"/>
  <c r="S45" i="21"/>
  <c r="M45" i="21"/>
  <c r="Q45" i="21"/>
  <c r="U45" i="21"/>
  <c r="S76" i="27"/>
  <c r="J73" i="27"/>
  <c r="S72" i="27"/>
  <c r="J69" i="27"/>
  <c r="S68" i="27"/>
  <c r="J65" i="27"/>
  <c r="S64" i="27"/>
  <c r="J61" i="27"/>
  <c r="S60" i="27"/>
  <c r="J57" i="27"/>
  <c r="S56" i="27"/>
  <c r="J53" i="27"/>
  <c r="J49" i="27"/>
  <c r="S48" i="27"/>
  <c r="J45" i="27"/>
  <c r="S44" i="27"/>
  <c r="J41" i="27"/>
  <c r="S40" i="27"/>
  <c r="J37" i="27"/>
  <c r="S36" i="27"/>
  <c r="J33" i="27"/>
  <c r="S32" i="27"/>
  <c r="J29" i="27"/>
  <c r="S28" i="27"/>
  <c r="J25" i="27"/>
  <c r="S24" i="27"/>
  <c r="J21" i="27"/>
  <c r="S20" i="27"/>
  <c r="J17" i="27"/>
  <c r="S16" i="27"/>
  <c r="J13" i="27"/>
  <c r="S12" i="27"/>
  <c r="H11" i="27"/>
  <c r="U10" i="27"/>
  <c r="Q10" i="27"/>
  <c r="M10" i="27"/>
  <c r="I10" i="27"/>
  <c r="J9" i="27"/>
  <c r="S8" i="27"/>
  <c r="H7" i="27"/>
  <c r="U6" i="27"/>
  <c r="Q6" i="27"/>
  <c r="M6" i="27"/>
  <c r="I6" i="27"/>
  <c r="J5" i="27"/>
  <c r="S4" i="27"/>
  <c r="H3" i="27"/>
  <c r="C2" i="24"/>
  <c r="G2" i="24"/>
  <c r="E2" i="25"/>
  <c r="E2" i="21"/>
  <c r="O2" i="24"/>
  <c r="N2" i="25"/>
  <c r="P2" i="21"/>
  <c r="H177" i="19"/>
  <c r="U176" i="19"/>
  <c r="Q176" i="19"/>
  <c r="M176" i="19"/>
  <c r="I176" i="19"/>
  <c r="J175" i="19"/>
  <c r="S174" i="19"/>
  <c r="H173" i="19"/>
  <c r="U172" i="19"/>
  <c r="Q172" i="19"/>
  <c r="M172" i="19"/>
  <c r="I172" i="19"/>
  <c r="J171" i="19"/>
  <c r="S170" i="19"/>
  <c r="H169" i="19"/>
  <c r="U168" i="19"/>
  <c r="Q168" i="19"/>
  <c r="M168" i="19"/>
  <c r="I168" i="19"/>
  <c r="J167" i="19"/>
  <c r="S166" i="19"/>
  <c r="H165" i="19"/>
  <c r="U164" i="19"/>
  <c r="Q164" i="19"/>
  <c r="M164" i="19"/>
  <c r="I164" i="19"/>
  <c r="J163" i="19"/>
  <c r="S162" i="19"/>
  <c r="H161" i="19"/>
  <c r="U160" i="19"/>
  <c r="Q160" i="19"/>
  <c r="M160" i="19"/>
  <c r="I160" i="19"/>
  <c r="J159" i="19"/>
  <c r="S158" i="19"/>
  <c r="H157" i="19"/>
  <c r="U156" i="19"/>
  <c r="Q156" i="19"/>
  <c r="M156" i="19"/>
  <c r="I156" i="19"/>
  <c r="J155" i="19"/>
  <c r="S154" i="19"/>
  <c r="H153" i="19"/>
  <c r="U152" i="19"/>
  <c r="Q152" i="19"/>
  <c r="M152" i="19"/>
  <c r="I152" i="19"/>
  <c r="J151" i="19"/>
  <c r="S150" i="19"/>
  <c r="H149" i="19"/>
  <c r="U148" i="19"/>
  <c r="Q148" i="19"/>
  <c r="M148" i="19"/>
  <c r="I148" i="19"/>
  <c r="J147" i="19"/>
  <c r="S146" i="19"/>
  <c r="H145" i="19"/>
  <c r="U144" i="19"/>
  <c r="Q144" i="19"/>
  <c r="M144" i="19"/>
  <c r="I144" i="19"/>
  <c r="J143" i="19"/>
  <c r="S142" i="19"/>
  <c r="H141" i="19"/>
  <c r="U140" i="19"/>
  <c r="Q140" i="19"/>
  <c r="M140" i="19"/>
  <c r="I140" i="19"/>
  <c r="J139" i="19"/>
  <c r="S138" i="19"/>
  <c r="H137" i="19"/>
  <c r="U136" i="19"/>
  <c r="Q136" i="19"/>
  <c r="M136" i="19"/>
  <c r="I136" i="19"/>
  <c r="R135" i="19"/>
  <c r="J135" i="19"/>
  <c r="S134" i="19"/>
  <c r="K134" i="19"/>
  <c r="G134" i="19"/>
  <c r="T133" i="19"/>
  <c r="H133" i="19"/>
  <c r="U132" i="19"/>
  <c r="Q132" i="19"/>
  <c r="M132" i="19"/>
  <c r="I132" i="19"/>
  <c r="R131" i="19"/>
  <c r="J131" i="19"/>
  <c r="S130" i="19"/>
  <c r="K130" i="19"/>
  <c r="G130" i="19"/>
  <c r="T129" i="19"/>
  <c r="H129" i="19"/>
  <c r="U128" i="19"/>
  <c r="Q128" i="19"/>
  <c r="M128" i="19"/>
  <c r="I128" i="19"/>
  <c r="R127" i="19"/>
  <c r="J127" i="19"/>
  <c r="S126" i="19"/>
  <c r="K126" i="19"/>
  <c r="G126" i="19"/>
  <c r="T125" i="19"/>
  <c r="H125" i="19"/>
  <c r="U124" i="19"/>
  <c r="Q124" i="19"/>
  <c r="M124" i="19"/>
  <c r="I124" i="19"/>
  <c r="R123" i="19"/>
  <c r="J123" i="19"/>
  <c r="S122" i="19"/>
  <c r="K122" i="19"/>
  <c r="G122" i="19"/>
  <c r="T121" i="19"/>
  <c r="H121" i="19"/>
  <c r="U120" i="19"/>
  <c r="Q120" i="19"/>
  <c r="M120" i="19"/>
  <c r="I120" i="19"/>
  <c r="R119" i="19"/>
  <c r="J119" i="19"/>
  <c r="S118" i="19"/>
  <c r="K118" i="19"/>
  <c r="G118" i="19"/>
  <c r="T117" i="19"/>
  <c r="H117" i="19"/>
  <c r="U116" i="19"/>
  <c r="Q116" i="19"/>
  <c r="M116" i="19"/>
  <c r="I116" i="19"/>
  <c r="R115" i="19"/>
  <c r="J115" i="19"/>
  <c r="S114" i="19"/>
  <c r="K114" i="19"/>
  <c r="G114" i="19"/>
  <c r="T113" i="19"/>
  <c r="H113" i="19"/>
  <c r="U112" i="19"/>
  <c r="Q112" i="19"/>
  <c r="M112" i="19"/>
  <c r="I112" i="19"/>
  <c r="R111" i="19"/>
  <c r="J111" i="19"/>
  <c r="S110" i="19"/>
  <c r="K110" i="19"/>
  <c r="G110" i="19"/>
  <c r="T109" i="19"/>
  <c r="H109" i="19"/>
  <c r="U108" i="19"/>
  <c r="Q108" i="19"/>
  <c r="M108" i="19"/>
  <c r="I108" i="19"/>
  <c r="R107" i="19"/>
  <c r="J107" i="19"/>
  <c r="S106" i="19"/>
  <c r="K106" i="19"/>
  <c r="G106" i="19"/>
  <c r="T105" i="19"/>
  <c r="H105" i="19"/>
  <c r="U104" i="19"/>
  <c r="Q104" i="19"/>
  <c r="M104" i="19"/>
  <c r="I104" i="19"/>
  <c r="R103" i="19"/>
  <c r="J103" i="19"/>
  <c r="S102" i="19"/>
  <c r="K102" i="19"/>
  <c r="G102" i="19"/>
  <c r="T101" i="19"/>
  <c r="H101" i="19"/>
  <c r="U100" i="19"/>
  <c r="Q100" i="19"/>
  <c r="M100" i="19"/>
  <c r="I100" i="19"/>
  <c r="R99" i="19"/>
  <c r="J99" i="19"/>
  <c r="S98" i="19"/>
  <c r="K98" i="19"/>
  <c r="G98" i="19"/>
  <c r="T97" i="19"/>
  <c r="H97" i="19"/>
  <c r="U96" i="19"/>
  <c r="Q96" i="19"/>
  <c r="M96" i="19"/>
  <c r="I96" i="19"/>
  <c r="R95" i="19"/>
  <c r="J95" i="19"/>
  <c r="S94" i="19"/>
  <c r="K94" i="19"/>
  <c r="G94" i="19"/>
  <c r="T93" i="19"/>
  <c r="H93" i="19"/>
  <c r="U92" i="19"/>
  <c r="Q92" i="19"/>
  <c r="M92" i="19"/>
  <c r="I92" i="19"/>
  <c r="R91" i="19"/>
  <c r="J91" i="19"/>
  <c r="S90" i="19"/>
  <c r="K90" i="19"/>
  <c r="G90" i="19"/>
  <c r="T89" i="19"/>
  <c r="H89" i="19"/>
  <c r="U88" i="19"/>
  <c r="Q88" i="19"/>
  <c r="M88" i="19"/>
  <c r="I88" i="19"/>
  <c r="R87" i="19"/>
  <c r="J87" i="19"/>
  <c r="S86" i="19"/>
  <c r="K86" i="19"/>
  <c r="G86" i="19"/>
  <c r="T85" i="19"/>
  <c r="H85" i="19"/>
  <c r="U84" i="19"/>
  <c r="Q84" i="19"/>
  <c r="M84" i="19"/>
  <c r="I84" i="19"/>
  <c r="R83" i="19"/>
  <c r="J83" i="19"/>
  <c r="S82" i="19"/>
  <c r="K82" i="19"/>
  <c r="G82" i="19"/>
  <c r="T81" i="19"/>
  <c r="H81" i="19"/>
  <c r="U80" i="19"/>
  <c r="Q80" i="19"/>
  <c r="M80" i="19"/>
  <c r="I80" i="19"/>
  <c r="R79" i="19"/>
  <c r="J79" i="19"/>
  <c r="S78" i="19"/>
  <c r="K78" i="19"/>
  <c r="G78" i="19"/>
  <c r="T77" i="19"/>
  <c r="H77" i="19"/>
  <c r="U76" i="19"/>
  <c r="Q76" i="19"/>
  <c r="M76" i="19"/>
  <c r="I76" i="19"/>
  <c r="R75" i="19"/>
  <c r="J75" i="19"/>
  <c r="S74" i="19"/>
  <c r="K74" i="19"/>
  <c r="G74" i="19"/>
  <c r="T73" i="19"/>
  <c r="H73" i="19"/>
  <c r="U72" i="19"/>
  <c r="Q72" i="19"/>
  <c r="M72" i="19"/>
  <c r="I72" i="19"/>
  <c r="R71" i="19"/>
  <c r="J71" i="19"/>
  <c r="S70" i="19"/>
  <c r="K70" i="19"/>
  <c r="G70" i="19"/>
  <c r="T69" i="19"/>
  <c r="H69" i="19"/>
  <c r="U68" i="19"/>
  <c r="Q68" i="19"/>
  <c r="M68" i="19"/>
  <c r="I68" i="19"/>
  <c r="R67" i="19"/>
  <c r="J67" i="19"/>
  <c r="S66" i="19"/>
  <c r="K66" i="19"/>
  <c r="G66" i="19"/>
  <c r="T65" i="19"/>
  <c r="H65" i="19"/>
  <c r="U64" i="19"/>
  <c r="Q64" i="19"/>
  <c r="M64" i="19"/>
  <c r="I64" i="19"/>
  <c r="R63" i="19"/>
  <c r="J63" i="19"/>
  <c r="S62" i="19"/>
  <c r="K62" i="19"/>
  <c r="G62" i="19"/>
  <c r="T61" i="19"/>
  <c r="H61" i="19"/>
  <c r="U60" i="19"/>
  <c r="Q60" i="19"/>
  <c r="M60" i="19"/>
  <c r="I60" i="19"/>
  <c r="R59" i="19"/>
  <c r="J59" i="19"/>
  <c r="S58" i="19"/>
  <c r="K58" i="19"/>
  <c r="G58" i="19"/>
  <c r="T57" i="19"/>
  <c r="H57" i="19"/>
  <c r="U56" i="19"/>
  <c r="Q56" i="19"/>
  <c r="M56" i="19"/>
  <c r="I56" i="19"/>
  <c r="R55" i="19"/>
  <c r="J55" i="19"/>
  <c r="S54" i="19"/>
  <c r="K54" i="19"/>
  <c r="G54" i="19"/>
  <c r="T53" i="19"/>
  <c r="H53" i="19"/>
  <c r="C52" i="21"/>
  <c r="G52" i="21"/>
  <c r="K52" i="21"/>
  <c r="D52" i="21"/>
  <c r="H52" i="21"/>
  <c r="F52" i="21"/>
  <c r="J52" i="21"/>
  <c r="J51" i="21"/>
  <c r="T49" i="21"/>
  <c r="D47" i="21"/>
  <c r="R52" i="21"/>
  <c r="K51" i="21"/>
  <c r="G51" i="21"/>
  <c r="C51" i="21"/>
  <c r="T50" i="21"/>
  <c r="P50" i="21"/>
  <c r="H50" i="21"/>
  <c r="D50" i="21"/>
  <c r="R48" i="21"/>
  <c r="K47" i="21"/>
  <c r="G47" i="21"/>
  <c r="C47" i="21"/>
  <c r="T46" i="21"/>
  <c r="P46" i="21"/>
  <c r="H46" i="21"/>
  <c r="D46" i="21"/>
  <c r="R44" i="21"/>
  <c r="J44" i="21"/>
  <c r="F44" i="21"/>
  <c r="S43" i="21"/>
  <c r="O43" i="21"/>
  <c r="K43" i="21"/>
  <c r="G43" i="21"/>
  <c r="C43" i="21"/>
  <c r="T42" i="21"/>
  <c r="P42" i="21"/>
  <c r="H42" i="21"/>
  <c r="D42" i="21"/>
  <c r="U41" i="21"/>
  <c r="Q41" i="21"/>
  <c r="M41" i="21"/>
  <c r="R40" i="21"/>
  <c r="J40" i="21"/>
  <c r="F40" i="21"/>
  <c r="S39" i="21"/>
  <c r="O39" i="21"/>
  <c r="K39" i="21"/>
  <c r="G39" i="21"/>
  <c r="C39" i="21"/>
  <c r="T38" i="21"/>
  <c r="P38" i="21"/>
  <c r="H38" i="21"/>
  <c r="D38" i="21"/>
  <c r="U37" i="21"/>
  <c r="Q37" i="21"/>
  <c r="M37" i="21"/>
  <c r="R36" i="21"/>
  <c r="J36" i="21"/>
  <c r="F36" i="21"/>
  <c r="S35" i="21"/>
  <c r="O35" i="21"/>
  <c r="K35" i="21"/>
  <c r="G35" i="21"/>
  <c r="C35" i="21"/>
  <c r="T34" i="21"/>
  <c r="P34" i="21"/>
  <c r="H34" i="21"/>
  <c r="D34" i="21"/>
  <c r="U33" i="21"/>
  <c r="Q33" i="21"/>
  <c r="M33" i="21"/>
  <c r="R32" i="21"/>
  <c r="J32" i="21"/>
  <c r="F32" i="21"/>
  <c r="S31" i="21"/>
  <c r="O31" i="21"/>
  <c r="K31" i="21"/>
  <c r="G31" i="21"/>
  <c r="C31" i="21"/>
  <c r="T30" i="21"/>
  <c r="P30" i="21"/>
  <c r="H30" i="21"/>
  <c r="D30" i="21"/>
  <c r="U29" i="21"/>
  <c r="Q29" i="21"/>
  <c r="M29" i="21"/>
  <c r="R28" i="21"/>
  <c r="J28" i="21"/>
  <c r="F28" i="21"/>
  <c r="S27" i="21"/>
  <c r="O27" i="21"/>
  <c r="K27" i="21"/>
  <c r="G27" i="21"/>
  <c r="C27" i="21"/>
  <c r="T26" i="21"/>
  <c r="P26" i="21"/>
  <c r="H26" i="21"/>
  <c r="D26" i="21"/>
  <c r="U25" i="21"/>
  <c r="Q25" i="21"/>
  <c r="M25" i="21"/>
  <c r="R24" i="21"/>
  <c r="J24" i="21"/>
  <c r="F24" i="21"/>
  <c r="S23" i="21"/>
  <c r="O23" i="21"/>
  <c r="K23" i="21"/>
  <c r="G23" i="21"/>
  <c r="C23" i="21"/>
  <c r="T22" i="21"/>
  <c r="P22" i="21"/>
  <c r="H22" i="21"/>
  <c r="D22" i="21"/>
  <c r="U21" i="21"/>
  <c r="Q21" i="21"/>
  <c r="M21" i="21"/>
  <c r="R20" i="21"/>
  <c r="J20" i="21"/>
  <c r="F20" i="21"/>
  <c r="S19" i="21"/>
  <c r="O19" i="21"/>
  <c r="K19" i="21"/>
  <c r="G19" i="21"/>
  <c r="C19" i="21"/>
  <c r="T18" i="21"/>
  <c r="P18" i="21"/>
  <c r="H18" i="21"/>
  <c r="D18" i="21"/>
  <c r="U17" i="21"/>
  <c r="Q17" i="21"/>
  <c r="M17" i="21"/>
  <c r="R16" i="21"/>
  <c r="J16" i="21"/>
  <c r="F16" i="21"/>
  <c r="S15" i="21"/>
  <c r="O15" i="21"/>
  <c r="K15" i="21"/>
  <c r="G15" i="21"/>
  <c r="C15" i="21"/>
  <c r="T14" i="21"/>
  <c r="P14" i="21"/>
  <c r="H14" i="21"/>
  <c r="D14" i="21"/>
  <c r="U13" i="21"/>
  <c r="Q13" i="21"/>
  <c r="M13" i="21"/>
  <c r="R12" i="21"/>
  <c r="J12" i="21"/>
  <c r="F12" i="21"/>
  <c r="S11" i="21"/>
  <c r="O11" i="21"/>
  <c r="K11" i="21"/>
  <c r="G11" i="21"/>
  <c r="C11" i="21"/>
  <c r="T10" i="21"/>
  <c r="P10" i="21"/>
  <c r="H10" i="21"/>
  <c r="D10" i="21"/>
  <c r="U9" i="21"/>
  <c r="Q9" i="21"/>
  <c r="M9" i="21"/>
  <c r="R8" i="21"/>
  <c r="J8" i="21"/>
  <c r="F8" i="21"/>
  <c r="S7" i="21"/>
  <c r="O7" i="21"/>
  <c r="K7" i="21"/>
  <c r="G7" i="21"/>
  <c r="C7" i="21"/>
  <c r="H6" i="21"/>
  <c r="D6" i="21"/>
  <c r="U5" i="21"/>
  <c r="Q5" i="21"/>
  <c r="M5" i="21"/>
  <c r="J4" i="21"/>
  <c r="F4" i="21"/>
  <c r="S3" i="21"/>
  <c r="O3" i="21"/>
  <c r="K3" i="21"/>
  <c r="G3" i="21"/>
  <c r="C3" i="21"/>
  <c r="E176" i="25"/>
  <c r="I176" i="25"/>
  <c r="M176" i="25"/>
  <c r="Q176" i="25"/>
  <c r="U176" i="25"/>
  <c r="C176" i="25"/>
  <c r="G176" i="25"/>
  <c r="K176" i="25"/>
  <c r="O176" i="25"/>
  <c r="S176" i="25"/>
  <c r="P176" i="25"/>
  <c r="T176" i="25"/>
  <c r="E172" i="25"/>
  <c r="I172" i="25"/>
  <c r="M172" i="25"/>
  <c r="Q172" i="25"/>
  <c r="U172" i="25"/>
  <c r="C172" i="25"/>
  <c r="G172" i="25"/>
  <c r="K172" i="25"/>
  <c r="O172" i="25"/>
  <c r="S172" i="25"/>
  <c r="P172" i="25"/>
  <c r="T172" i="25"/>
  <c r="O170" i="25"/>
  <c r="S170" i="25"/>
  <c r="M170" i="25"/>
  <c r="Q170" i="25"/>
  <c r="U170" i="25"/>
  <c r="N170" i="25"/>
  <c r="R170" i="25"/>
  <c r="H44" i="21"/>
  <c r="D44" i="21"/>
  <c r="U43" i="21"/>
  <c r="Q43" i="21"/>
  <c r="M43" i="21"/>
  <c r="I43" i="21"/>
  <c r="E43" i="21"/>
  <c r="S41" i="21"/>
  <c r="O41" i="21"/>
  <c r="H40" i="21"/>
  <c r="D40" i="21"/>
  <c r="U39" i="21"/>
  <c r="Q39" i="21"/>
  <c r="M39" i="21"/>
  <c r="I39" i="21"/>
  <c r="E39" i="21"/>
  <c r="S37" i="21"/>
  <c r="O37" i="21"/>
  <c r="H36" i="21"/>
  <c r="D36" i="21"/>
  <c r="U35" i="21"/>
  <c r="Q35" i="21"/>
  <c r="M35" i="21"/>
  <c r="I35" i="21"/>
  <c r="E35" i="21"/>
  <c r="S33" i="21"/>
  <c r="O33" i="21"/>
  <c r="H32" i="21"/>
  <c r="D32" i="21"/>
  <c r="U31" i="21"/>
  <c r="Q31" i="21"/>
  <c r="M31" i="21"/>
  <c r="I31" i="21"/>
  <c r="E31" i="21"/>
  <c r="S29" i="21"/>
  <c r="O29" i="21"/>
  <c r="H28" i="21"/>
  <c r="D28" i="21"/>
  <c r="U27" i="21"/>
  <c r="Q27" i="21"/>
  <c r="M27" i="21"/>
  <c r="I27" i="21"/>
  <c r="E27" i="21"/>
  <c r="S25" i="21"/>
  <c r="O25" i="21"/>
  <c r="H24" i="21"/>
  <c r="D24" i="21"/>
  <c r="U23" i="21"/>
  <c r="Q23" i="21"/>
  <c r="M23" i="21"/>
  <c r="I23" i="21"/>
  <c r="E23" i="21"/>
  <c r="S21" i="21"/>
  <c r="O21" i="21"/>
  <c r="H20" i="21"/>
  <c r="D20" i="21"/>
  <c r="U19" i="21"/>
  <c r="Q19" i="21"/>
  <c r="M19" i="21"/>
  <c r="I19" i="21"/>
  <c r="E19" i="21"/>
  <c r="S17" i="21"/>
  <c r="O17" i="21"/>
  <c r="H16" i="21"/>
  <c r="D16" i="21"/>
  <c r="U15" i="21"/>
  <c r="Q15" i="21"/>
  <c r="M15" i="21"/>
  <c r="I15" i="21"/>
  <c r="E15" i="21"/>
  <c r="S13" i="21"/>
  <c r="O13" i="21"/>
  <c r="H12" i="21"/>
  <c r="D12" i="21"/>
  <c r="U11" i="21"/>
  <c r="Q11" i="21"/>
  <c r="M11" i="21"/>
  <c r="I11" i="21"/>
  <c r="E11" i="21"/>
  <c r="S9" i="21"/>
  <c r="O9" i="21"/>
  <c r="H8" i="21"/>
  <c r="D8" i="21"/>
  <c r="U7" i="21"/>
  <c r="Q7" i="21"/>
  <c r="M7" i="21"/>
  <c r="I7" i="21"/>
  <c r="E7" i="21"/>
  <c r="S5" i="21"/>
  <c r="O5" i="21"/>
  <c r="H4" i="21"/>
  <c r="D4" i="21"/>
  <c r="U3" i="21"/>
  <c r="Q3" i="21"/>
  <c r="M3" i="21"/>
  <c r="I3" i="21"/>
  <c r="E3" i="21"/>
  <c r="D177" i="25"/>
  <c r="H177" i="25"/>
  <c r="F177" i="25"/>
  <c r="J177" i="25"/>
  <c r="C177" i="25"/>
  <c r="G177" i="25"/>
  <c r="K177" i="25"/>
  <c r="J176" i="25"/>
  <c r="O174" i="25"/>
  <c r="S174" i="25"/>
  <c r="M174" i="25"/>
  <c r="Q174" i="25"/>
  <c r="U174" i="25"/>
  <c r="N174" i="25"/>
  <c r="R174" i="25"/>
  <c r="D173" i="25"/>
  <c r="H173" i="25"/>
  <c r="F173" i="25"/>
  <c r="J173" i="25"/>
  <c r="C173" i="25"/>
  <c r="G173" i="25"/>
  <c r="K173" i="25"/>
  <c r="J172" i="25"/>
  <c r="S52" i="21"/>
  <c r="H51" i="21"/>
  <c r="U50" i="21"/>
  <c r="Q50" i="21"/>
  <c r="M50" i="21"/>
  <c r="I50" i="21"/>
  <c r="J49" i="21"/>
  <c r="S48" i="21"/>
  <c r="H47" i="21"/>
  <c r="U46" i="21"/>
  <c r="Q46" i="21"/>
  <c r="M46" i="21"/>
  <c r="I46" i="21"/>
  <c r="J45" i="21"/>
  <c r="S44" i="21"/>
  <c r="K44" i="21"/>
  <c r="G44" i="21"/>
  <c r="T43" i="21"/>
  <c r="H43" i="21"/>
  <c r="U42" i="21"/>
  <c r="Q42" i="21"/>
  <c r="M42" i="21"/>
  <c r="I42" i="21"/>
  <c r="R41" i="21"/>
  <c r="J41" i="21"/>
  <c r="S40" i="21"/>
  <c r="K40" i="21"/>
  <c r="G40" i="21"/>
  <c r="T39" i="21"/>
  <c r="H39" i="21"/>
  <c r="U38" i="21"/>
  <c r="Q38" i="21"/>
  <c r="M38" i="21"/>
  <c r="I38" i="21"/>
  <c r="R37" i="21"/>
  <c r="J37" i="21"/>
  <c r="S36" i="21"/>
  <c r="K36" i="21"/>
  <c r="G36" i="21"/>
  <c r="T35" i="21"/>
  <c r="H35" i="21"/>
  <c r="U34" i="21"/>
  <c r="Q34" i="21"/>
  <c r="M34" i="21"/>
  <c r="I34" i="21"/>
  <c r="R33" i="21"/>
  <c r="J33" i="21"/>
  <c r="S32" i="21"/>
  <c r="K32" i="21"/>
  <c r="G32" i="21"/>
  <c r="T31" i="21"/>
  <c r="H31" i="21"/>
  <c r="U30" i="21"/>
  <c r="Q30" i="21"/>
  <c r="M30" i="21"/>
  <c r="I30" i="21"/>
  <c r="R29" i="21"/>
  <c r="J29" i="21"/>
  <c r="S28" i="21"/>
  <c r="K28" i="21"/>
  <c r="G28" i="21"/>
  <c r="T27" i="21"/>
  <c r="H27" i="21"/>
  <c r="U26" i="21"/>
  <c r="Q26" i="21"/>
  <c r="M26" i="21"/>
  <c r="I26" i="21"/>
  <c r="R25" i="21"/>
  <c r="J25" i="21"/>
  <c r="S24" i="21"/>
  <c r="K24" i="21"/>
  <c r="G24" i="21"/>
  <c r="T23" i="21"/>
  <c r="H23" i="21"/>
  <c r="U22" i="21"/>
  <c r="Q22" i="21"/>
  <c r="M22" i="21"/>
  <c r="I22" i="21"/>
  <c r="R21" i="21"/>
  <c r="J21" i="21"/>
  <c r="S20" i="21"/>
  <c r="K20" i="21"/>
  <c r="G20" i="21"/>
  <c r="T19" i="21"/>
  <c r="H19" i="21"/>
  <c r="U18" i="21"/>
  <c r="Q18" i="21"/>
  <c r="M18" i="21"/>
  <c r="I18" i="21"/>
  <c r="R17" i="21"/>
  <c r="J17" i="21"/>
  <c r="S16" i="21"/>
  <c r="K16" i="21"/>
  <c r="G16" i="21"/>
  <c r="T15" i="21"/>
  <c r="H15" i="21"/>
  <c r="U14" i="21"/>
  <c r="Q14" i="21"/>
  <c r="M14" i="21"/>
  <c r="I14" i="21"/>
  <c r="R13" i="21"/>
  <c r="J13" i="21"/>
  <c r="S12" i="21"/>
  <c r="K12" i="21"/>
  <c r="G12" i="21"/>
  <c r="T11" i="21"/>
  <c r="H11" i="21"/>
  <c r="U10" i="21"/>
  <c r="Q10" i="21"/>
  <c r="M10" i="21"/>
  <c r="I10" i="21"/>
  <c r="R9" i="21"/>
  <c r="J9" i="21"/>
  <c r="S8" i="21"/>
  <c r="K8" i="21"/>
  <c r="G8" i="21"/>
  <c r="T7" i="21"/>
  <c r="H7" i="21"/>
  <c r="U6" i="21"/>
  <c r="Q6" i="21"/>
  <c r="M6" i="21"/>
  <c r="I6" i="21"/>
  <c r="R5" i="21"/>
  <c r="J5" i="21"/>
  <c r="S4" i="21"/>
  <c r="K4" i="21"/>
  <c r="G4" i="21"/>
  <c r="T3" i="21"/>
  <c r="H3" i="21"/>
  <c r="T170" i="25"/>
  <c r="S177" i="25"/>
  <c r="O177" i="25"/>
  <c r="H176" i="25"/>
  <c r="U175" i="25"/>
  <c r="Q175" i="25"/>
  <c r="M175" i="25"/>
  <c r="I175" i="25"/>
  <c r="J174" i="25"/>
  <c r="F174" i="25"/>
  <c r="S173" i="25"/>
  <c r="O173" i="25"/>
  <c r="H172" i="25"/>
  <c r="J170" i="25"/>
  <c r="F170" i="25"/>
  <c r="S169" i="25"/>
  <c r="O169" i="25"/>
  <c r="K169" i="25"/>
  <c r="G169" i="25"/>
  <c r="C169" i="25"/>
  <c r="T168" i="25"/>
  <c r="P168" i="25"/>
  <c r="H168" i="25"/>
  <c r="U167" i="25"/>
  <c r="Q167" i="25"/>
  <c r="M167" i="25"/>
  <c r="I167" i="25"/>
  <c r="R166" i="25"/>
  <c r="N166" i="25"/>
  <c r="J166" i="25"/>
  <c r="F166" i="25"/>
  <c r="S165" i="25"/>
  <c r="O165" i="25"/>
  <c r="K165" i="25"/>
  <c r="G165" i="25"/>
  <c r="C165" i="25"/>
  <c r="U163" i="25"/>
  <c r="Q163" i="25"/>
  <c r="M163" i="25"/>
  <c r="I163" i="25"/>
  <c r="C163" i="25"/>
  <c r="S162" i="25"/>
  <c r="N162" i="25"/>
  <c r="H162" i="25"/>
  <c r="T161" i="25"/>
  <c r="O161" i="25"/>
  <c r="I161" i="25"/>
  <c r="U160" i="25"/>
  <c r="P160" i="25"/>
  <c r="J160" i="25"/>
  <c r="T158" i="25"/>
  <c r="O158" i="25"/>
  <c r="J158" i="25"/>
  <c r="D158" i="25"/>
  <c r="U157" i="25"/>
  <c r="F157" i="25"/>
  <c r="J157" i="25"/>
  <c r="P155" i="25"/>
  <c r="T155" i="25"/>
  <c r="E154" i="25"/>
  <c r="I154" i="25"/>
  <c r="M154" i="25"/>
  <c r="Q154" i="25"/>
  <c r="U154" i="25"/>
  <c r="S153" i="25"/>
  <c r="H153" i="25"/>
  <c r="C153" i="25"/>
  <c r="T152" i="25"/>
  <c r="I152" i="25"/>
  <c r="D152" i="25"/>
  <c r="S151" i="25"/>
  <c r="N151" i="25"/>
  <c r="J151" i="25"/>
  <c r="T150" i="25"/>
  <c r="O150" i="25"/>
  <c r="J150" i="25"/>
  <c r="D150" i="25"/>
  <c r="U149" i="25"/>
  <c r="F149" i="25"/>
  <c r="J149" i="25"/>
  <c r="Q148" i="25"/>
  <c r="C148" i="25"/>
  <c r="G148" i="25"/>
  <c r="K148" i="25"/>
  <c r="P147" i="25"/>
  <c r="T147" i="25"/>
  <c r="E146" i="25"/>
  <c r="I146" i="25"/>
  <c r="M146" i="25"/>
  <c r="Q146" i="25"/>
  <c r="U146" i="25"/>
  <c r="S145" i="25"/>
  <c r="H145" i="25"/>
  <c r="C145" i="25"/>
  <c r="T144" i="25"/>
  <c r="I144" i="25"/>
  <c r="D144" i="25"/>
  <c r="S143" i="25"/>
  <c r="N143" i="25"/>
  <c r="J143" i="25"/>
  <c r="T142" i="25"/>
  <c r="O142" i="25"/>
  <c r="J142" i="25"/>
  <c r="D142" i="25"/>
  <c r="U141" i="25"/>
  <c r="F141" i="25"/>
  <c r="J141" i="25"/>
  <c r="Q140" i="25"/>
  <c r="C140" i="25"/>
  <c r="G140" i="25"/>
  <c r="K140" i="25"/>
  <c r="P139" i="25"/>
  <c r="T139" i="25"/>
  <c r="E138" i="25"/>
  <c r="I138" i="25"/>
  <c r="M138" i="25"/>
  <c r="Q138" i="25"/>
  <c r="U138" i="25"/>
  <c r="S137" i="25"/>
  <c r="H137" i="25"/>
  <c r="C137" i="25"/>
  <c r="T136" i="25"/>
  <c r="I136" i="25"/>
  <c r="D136" i="25"/>
  <c r="S135" i="25"/>
  <c r="N135" i="25"/>
  <c r="J135" i="25"/>
  <c r="T134" i="25"/>
  <c r="O134" i="25"/>
  <c r="J134" i="25"/>
  <c r="D134" i="25"/>
  <c r="U133" i="25"/>
  <c r="F133" i="25"/>
  <c r="J133" i="25"/>
  <c r="Q132" i="25"/>
  <c r="C132" i="25"/>
  <c r="G132" i="25"/>
  <c r="K132" i="25"/>
  <c r="P131" i="25"/>
  <c r="T131" i="25"/>
  <c r="E130" i="25"/>
  <c r="I130" i="25"/>
  <c r="M130" i="25"/>
  <c r="Q130" i="25"/>
  <c r="U130" i="25"/>
  <c r="S129" i="25"/>
  <c r="H129" i="25"/>
  <c r="C129" i="25"/>
  <c r="T128" i="25"/>
  <c r="I128" i="25"/>
  <c r="D128" i="25"/>
  <c r="S127" i="25"/>
  <c r="N127" i="25"/>
  <c r="J127" i="25"/>
  <c r="T126" i="25"/>
  <c r="O126" i="25"/>
  <c r="J126" i="25"/>
  <c r="D126" i="25"/>
  <c r="U125" i="25"/>
  <c r="F125" i="25"/>
  <c r="J125" i="25"/>
  <c r="Q124" i="25"/>
  <c r="F124" i="25"/>
  <c r="K123" i="25"/>
  <c r="C123" i="25"/>
  <c r="C122" i="25"/>
  <c r="G122" i="25"/>
  <c r="K122" i="25"/>
  <c r="O122" i="25"/>
  <c r="S122" i="25"/>
  <c r="E122" i="25"/>
  <c r="I122" i="25"/>
  <c r="M122" i="25"/>
  <c r="Q122" i="25"/>
  <c r="U122" i="25"/>
  <c r="D121" i="25"/>
  <c r="H121" i="25"/>
  <c r="F121" i="25"/>
  <c r="J121" i="25"/>
  <c r="N120" i="25"/>
  <c r="F120" i="25"/>
  <c r="K119" i="25"/>
  <c r="C119" i="25"/>
  <c r="C118" i="25"/>
  <c r="G118" i="25"/>
  <c r="K118" i="25"/>
  <c r="O118" i="25"/>
  <c r="S118" i="25"/>
  <c r="E118" i="25"/>
  <c r="I118" i="25"/>
  <c r="M118" i="25"/>
  <c r="Q118" i="25"/>
  <c r="U118" i="25"/>
  <c r="D117" i="25"/>
  <c r="H117" i="25"/>
  <c r="F117" i="25"/>
  <c r="J117" i="25"/>
  <c r="N116" i="25"/>
  <c r="K115" i="25"/>
  <c r="R114" i="25"/>
  <c r="C114" i="25"/>
  <c r="G114" i="25"/>
  <c r="K114" i="25"/>
  <c r="O114" i="25"/>
  <c r="S114" i="25"/>
  <c r="E114" i="25"/>
  <c r="I114" i="25"/>
  <c r="M114" i="25"/>
  <c r="Q114" i="25"/>
  <c r="U114" i="25"/>
  <c r="D113" i="25"/>
  <c r="H113" i="25"/>
  <c r="F113" i="25"/>
  <c r="J113" i="25"/>
  <c r="N112" i="25"/>
  <c r="K111" i="25"/>
  <c r="R110" i="25"/>
  <c r="C110" i="25"/>
  <c r="G110" i="25"/>
  <c r="K110" i="25"/>
  <c r="O110" i="25"/>
  <c r="S110" i="25"/>
  <c r="E110" i="25"/>
  <c r="I110" i="25"/>
  <c r="M110" i="25"/>
  <c r="Q110" i="25"/>
  <c r="U110" i="25"/>
  <c r="D109" i="25"/>
  <c r="H109" i="25"/>
  <c r="F109" i="25"/>
  <c r="J109" i="25"/>
  <c r="N108" i="25"/>
  <c r="K107" i="25"/>
  <c r="R106" i="25"/>
  <c r="C106" i="25"/>
  <c r="G106" i="25"/>
  <c r="K106" i="25"/>
  <c r="O106" i="25"/>
  <c r="S106" i="25"/>
  <c r="E106" i="25"/>
  <c r="I106" i="25"/>
  <c r="M106" i="25"/>
  <c r="Q106" i="25"/>
  <c r="U106" i="25"/>
  <c r="P102" i="25"/>
  <c r="H102" i="25"/>
  <c r="E101" i="25"/>
  <c r="T100" i="25"/>
  <c r="P98" i="25"/>
  <c r="H98" i="25"/>
  <c r="E97" i="25"/>
  <c r="T96" i="25"/>
  <c r="P94" i="25"/>
  <c r="H94" i="25"/>
  <c r="E93" i="25"/>
  <c r="T92" i="25"/>
  <c r="P90" i="25"/>
  <c r="H90" i="25"/>
  <c r="E89" i="25"/>
  <c r="T88" i="25"/>
  <c r="P86" i="25"/>
  <c r="H86" i="25"/>
  <c r="E85" i="25"/>
  <c r="T84" i="25"/>
  <c r="F75" i="25"/>
  <c r="J75" i="25"/>
  <c r="C75" i="25"/>
  <c r="G75" i="25"/>
  <c r="K75" i="25"/>
  <c r="D75" i="25"/>
  <c r="H75" i="25"/>
  <c r="J169" i="25"/>
  <c r="F169" i="25"/>
  <c r="S168" i="25"/>
  <c r="O168" i="25"/>
  <c r="K168" i="25"/>
  <c r="G168" i="25"/>
  <c r="C168" i="25"/>
  <c r="U166" i="25"/>
  <c r="Q166" i="25"/>
  <c r="M166" i="25"/>
  <c r="J165" i="25"/>
  <c r="F165" i="25"/>
  <c r="E162" i="25"/>
  <c r="I162" i="25"/>
  <c r="M162" i="25"/>
  <c r="Q162" i="25"/>
  <c r="U162" i="25"/>
  <c r="S161" i="25"/>
  <c r="T160" i="25"/>
  <c r="N160" i="25"/>
  <c r="I160" i="25"/>
  <c r="S158" i="25"/>
  <c r="N158" i="25"/>
  <c r="H158" i="25"/>
  <c r="D155" i="25"/>
  <c r="H155" i="25"/>
  <c r="N153" i="25"/>
  <c r="R153" i="25"/>
  <c r="R152" i="25"/>
  <c r="O152" i="25"/>
  <c r="S152" i="25"/>
  <c r="R151" i="25"/>
  <c r="M151" i="25"/>
  <c r="I151" i="25"/>
  <c r="S150" i="25"/>
  <c r="N150" i="25"/>
  <c r="H150" i="25"/>
  <c r="D147" i="25"/>
  <c r="H147" i="25"/>
  <c r="N145" i="25"/>
  <c r="R145" i="25"/>
  <c r="R144" i="25"/>
  <c r="O144" i="25"/>
  <c r="S144" i="25"/>
  <c r="R143" i="25"/>
  <c r="M143" i="25"/>
  <c r="I143" i="25"/>
  <c r="S142" i="25"/>
  <c r="N142" i="25"/>
  <c r="H142" i="25"/>
  <c r="D139" i="25"/>
  <c r="H139" i="25"/>
  <c r="N137" i="25"/>
  <c r="R137" i="25"/>
  <c r="R136" i="25"/>
  <c r="O136" i="25"/>
  <c r="S136" i="25"/>
  <c r="R135" i="25"/>
  <c r="M135" i="25"/>
  <c r="I135" i="25"/>
  <c r="S134" i="25"/>
  <c r="N134" i="25"/>
  <c r="H134" i="25"/>
  <c r="D131" i="25"/>
  <c r="H131" i="25"/>
  <c r="N129" i="25"/>
  <c r="R129" i="25"/>
  <c r="R128" i="25"/>
  <c r="O128" i="25"/>
  <c r="S128" i="25"/>
  <c r="R127" i="25"/>
  <c r="M127" i="25"/>
  <c r="I127" i="25"/>
  <c r="S126" i="25"/>
  <c r="N126" i="25"/>
  <c r="H126" i="25"/>
  <c r="U124" i="25"/>
  <c r="P124" i="25"/>
  <c r="J124" i="25"/>
  <c r="T120" i="25"/>
  <c r="F103" i="25"/>
  <c r="J103" i="25"/>
  <c r="D103" i="25"/>
  <c r="H103" i="25"/>
  <c r="E100" i="25"/>
  <c r="I100" i="25"/>
  <c r="M100" i="25"/>
  <c r="Q100" i="25"/>
  <c r="U100" i="25"/>
  <c r="O100" i="25"/>
  <c r="S100" i="25"/>
  <c r="F99" i="25"/>
  <c r="J99" i="25"/>
  <c r="D99" i="25"/>
  <c r="H99" i="25"/>
  <c r="E96" i="25"/>
  <c r="I96" i="25"/>
  <c r="M96" i="25"/>
  <c r="Q96" i="25"/>
  <c r="U96" i="25"/>
  <c r="O96" i="25"/>
  <c r="S96" i="25"/>
  <c r="F95" i="25"/>
  <c r="J95" i="25"/>
  <c r="D95" i="25"/>
  <c r="H95" i="25"/>
  <c r="E92" i="25"/>
  <c r="I92" i="25"/>
  <c r="M92" i="25"/>
  <c r="Q92" i="25"/>
  <c r="U92" i="25"/>
  <c r="O92" i="25"/>
  <c r="S92" i="25"/>
  <c r="F91" i="25"/>
  <c r="J91" i="25"/>
  <c r="D91" i="25"/>
  <c r="H91" i="25"/>
  <c r="E88" i="25"/>
  <c r="I88" i="25"/>
  <c r="M88" i="25"/>
  <c r="Q88" i="25"/>
  <c r="U88" i="25"/>
  <c r="O88" i="25"/>
  <c r="S88" i="25"/>
  <c r="F87" i="25"/>
  <c r="J87" i="25"/>
  <c r="D87" i="25"/>
  <c r="H87" i="25"/>
  <c r="E84" i="25"/>
  <c r="I84" i="25"/>
  <c r="M84" i="25"/>
  <c r="Q84" i="25"/>
  <c r="U84" i="25"/>
  <c r="O84" i="25"/>
  <c r="S84" i="25"/>
  <c r="N72" i="25"/>
  <c r="R72" i="25"/>
  <c r="D163" i="25"/>
  <c r="H163" i="25"/>
  <c r="N161" i="25"/>
  <c r="R161" i="25"/>
  <c r="O160" i="25"/>
  <c r="S160" i="25"/>
  <c r="E158" i="25"/>
  <c r="I158" i="25"/>
  <c r="M158" i="25"/>
  <c r="Q158" i="25"/>
  <c r="U158" i="25"/>
  <c r="F153" i="25"/>
  <c r="J153" i="25"/>
  <c r="C152" i="25"/>
  <c r="G152" i="25"/>
  <c r="K152" i="25"/>
  <c r="P151" i="25"/>
  <c r="T151" i="25"/>
  <c r="E150" i="25"/>
  <c r="I150" i="25"/>
  <c r="M150" i="25"/>
  <c r="Q150" i="25"/>
  <c r="U150" i="25"/>
  <c r="F145" i="25"/>
  <c r="J145" i="25"/>
  <c r="C144" i="25"/>
  <c r="G144" i="25"/>
  <c r="K144" i="25"/>
  <c r="P143" i="25"/>
  <c r="T143" i="25"/>
  <c r="E142" i="25"/>
  <c r="I142" i="25"/>
  <c r="M142" i="25"/>
  <c r="Q142" i="25"/>
  <c r="U142" i="25"/>
  <c r="F137" i="25"/>
  <c r="J137" i="25"/>
  <c r="C136" i="25"/>
  <c r="G136" i="25"/>
  <c r="K136" i="25"/>
  <c r="P135" i="25"/>
  <c r="T135" i="25"/>
  <c r="E134" i="25"/>
  <c r="I134" i="25"/>
  <c r="M134" i="25"/>
  <c r="Q134" i="25"/>
  <c r="U134" i="25"/>
  <c r="F129" i="25"/>
  <c r="J129" i="25"/>
  <c r="C128" i="25"/>
  <c r="G128" i="25"/>
  <c r="K128" i="25"/>
  <c r="P127" i="25"/>
  <c r="T127" i="25"/>
  <c r="E126" i="25"/>
  <c r="I126" i="25"/>
  <c r="M126" i="25"/>
  <c r="Q126" i="25"/>
  <c r="U126" i="25"/>
  <c r="E124" i="25"/>
  <c r="O124" i="25"/>
  <c r="S124" i="25"/>
  <c r="F123" i="25"/>
  <c r="J123" i="25"/>
  <c r="D123" i="25"/>
  <c r="H123" i="25"/>
  <c r="E120" i="25"/>
  <c r="I120" i="25"/>
  <c r="M120" i="25"/>
  <c r="Q120" i="25"/>
  <c r="U120" i="25"/>
  <c r="O120" i="25"/>
  <c r="S120" i="25"/>
  <c r="F119" i="25"/>
  <c r="J119" i="25"/>
  <c r="D119" i="25"/>
  <c r="H119" i="25"/>
  <c r="E116" i="25"/>
  <c r="I116" i="25"/>
  <c r="M116" i="25"/>
  <c r="Q116" i="25"/>
  <c r="U116" i="25"/>
  <c r="O116" i="25"/>
  <c r="S116" i="25"/>
  <c r="F115" i="25"/>
  <c r="J115" i="25"/>
  <c r="D115" i="25"/>
  <c r="H115" i="25"/>
  <c r="R112" i="25"/>
  <c r="E112" i="25"/>
  <c r="I112" i="25"/>
  <c r="M112" i="25"/>
  <c r="Q112" i="25"/>
  <c r="U112" i="25"/>
  <c r="O112" i="25"/>
  <c r="S112" i="25"/>
  <c r="F111" i="25"/>
  <c r="J111" i="25"/>
  <c r="D111" i="25"/>
  <c r="H111" i="25"/>
  <c r="R108" i="25"/>
  <c r="E108" i="25"/>
  <c r="I108" i="25"/>
  <c r="M108" i="25"/>
  <c r="Q108" i="25"/>
  <c r="U108" i="25"/>
  <c r="O108" i="25"/>
  <c r="S108" i="25"/>
  <c r="F107" i="25"/>
  <c r="J107" i="25"/>
  <c r="D107" i="25"/>
  <c r="H107" i="25"/>
  <c r="E103" i="25"/>
  <c r="T102" i="25"/>
  <c r="P100" i="25"/>
  <c r="H100" i="25"/>
  <c r="C100" i="25"/>
  <c r="E99" i="25"/>
  <c r="T98" i="25"/>
  <c r="P96" i="25"/>
  <c r="H96" i="25"/>
  <c r="C96" i="25"/>
  <c r="E95" i="25"/>
  <c r="T94" i="25"/>
  <c r="P92" i="25"/>
  <c r="H92" i="25"/>
  <c r="C92" i="25"/>
  <c r="E91" i="25"/>
  <c r="T90" i="25"/>
  <c r="P88" i="25"/>
  <c r="H88" i="25"/>
  <c r="C88" i="25"/>
  <c r="E87" i="25"/>
  <c r="T86" i="25"/>
  <c r="P84" i="25"/>
  <c r="H84" i="25"/>
  <c r="C84" i="25"/>
  <c r="C82" i="25"/>
  <c r="G82" i="25"/>
  <c r="K82" i="25"/>
  <c r="O82" i="25"/>
  <c r="S82" i="25"/>
  <c r="D82" i="25"/>
  <c r="H82" i="25"/>
  <c r="P82" i="25"/>
  <c r="T82" i="25"/>
  <c r="E82" i="25"/>
  <c r="I82" i="25"/>
  <c r="M82" i="25"/>
  <c r="Q82" i="25"/>
  <c r="U82" i="25"/>
  <c r="N76" i="25"/>
  <c r="R76" i="25"/>
  <c r="C74" i="25"/>
  <c r="G74" i="25"/>
  <c r="K74" i="25"/>
  <c r="O74" i="25"/>
  <c r="S74" i="25"/>
  <c r="D74" i="25"/>
  <c r="H74" i="25"/>
  <c r="P74" i="25"/>
  <c r="T74" i="25"/>
  <c r="E74" i="25"/>
  <c r="I74" i="25"/>
  <c r="M74" i="25"/>
  <c r="Q74" i="25"/>
  <c r="U74" i="25"/>
  <c r="T177" i="25"/>
  <c r="R175" i="25"/>
  <c r="K174" i="25"/>
  <c r="G174" i="25"/>
  <c r="T173" i="25"/>
  <c r="K170" i="25"/>
  <c r="G170" i="25"/>
  <c r="T169" i="25"/>
  <c r="H169" i="25"/>
  <c r="U168" i="25"/>
  <c r="Q168" i="25"/>
  <c r="M168" i="25"/>
  <c r="I168" i="25"/>
  <c r="R167" i="25"/>
  <c r="S166" i="25"/>
  <c r="K166" i="25"/>
  <c r="G166" i="25"/>
  <c r="T165" i="25"/>
  <c r="H165" i="25"/>
  <c r="R163" i="25"/>
  <c r="J163" i="25"/>
  <c r="E163" i="25"/>
  <c r="T162" i="25"/>
  <c r="O162" i="25"/>
  <c r="J162" i="25"/>
  <c r="D162" i="25"/>
  <c r="U161" i="25"/>
  <c r="P161" i="25"/>
  <c r="F161" i="25"/>
  <c r="J161" i="25"/>
  <c r="Q160" i="25"/>
  <c r="F160" i="25"/>
  <c r="C160" i="25"/>
  <c r="G160" i="25"/>
  <c r="K160" i="25"/>
  <c r="P158" i="25"/>
  <c r="K158" i="25"/>
  <c r="F158" i="25"/>
  <c r="N157" i="25"/>
  <c r="R157" i="25"/>
  <c r="I155" i="25"/>
  <c r="C155" i="25"/>
  <c r="T153" i="25"/>
  <c r="O153" i="25"/>
  <c r="I153" i="25"/>
  <c r="D153" i="25"/>
  <c r="U152" i="25"/>
  <c r="P152" i="25"/>
  <c r="J152" i="25"/>
  <c r="E152" i="25"/>
  <c r="U151" i="25"/>
  <c r="O151" i="25"/>
  <c r="K151" i="25"/>
  <c r="F151" i="25"/>
  <c r="D151" i="25"/>
  <c r="H151" i="25"/>
  <c r="P150" i="25"/>
  <c r="K150" i="25"/>
  <c r="F150" i="25"/>
  <c r="N149" i="25"/>
  <c r="R149" i="25"/>
  <c r="O148" i="25"/>
  <c r="S148" i="25"/>
  <c r="I147" i="25"/>
  <c r="C147" i="25"/>
  <c r="T145" i="25"/>
  <c r="O145" i="25"/>
  <c r="I145" i="25"/>
  <c r="D145" i="25"/>
  <c r="U144" i="25"/>
  <c r="P144" i="25"/>
  <c r="J144" i="25"/>
  <c r="E144" i="25"/>
  <c r="U143" i="25"/>
  <c r="O143" i="25"/>
  <c r="K143" i="25"/>
  <c r="F143" i="25"/>
  <c r="D143" i="25"/>
  <c r="H143" i="25"/>
  <c r="P142" i="25"/>
  <c r="K142" i="25"/>
  <c r="F142" i="25"/>
  <c r="N141" i="25"/>
  <c r="R141" i="25"/>
  <c r="O140" i="25"/>
  <c r="S140" i="25"/>
  <c r="I139" i="25"/>
  <c r="C139" i="25"/>
  <c r="T137" i="25"/>
  <c r="O137" i="25"/>
  <c r="I137" i="25"/>
  <c r="D137" i="25"/>
  <c r="U136" i="25"/>
  <c r="P136" i="25"/>
  <c r="J136" i="25"/>
  <c r="E136" i="25"/>
  <c r="U135" i="25"/>
  <c r="O135" i="25"/>
  <c r="K135" i="25"/>
  <c r="F135" i="25"/>
  <c r="D135" i="25"/>
  <c r="H135" i="25"/>
  <c r="P134" i="25"/>
  <c r="K134" i="25"/>
  <c r="F134" i="25"/>
  <c r="N133" i="25"/>
  <c r="R133" i="25"/>
  <c r="O132" i="25"/>
  <c r="S132" i="25"/>
  <c r="I131" i="25"/>
  <c r="C131" i="25"/>
  <c r="T129" i="25"/>
  <c r="O129" i="25"/>
  <c r="I129" i="25"/>
  <c r="D129" i="25"/>
  <c r="U128" i="25"/>
  <c r="P128" i="25"/>
  <c r="J128" i="25"/>
  <c r="E128" i="25"/>
  <c r="U127" i="25"/>
  <c r="O127" i="25"/>
  <c r="K127" i="25"/>
  <c r="F127" i="25"/>
  <c r="D127" i="25"/>
  <c r="H127" i="25"/>
  <c r="P126" i="25"/>
  <c r="K126" i="25"/>
  <c r="F126" i="25"/>
  <c r="N125" i="25"/>
  <c r="R125" i="25"/>
  <c r="R124" i="25"/>
  <c r="M124" i="25"/>
  <c r="H124" i="25"/>
  <c r="C124" i="25"/>
  <c r="E123" i="25"/>
  <c r="P120" i="25"/>
  <c r="H120" i="25"/>
  <c r="C120" i="25"/>
  <c r="E119" i="25"/>
  <c r="K103" i="25"/>
  <c r="C103" i="25"/>
  <c r="C102" i="25"/>
  <c r="G102" i="25"/>
  <c r="K102" i="25"/>
  <c r="O102" i="25"/>
  <c r="S102" i="25"/>
  <c r="E102" i="25"/>
  <c r="I102" i="25"/>
  <c r="M102" i="25"/>
  <c r="Q102" i="25"/>
  <c r="U102" i="25"/>
  <c r="D101" i="25"/>
  <c r="H101" i="25"/>
  <c r="F101" i="25"/>
  <c r="J101" i="25"/>
  <c r="N100" i="25"/>
  <c r="F100" i="25"/>
  <c r="K99" i="25"/>
  <c r="C99" i="25"/>
  <c r="C98" i="25"/>
  <c r="G98" i="25"/>
  <c r="K98" i="25"/>
  <c r="O98" i="25"/>
  <c r="S98" i="25"/>
  <c r="E98" i="25"/>
  <c r="I98" i="25"/>
  <c r="M98" i="25"/>
  <c r="Q98" i="25"/>
  <c r="U98" i="25"/>
  <c r="D97" i="25"/>
  <c r="H97" i="25"/>
  <c r="F97" i="25"/>
  <c r="J97" i="25"/>
  <c r="N96" i="25"/>
  <c r="F96" i="25"/>
  <c r="K95" i="25"/>
  <c r="C95" i="25"/>
  <c r="C94" i="25"/>
  <c r="G94" i="25"/>
  <c r="K94" i="25"/>
  <c r="O94" i="25"/>
  <c r="S94" i="25"/>
  <c r="E94" i="25"/>
  <c r="I94" i="25"/>
  <c r="M94" i="25"/>
  <c r="Q94" i="25"/>
  <c r="U94" i="25"/>
  <c r="D93" i="25"/>
  <c r="H93" i="25"/>
  <c r="F93" i="25"/>
  <c r="J93" i="25"/>
  <c r="N92" i="25"/>
  <c r="F92" i="25"/>
  <c r="K91" i="25"/>
  <c r="C91" i="25"/>
  <c r="C90" i="25"/>
  <c r="G90" i="25"/>
  <c r="K90" i="25"/>
  <c r="O90" i="25"/>
  <c r="S90" i="25"/>
  <c r="E90" i="25"/>
  <c r="I90" i="25"/>
  <c r="M90" i="25"/>
  <c r="Q90" i="25"/>
  <c r="U90" i="25"/>
  <c r="D89" i="25"/>
  <c r="H89" i="25"/>
  <c r="F89" i="25"/>
  <c r="J89" i="25"/>
  <c r="N88" i="25"/>
  <c r="F88" i="25"/>
  <c r="K87" i="25"/>
  <c r="C87" i="25"/>
  <c r="C86" i="25"/>
  <c r="G86" i="25"/>
  <c r="K86" i="25"/>
  <c r="O86" i="25"/>
  <c r="S86" i="25"/>
  <c r="E86" i="25"/>
  <c r="I86" i="25"/>
  <c r="M86" i="25"/>
  <c r="Q86" i="25"/>
  <c r="U86" i="25"/>
  <c r="D85" i="25"/>
  <c r="H85" i="25"/>
  <c r="F85" i="25"/>
  <c r="J85" i="25"/>
  <c r="N84" i="25"/>
  <c r="F84" i="25"/>
  <c r="F79" i="25"/>
  <c r="J79" i="25"/>
  <c r="C79" i="25"/>
  <c r="G79" i="25"/>
  <c r="K79" i="25"/>
  <c r="D79" i="25"/>
  <c r="H79" i="25"/>
  <c r="T72" i="25"/>
  <c r="K124" i="25"/>
  <c r="G124" i="25"/>
  <c r="T123" i="25"/>
  <c r="R121" i="25"/>
  <c r="K120" i="25"/>
  <c r="G120" i="25"/>
  <c r="T119" i="25"/>
  <c r="R117" i="25"/>
  <c r="K116" i="25"/>
  <c r="G116" i="25"/>
  <c r="T115" i="25"/>
  <c r="R113" i="25"/>
  <c r="K112" i="25"/>
  <c r="G112" i="25"/>
  <c r="T111" i="25"/>
  <c r="R109" i="25"/>
  <c r="K108" i="25"/>
  <c r="G108" i="25"/>
  <c r="T107" i="25"/>
  <c r="T103" i="25"/>
  <c r="R101" i="25"/>
  <c r="K100" i="25"/>
  <c r="G100" i="25"/>
  <c r="T99" i="25"/>
  <c r="R97" i="25"/>
  <c r="K96" i="25"/>
  <c r="G96" i="25"/>
  <c r="T95" i="25"/>
  <c r="R93" i="25"/>
  <c r="K92" i="25"/>
  <c r="G92" i="25"/>
  <c r="T91" i="25"/>
  <c r="R89" i="25"/>
  <c r="K88" i="25"/>
  <c r="G88" i="25"/>
  <c r="T87" i="25"/>
  <c r="R85" i="25"/>
  <c r="K84" i="25"/>
  <c r="G84" i="25"/>
  <c r="R81" i="25"/>
  <c r="J81" i="25"/>
  <c r="F81" i="25"/>
  <c r="T79" i="25"/>
  <c r="R77" i="25"/>
  <c r="J77" i="25"/>
  <c r="F77" i="25"/>
  <c r="S76" i="25"/>
  <c r="O76" i="25"/>
  <c r="K76" i="25"/>
  <c r="G76" i="25"/>
  <c r="T75" i="25"/>
  <c r="R73" i="25"/>
  <c r="J73" i="25"/>
  <c r="F73" i="25"/>
  <c r="S72" i="25"/>
  <c r="O72" i="25"/>
  <c r="K72" i="25"/>
  <c r="G72" i="25"/>
  <c r="T71" i="25"/>
  <c r="H71" i="25"/>
  <c r="D71" i="25"/>
  <c r="U70" i="25"/>
  <c r="Q70" i="25"/>
  <c r="M70" i="25"/>
  <c r="I70" i="25"/>
  <c r="E70" i="25"/>
  <c r="R69" i="25"/>
  <c r="J69" i="25"/>
  <c r="F69" i="25"/>
  <c r="S68" i="25"/>
  <c r="O68" i="25"/>
  <c r="K68" i="25"/>
  <c r="G68" i="25"/>
  <c r="U66" i="25"/>
  <c r="Q66" i="25"/>
  <c r="M66" i="25"/>
  <c r="I66" i="25"/>
  <c r="E66" i="25"/>
  <c r="R65" i="25"/>
  <c r="J65" i="25"/>
  <c r="F65" i="25"/>
  <c r="T63" i="25"/>
  <c r="H63" i="25"/>
  <c r="D63" i="25"/>
  <c r="U62" i="25"/>
  <c r="Q62" i="25"/>
  <c r="M62" i="25"/>
  <c r="I62" i="25"/>
  <c r="E62" i="25"/>
  <c r="S60" i="25"/>
  <c r="O60" i="25"/>
  <c r="K60" i="25"/>
  <c r="G60" i="25"/>
  <c r="U58" i="25"/>
  <c r="Q58" i="25"/>
  <c r="M58" i="25"/>
  <c r="I58" i="25"/>
  <c r="E58" i="25"/>
  <c r="R57" i="25"/>
  <c r="J57" i="25"/>
  <c r="F57" i="25"/>
  <c r="S56" i="25"/>
  <c r="O56" i="25"/>
  <c r="K56" i="25"/>
  <c r="G56" i="25"/>
  <c r="T55" i="25"/>
  <c r="H55" i="25"/>
  <c r="D55" i="25"/>
  <c r="U54" i="25"/>
  <c r="Q54" i="25"/>
  <c r="M54" i="25"/>
  <c r="I54" i="25"/>
  <c r="E54" i="25"/>
  <c r="R53" i="25"/>
  <c r="J53" i="25"/>
  <c r="F53" i="25"/>
  <c r="S52" i="25"/>
  <c r="O52" i="25"/>
  <c r="K52" i="25"/>
  <c r="G52" i="25"/>
  <c r="S48" i="25"/>
  <c r="O48" i="25"/>
  <c r="K48" i="25"/>
  <c r="G48" i="25"/>
  <c r="T47" i="25"/>
  <c r="H47" i="25"/>
  <c r="D47" i="25"/>
  <c r="R45" i="25"/>
  <c r="J45" i="25"/>
  <c r="F45" i="25"/>
  <c r="S44" i="25"/>
  <c r="O44" i="25"/>
  <c r="K44" i="25"/>
  <c r="G44" i="25"/>
  <c r="U42" i="25"/>
  <c r="Q42" i="25"/>
  <c r="M42" i="25"/>
  <c r="I42" i="25"/>
  <c r="E42" i="25"/>
  <c r="R41" i="25"/>
  <c r="J41" i="25"/>
  <c r="F41" i="25"/>
  <c r="S40" i="25"/>
  <c r="O40" i="25"/>
  <c r="K40" i="25"/>
  <c r="G40" i="25"/>
  <c r="T39" i="25"/>
  <c r="H39" i="25"/>
  <c r="D39" i="25"/>
  <c r="U38" i="25"/>
  <c r="Q38" i="25"/>
  <c r="M38" i="25"/>
  <c r="I38" i="25"/>
  <c r="E38" i="25"/>
  <c r="R37" i="25"/>
  <c r="J37" i="25"/>
  <c r="F37" i="25"/>
  <c r="S36" i="25"/>
  <c r="O36" i="25"/>
  <c r="K36" i="25"/>
  <c r="G36" i="25"/>
  <c r="T35" i="25"/>
  <c r="H35" i="25"/>
  <c r="D35" i="25"/>
  <c r="U34" i="25"/>
  <c r="Q34" i="25"/>
  <c r="M34" i="25"/>
  <c r="I34" i="25"/>
  <c r="E34" i="25"/>
  <c r="R33" i="25"/>
  <c r="J33" i="25"/>
  <c r="F33" i="25"/>
  <c r="S32" i="25"/>
  <c r="O32" i="25"/>
  <c r="K32" i="25"/>
  <c r="G32" i="25"/>
  <c r="T31" i="25"/>
  <c r="H31" i="25"/>
  <c r="D31" i="25"/>
  <c r="U30" i="25"/>
  <c r="Q30" i="25"/>
  <c r="M30" i="25"/>
  <c r="I30" i="25"/>
  <c r="E30" i="25"/>
  <c r="R29" i="25"/>
  <c r="J29" i="25"/>
  <c r="F29" i="25"/>
  <c r="S28" i="25"/>
  <c r="O28" i="25"/>
  <c r="K28" i="25"/>
  <c r="G28" i="25"/>
  <c r="T27" i="25"/>
  <c r="H27" i="25"/>
  <c r="D27" i="25"/>
  <c r="U26" i="25"/>
  <c r="Q26" i="25"/>
  <c r="M26" i="25"/>
  <c r="I26" i="25"/>
  <c r="E26" i="25"/>
  <c r="R25" i="25"/>
  <c r="J25" i="25"/>
  <c r="F25" i="25"/>
  <c r="S24" i="25"/>
  <c r="O24" i="25"/>
  <c r="F24" i="25"/>
  <c r="J24" i="25"/>
  <c r="Q23" i="25"/>
  <c r="F23" i="25"/>
  <c r="C23" i="25"/>
  <c r="G23" i="25"/>
  <c r="K23" i="25"/>
  <c r="P22" i="25"/>
  <c r="T22" i="25"/>
  <c r="E21" i="25"/>
  <c r="I21" i="25"/>
  <c r="M21" i="25"/>
  <c r="Q21" i="25"/>
  <c r="U21" i="25"/>
  <c r="S20" i="25"/>
  <c r="H20" i="25"/>
  <c r="T19" i="25"/>
  <c r="I19" i="25"/>
  <c r="J18" i="25"/>
  <c r="E18" i="25"/>
  <c r="T17" i="25"/>
  <c r="P15" i="25"/>
  <c r="H15" i="25"/>
  <c r="C15" i="25"/>
  <c r="E14" i="25"/>
  <c r="T13" i="25"/>
  <c r="N11" i="25"/>
  <c r="R11" i="25"/>
  <c r="D9" i="25"/>
  <c r="H9" i="25"/>
  <c r="P9" i="25"/>
  <c r="T9" i="25"/>
  <c r="E9" i="25"/>
  <c r="I9" i="25"/>
  <c r="M9" i="25"/>
  <c r="Q9" i="25"/>
  <c r="U9" i="25"/>
  <c r="C9" i="25"/>
  <c r="G9" i="25"/>
  <c r="K9" i="25"/>
  <c r="O9" i="25"/>
  <c r="S9" i="25"/>
  <c r="O7" i="25"/>
  <c r="R164" i="26"/>
  <c r="K71" i="25"/>
  <c r="G71" i="25"/>
  <c r="C71" i="25"/>
  <c r="T70" i="25"/>
  <c r="P70" i="25"/>
  <c r="H70" i="25"/>
  <c r="D70" i="25"/>
  <c r="R68" i="25"/>
  <c r="T66" i="25"/>
  <c r="P66" i="25"/>
  <c r="H66" i="25"/>
  <c r="D66" i="25"/>
  <c r="K63" i="25"/>
  <c r="G63" i="25"/>
  <c r="C63" i="25"/>
  <c r="T62" i="25"/>
  <c r="P62" i="25"/>
  <c r="H62" i="25"/>
  <c r="D62" i="25"/>
  <c r="R60" i="25"/>
  <c r="T58" i="25"/>
  <c r="P58" i="25"/>
  <c r="H58" i="25"/>
  <c r="D58" i="25"/>
  <c r="R56" i="25"/>
  <c r="K55" i="25"/>
  <c r="G55" i="25"/>
  <c r="C55" i="25"/>
  <c r="T54" i="25"/>
  <c r="P54" i="25"/>
  <c r="H54" i="25"/>
  <c r="D54" i="25"/>
  <c r="R52" i="25"/>
  <c r="R48" i="25"/>
  <c r="K47" i="25"/>
  <c r="G47" i="25"/>
  <c r="C47" i="25"/>
  <c r="R44" i="25"/>
  <c r="T42" i="25"/>
  <c r="P42" i="25"/>
  <c r="H42" i="25"/>
  <c r="D42" i="25"/>
  <c r="R40" i="25"/>
  <c r="K39" i="25"/>
  <c r="G39" i="25"/>
  <c r="C39" i="25"/>
  <c r="T38" i="25"/>
  <c r="P38" i="25"/>
  <c r="H38" i="25"/>
  <c r="D38" i="25"/>
  <c r="R36" i="25"/>
  <c r="K35" i="25"/>
  <c r="G35" i="25"/>
  <c r="C35" i="25"/>
  <c r="T34" i="25"/>
  <c r="P34" i="25"/>
  <c r="H34" i="25"/>
  <c r="D34" i="25"/>
  <c r="R32" i="25"/>
  <c r="K31" i="25"/>
  <c r="G31" i="25"/>
  <c r="C31" i="25"/>
  <c r="T30" i="25"/>
  <c r="P30" i="25"/>
  <c r="H30" i="25"/>
  <c r="D30" i="25"/>
  <c r="R28" i="25"/>
  <c r="K27" i="25"/>
  <c r="G27" i="25"/>
  <c r="C27" i="25"/>
  <c r="T26" i="25"/>
  <c r="P26" i="25"/>
  <c r="H26" i="25"/>
  <c r="D26" i="25"/>
  <c r="R24" i="25"/>
  <c r="N24" i="25"/>
  <c r="U23" i="25"/>
  <c r="P23" i="25"/>
  <c r="J23" i="25"/>
  <c r="E23" i="25"/>
  <c r="D22" i="25"/>
  <c r="H22" i="25"/>
  <c r="N20" i="25"/>
  <c r="R20" i="25"/>
  <c r="O19" i="25"/>
  <c r="S19" i="25"/>
  <c r="I18" i="25"/>
  <c r="C18" i="25"/>
  <c r="E17" i="25"/>
  <c r="I17" i="25"/>
  <c r="M17" i="25"/>
  <c r="Q17" i="25"/>
  <c r="U17" i="25"/>
  <c r="C17" i="25"/>
  <c r="G17" i="25"/>
  <c r="K17" i="25"/>
  <c r="O17" i="25"/>
  <c r="S17" i="25"/>
  <c r="F16" i="25"/>
  <c r="J16" i="25"/>
  <c r="D16" i="25"/>
  <c r="H16" i="25"/>
  <c r="N15" i="25"/>
  <c r="F15" i="25"/>
  <c r="K14" i="25"/>
  <c r="C14" i="25"/>
  <c r="E13" i="25"/>
  <c r="I13" i="25"/>
  <c r="M13" i="25"/>
  <c r="Q13" i="25"/>
  <c r="U13" i="25"/>
  <c r="C13" i="25"/>
  <c r="G13" i="25"/>
  <c r="K13" i="25"/>
  <c r="O13" i="25"/>
  <c r="S13" i="25"/>
  <c r="T7" i="25"/>
  <c r="C6" i="25"/>
  <c r="G6" i="25"/>
  <c r="K6" i="25"/>
  <c r="D6" i="25"/>
  <c r="H6" i="25"/>
  <c r="F6" i="25"/>
  <c r="J6" i="25"/>
  <c r="J5" i="25"/>
  <c r="D164" i="26"/>
  <c r="H164" i="26"/>
  <c r="P164" i="26"/>
  <c r="T164" i="26"/>
  <c r="E164" i="26"/>
  <c r="I164" i="26"/>
  <c r="M164" i="26"/>
  <c r="Q164" i="26"/>
  <c r="U164" i="26"/>
  <c r="C164" i="26"/>
  <c r="G164" i="26"/>
  <c r="K164" i="26"/>
  <c r="O164" i="26"/>
  <c r="S164" i="26"/>
  <c r="H81" i="25"/>
  <c r="H77" i="25"/>
  <c r="U76" i="25"/>
  <c r="Q76" i="25"/>
  <c r="M76" i="25"/>
  <c r="I76" i="25"/>
  <c r="H73" i="25"/>
  <c r="U72" i="25"/>
  <c r="Q72" i="25"/>
  <c r="M72" i="25"/>
  <c r="I72" i="25"/>
  <c r="J71" i="25"/>
  <c r="S70" i="25"/>
  <c r="O70" i="25"/>
  <c r="K70" i="25"/>
  <c r="G70" i="25"/>
  <c r="H69" i="25"/>
  <c r="U68" i="25"/>
  <c r="Q68" i="25"/>
  <c r="M68" i="25"/>
  <c r="I68" i="25"/>
  <c r="S66" i="25"/>
  <c r="O66" i="25"/>
  <c r="K66" i="25"/>
  <c r="G66" i="25"/>
  <c r="H65" i="25"/>
  <c r="J63" i="25"/>
  <c r="S62" i="25"/>
  <c r="O62" i="25"/>
  <c r="K62" i="25"/>
  <c r="G62" i="25"/>
  <c r="U60" i="25"/>
  <c r="Q60" i="25"/>
  <c r="M60" i="25"/>
  <c r="I60" i="25"/>
  <c r="S58" i="25"/>
  <c r="O58" i="25"/>
  <c r="K58" i="25"/>
  <c r="G58" i="25"/>
  <c r="H57" i="25"/>
  <c r="U56" i="25"/>
  <c r="Q56" i="25"/>
  <c r="M56" i="25"/>
  <c r="I56" i="25"/>
  <c r="J55" i="25"/>
  <c r="S54" i="25"/>
  <c r="O54" i="25"/>
  <c r="K54" i="25"/>
  <c r="G54" i="25"/>
  <c r="H53" i="25"/>
  <c r="U52" i="25"/>
  <c r="Q52" i="25"/>
  <c r="M52" i="25"/>
  <c r="I52" i="25"/>
  <c r="U48" i="25"/>
  <c r="Q48" i="25"/>
  <c r="M48" i="25"/>
  <c r="I48" i="25"/>
  <c r="J47" i="25"/>
  <c r="H45" i="25"/>
  <c r="U44" i="25"/>
  <c r="Q44" i="25"/>
  <c r="M44" i="25"/>
  <c r="I44" i="25"/>
  <c r="S42" i="25"/>
  <c r="O42" i="25"/>
  <c r="K42" i="25"/>
  <c r="G42" i="25"/>
  <c r="H41" i="25"/>
  <c r="U40" i="25"/>
  <c r="Q40" i="25"/>
  <c r="M40" i="25"/>
  <c r="I40" i="25"/>
  <c r="J39" i="25"/>
  <c r="S38" i="25"/>
  <c r="O38" i="25"/>
  <c r="K38" i="25"/>
  <c r="G38" i="25"/>
  <c r="H37" i="25"/>
  <c r="U36" i="25"/>
  <c r="Q36" i="25"/>
  <c r="M36" i="25"/>
  <c r="I36" i="25"/>
  <c r="J35" i="25"/>
  <c r="S34" i="25"/>
  <c r="O34" i="25"/>
  <c r="K34" i="25"/>
  <c r="G34" i="25"/>
  <c r="H33" i="25"/>
  <c r="U32" i="25"/>
  <c r="Q32" i="25"/>
  <c r="M32" i="25"/>
  <c r="I32" i="25"/>
  <c r="J31" i="25"/>
  <c r="S30" i="25"/>
  <c r="O30" i="25"/>
  <c r="K30" i="25"/>
  <c r="G30" i="25"/>
  <c r="H29" i="25"/>
  <c r="U28" i="25"/>
  <c r="Q28" i="25"/>
  <c r="M28" i="25"/>
  <c r="I28" i="25"/>
  <c r="J27" i="25"/>
  <c r="S26" i="25"/>
  <c r="O26" i="25"/>
  <c r="K26" i="25"/>
  <c r="G26" i="25"/>
  <c r="H25" i="25"/>
  <c r="U24" i="25"/>
  <c r="Q24" i="25"/>
  <c r="T23" i="25"/>
  <c r="N23" i="25"/>
  <c r="I23" i="25"/>
  <c r="J22" i="25"/>
  <c r="E22" i="25"/>
  <c r="U20" i="25"/>
  <c r="P20" i="25"/>
  <c r="F20" i="25"/>
  <c r="J20" i="25"/>
  <c r="Q19" i="25"/>
  <c r="F19" i="25"/>
  <c r="C19" i="25"/>
  <c r="G19" i="25"/>
  <c r="K19" i="25"/>
  <c r="P17" i="25"/>
  <c r="H17" i="25"/>
  <c r="E16" i="25"/>
  <c r="T15" i="25"/>
  <c r="P13" i="25"/>
  <c r="H13" i="25"/>
  <c r="C10" i="25"/>
  <c r="G10" i="25"/>
  <c r="K10" i="25"/>
  <c r="D10" i="25"/>
  <c r="H10" i="25"/>
  <c r="F10" i="25"/>
  <c r="J10" i="25"/>
  <c r="I6" i="25"/>
  <c r="R5" i="25"/>
  <c r="N3" i="25"/>
  <c r="R3" i="25"/>
  <c r="O23" i="25"/>
  <c r="S23" i="25"/>
  <c r="D18" i="25"/>
  <c r="H18" i="25"/>
  <c r="O15" i="25"/>
  <c r="S15" i="25"/>
  <c r="E15" i="25"/>
  <c r="I15" i="25"/>
  <c r="M15" i="25"/>
  <c r="Q15" i="25"/>
  <c r="U15" i="25"/>
  <c r="D14" i="25"/>
  <c r="H14" i="25"/>
  <c r="F14" i="25"/>
  <c r="J14" i="25"/>
  <c r="N7" i="25"/>
  <c r="R7" i="25"/>
  <c r="D5" i="25"/>
  <c r="H5" i="25"/>
  <c r="P5" i="25"/>
  <c r="T5" i="25"/>
  <c r="E5" i="25"/>
  <c r="I5" i="25"/>
  <c r="M5" i="25"/>
  <c r="Q5" i="25"/>
  <c r="U5" i="25"/>
  <c r="C5" i="25"/>
  <c r="G5" i="25"/>
  <c r="K5" i="25"/>
  <c r="O5" i="25"/>
  <c r="S5" i="25"/>
  <c r="H12" i="25"/>
  <c r="D12" i="25"/>
  <c r="U11" i="25"/>
  <c r="Q11" i="25"/>
  <c r="M11" i="25"/>
  <c r="I11" i="25"/>
  <c r="E11" i="25"/>
  <c r="H8" i="25"/>
  <c r="D8" i="25"/>
  <c r="U7" i="25"/>
  <c r="Q7" i="25"/>
  <c r="M7" i="25"/>
  <c r="I7" i="25"/>
  <c r="E7" i="25"/>
  <c r="H4" i="25"/>
  <c r="D4" i="25"/>
  <c r="U3" i="25"/>
  <c r="Q3" i="25"/>
  <c r="M3" i="25"/>
  <c r="I3" i="25"/>
  <c r="E3" i="25"/>
  <c r="H171" i="26"/>
  <c r="D171" i="26"/>
  <c r="H159" i="26"/>
  <c r="D159" i="26"/>
  <c r="S156" i="26"/>
  <c r="O156" i="26"/>
  <c r="K156" i="26"/>
  <c r="G156" i="26"/>
  <c r="C156" i="26"/>
  <c r="R105" i="26"/>
  <c r="J105" i="26"/>
  <c r="F105" i="26"/>
  <c r="S104" i="26"/>
  <c r="O104" i="26"/>
  <c r="K104" i="26"/>
  <c r="G104" i="26"/>
  <c r="T83" i="26"/>
  <c r="H83" i="26"/>
  <c r="D83" i="26"/>
  <c r="S80" i="26"/>
  <c r="O80" i="26"/>
  <c r="K80" i="26"/>
  <c r="G80" i="26"/>
  <c r="U78" i="26"/>
  <c r="Q78" i="26"/>
  <c r="M78" i="26"/>
  <c r="I78" i="26"/>
  <c r="E78" i="26"/>
  <c r="T67" i="26"/>
  <c r="H67" i="26"/>
  <c r="D67" i="26"/>
  <c r="S64" i="26"/>
  <c r="O64" i="26"/>
  <c r="K64" i="26"/>
  <c r="G64" i="26"/>
  <c r="K61" i="26"/>
  <c r="E59" i="26"/>
  <c r="C51" i="26"/>
  <c r="G51" i="26"/>
  <c r="K51" i="26"/>
  <c r="D51" i="26"/>
  <c r="H51" i="26"/>
  <c r="F51" i="26"/>
  <c r="J51" i="26"/>
  <c r="R46" i="26"/>
  <c r="D46" i="26"/>
  <c r="H46" i="26"/>
  <c r="P46" i="26"/>
  <c r="T46" i="26"/>
  <c r="E46" i="26"/>
  <c r="I46" i="26"/>
  <c r="M46" i="26"/>
  <c r="Q46" i="26"/>
  <c r="U46" i="26"/>
  <c r="O46" i="26"/>
  <c r="S46" i="26"/>
  <c r="T18" i="25"/>
  <c r="R16" i="25"/>
  <c r="K15" i="25"/>
  <c r="G15" i="25"/>
  <c r="T14" i="25"/>
  <c r="R12" i="25"/>
  <c r="J12" i="25"/>
  <c r="S11" i="25"/>
  <c r="K11" i="25"/>
  <c r="G11" i="25"/>
  <c r="T10" i="25"/>
  <c r="R8" i="25"/>
  <c r="J8" i="25"/>
  <c r="S7" i="25"/>
  <c r="K7" i="25"/>
  <c r="G7" i="25"/>
  <c r="T6" i="25"/>
  <c r="R4" i="25"/>
  <c r="J4" i="25"/>
  <c r="S3" i="25"/>
  <c r="K3" i="25"/>
  <c r="G3" i="25"/>
  <c r="R171" i="26"/>
  <c r="J171" i="26"/>
  <c r="R159" i="26"/>
  <c r="J159" i="26"/>
  <c r="U156" i="26"/>
  <c r="Q156" i="26"/>
  <c r="M156" i="26"/>
  <c r="I156" i="26"/>
  <c r="E156" i="26"/>
  <c r="H105" i="26"/>
  <c r="D105" i="26"/>
  <c r="U104" i="26"/>
  <c r="Q104" i="26"/>
  <c r="M104" i="26"/>
  <c r="I104" i="26"/>
  <c r="E104" i="26"/>
  <c r="J83" i="26"/>
  <c r="U80" i="26"/>
  <c r="Q80" i="26"/>
  <c r="M80" i="26"/>
  <c r="I80" i="26"/>
  <c r="E80" i="26"/>
  <c r="S78" i="26"/>
  <c r="O78" i="26"/>
  <c r="K78" i="26"/>
  <c r="G78" i="26"/>
  <c r="J67" i="26"/>
  <c r="U64" i="26"/>
  <c r="Q64" i="26"/>
  <c r="M64" i="26"/>
  <c r="I64" i="26"/>
  <c r="E64" i="26"/>
  <c r="F61" i="26"/>
  <c r="J61" i="26"/>
  <c r="D61" i="26"/>
  <c r="H61" i="26"/>
  <c r="D50" i="26"/>
  <c r="H50" i="26"/>
  <c r="P50" i="26"/>
  <c r="T50" i="26"/>
  <c r="E50" i="26"/>
  <c r="I50" i="26"/>
  <c r="M50" i="26"/>
  <c r="Q50" i="26"/>
  <c r="U50" i="26"/>
  <c r="O50" i="26"/>
  <c r="S50" i="26"/>
  <c r="C46" i="26"/>
  <c r="T156" i="26"/>
  <c r="P156" i="26"/>
  <c r="H156" i="26"/>
  <c r="K105" i="26"/>
  <c r="G105" i="26"/>
  <c r="T104" i="26"/>
  <c r="P104" i="26"/>
  <c r="H104" i="26"/>
  <c r="T80" i="26"/>
  <c r="P80" i="26"/>
  <c r="H80" i="26"/>
  <c r="R78" i="26"/>
  <c r="T64" i="26"/>
  <c r="P64" i="26"/>
  <c r="H64" i="26"/>
  <c r="D59" i="26"/>
  <c r="H59" i="26"/>
  <c r="F59" i="26"/>
  <c r="J59" i="26"/>
  <c r="J46" i="26"/>
  <c r="R59" i="26"/>
  <c r="R51" i="26"/>
  <c r="K50" i="26"/>
  <c r="G50" i="26"/>
  <c r="H49" i="26"/>
  <c r="D49" i="26"/>
  <c r="K46" i="26"/>
  <c r="G46" i="26"/>
  <c r="R43" i="26"/>
  <c r="J43" i="26"/>
  <c r="F43" i="26"/>
  <c r="J49" i="26"/>
  <c r="H43" i="26"/>
  <c r="D43" i="26"/>
  <c r="K43" i="26"/>
  <c r="G43" i="26"/>
  <c r="T58" i="23"/>
  <c r="H58" i="23"/>
  <c r="D58" i="23"/>
  <c r="J58" i="23"/>
  <c r="N177" i="24"/>
  <c r="R177" i="24"/>
  <c r="O177" i="24"/>
  <c r="S177" i="24"/>
  <c r="R175" i="24"/>
  <c r="K175" i="24"/>
  <c r="S174" i="24"/>
  <c r="I172" i="24"/>
  <c r="R171" i="24"/>
  <c r="I168" i="24"/>
  <c r="R167" i="24"/>
  <c r="O176" i="24"/>
  <c r="S176" i="24"/>
  <c r="P176" i="24"/>
  <c r="T176" i="24"/>
  <c r="P175" i="24"/>
  <c r="T175" i="24"/>
  <c r="E175" i="24"/>
  <c r="I175" i="24"/>
  <c r="M175" i="24"/>
  <c r="Q175" i="24"/>
  <c r="U175" i="24"/>
  <c r="P174" i="24"/>
  <c r="T173" i="24"/>
  <c r="C171" i="24"/>
  <c r="G171" i="24"/>
  <c r="K171" i="24"/>
  <c r="O171" i="24"/>
  <c r="S171" i="24"/>
  <c r="P171" i="24"/>
  <c r="T171" i="24"/>
  <c r="E171" i="24"/>
  <c r="I171" i="24"/>
  <c r="M171" i="24"/>
  <c r="Q171" i="24"/>
  <c r="U171" i="24"/>
  <c r="T169" i="24"/>
  <c r="C167" i="24"/>
  <c r="G167" i="24"/>
  <c r="K167" i="24"/>
  <c r="O167" i="24"/>
  <c r="S167" i="24"/>
  <c r="P167" i="24"/>
  <c r="T167" i="24"/>
  <c r="E167" i="24"/>
  <c r="I167" i="24"/>
  <c r="M167" i="24"/>
  <c r="Q167" i="24"/>
  <c r="U167" i="24"/>
  <c r="F177" i="24"/>
  <c r="J177" i="24"/>
  <c r="C177" i="24"/>
  <c r="G177" i="24"/>
  <c r="K177" i="24"/>
  <c r="N176" i="24"/>
  <c r="I176" i="24"/>
  <c r="C176" i="24"/>
  <c r="G176" i="24"/>
  <c r="K176" i="24"/>
  <c r="D176" i="24"/>
  <c r="H176" i="24"/>
  <c r="N175" i="24"/>
  <c r="G175" i="24"/>
  <c r="D175" i="24"/>
  <c r="D171" i="24"/>
  <c r="D167" i="24"/>
  <c r="N174" i="24"/>
  <c r="R174" i="24"/>
  <c r="M173" i="24"/>
  <c r="Q173" i="24"/>
  <c r="U173" i="24"/>
  <c r="N173" i="24"/>
  <c r="R173" i="24"/>
  <c r="O173" i="24"/>
  <c r="S173" i="24"/>
  <c r="F172" i="24"/>
  <c r="J172" i="24"/>
  <c r="C172" i="24"/>
  <c r="G172" i="24"/>
  <c r="K172" i="24"/>
  <c r="D172" i="24"/>
  <c r="H172" i="24"/>
  <c r="M169" i="24"/>
  <c r="Q169" i="24"/>
  <c r="U169" i="24"/>
  <c r="N169" i="24"/>
  <c r="R169" i="24"/>
  <c r="O169" i="24"/>
  <c r="S169" i="24"/>
  <c r="F168" i="24"/>
  <c r="J168" i="24"/>
  <c r="C168" i="24"/>
  <c r="G168" i="24"/>
  <c r="K168" i="24"/>
  <c r="D168" i="24"/>
  <c r="H168" i="24"/>
  <c r="K173" i="24"/>
  <c r="G173" i="24"/>
  <c r="C173" i="24"/>
  <c r="T172" i="24"/>
  <c r="P172" i="24"/>
  <c r="R170" i="24"/>
  <c r="K169" i="24"/>
  <c r="G169" i="24"/>
  <c r="C169" i="24"/>
  <c r="T168" i="24"/>
  <c r="P168" i="24"/>
  <c r="R166" i="24"/>
  <c r="S165" i="24"/>
  <c r="O165" i="24"/>
  <c r="K165" i="24"/>
  <c r="G165" i="24"/>
  <c r="C165" i="24"/>
  <c r="T164" i="24"/>
  <c r="P164" i="24"/>
  <c r="H164" i="24"/>
  <c r="D164" i="24"/>
  <c r="U163" i="24"/>
  <c r="Q163" i="24"/>
  <c r="M163" i="24"/>
  <c r="I163" i="24"/>
  <c r="E163" i="24"/>
  <c r="R162" i="24"/>
  <c r="S161" i="24"/>
  <c r="O161" i="24"/>
  <c r="K161" i="24"/>
  <c r="G161" i="24"/>
  <c r="C161" i="24"/>
  <c r="T160" i="24"/>
  <c r="P160" i="24"/>
  <c r="H160" i="24"/>
  <c r="D160" i="24"/>
  <c r="U159" i="24"/>
  <c r="Q159" i="24"/>
  <c r="M159" i="24"/>
  <c r="I159" i="24"/>
  <c r="E159" i="24"/>
  <c r="R158" i="24"/>
  <c r="S157" i="24"/>
  <c r="O157" i="24"/>
  <c r="K157" i="24"/>
  <c r="G157" i="24"/>
  <c r="C157" i="24"/>
  <c r="T156" i="24"/>
  <c r="P156" i="24"/>
  <c r="H156" i="24"/>
  <c r="D156" i="24"/>
  <c r="U155" i="24"/>
  <c r="Q155" i="24"/>
  <c r="M155" i="24"/>
  <c r="I155" i="24"/>
  <c r="E155" i="24"/>
  <c r="R154" i="24"/>
  <c r="S153" i="24"/>
  <c r="O153" i="24"/>
  <c r="K153" i="24"/>
  <c r="G153" i="24"/>
  <c r="C153" i="24"/>
  <c r="T152" i="24"/>
  <c r="O152" i="24"/>
  <c r="K152" i="24"/>
  <c r="F152" i="24"/>
  <c r="D152" i="24"/>
  <c r="H152" i="24"/>
  <c r="P151" i="24"/>
  <c r="K151" i="24"/>
  <c r="F151" i="24"/>
  <c r="N150" i="24"/>
  <c r="R150" i="24"/>
  <c r="O149" i="24"/>
  <c r="S149" i="24"/>
  <c r="I148" i="24"/>
  <c r="C148" i="24"/>
  <c r="T146" i="24"/>
  <c r="O146" i="24"/>
  <c r="I146" i="24"/>
  <c r="D146" i="24"/>
  <c r="U145" i="24"/>
  <c r="P145" i="24"/>
  <c r="J145" i="24"/>
  <c r="E145" i="24"/>
  <c r="U144" i="24"/>
  <c r="O144" i="24"/>
  <c r="K144" i="24"/>
  <c r="F144" i="24"/>
  <c r="D144" i="24"/>
  <c r="H144" i="24"/>
  <c r="P143" i="24"/>
  <c r="P142" i="24"/>
  <c r="F142" i="24"/>
  <c r="J142" i="24"/>
  <c r="C142" i="24"/>
  <c r="G142" i="24"/>
  <c r="K142" i="24"/>
  <c r="N141" i="24"/>
  <c r="I141" i="24"/>
  <c r="C141" i="24"/>
  <c r="G141" i="24"/>
  <c r="K141" i="24"/>
  <c r="D141" i="24"/>
  <c r="H141" i="24"/>
  <c r="N140" i="24"/>
  <c r="G140" i="24"/>
  <c r="D140" i="24"/>
  <c r="N138" i="24"/>
  <c r="R138" i="24"/>
  <c r="O138" i="24"/>
  <c r="S138" i="24"/>
  <c r="D138" i="24"/>
  <c r="E137" i="24"/>
  <c r="S135" i="24"/>
  <c r="P134" i="24"/>
  <c r="F134" i="24"/>
  <c r="J134" i="24"/>
  <c r="C134" i="24"/>
  <c r="G134" i="24"/>
  <c r="K134" i="24"/>
  <c r="N133" i="24"/>
  <c r="I133" i="24"/>
  <c r="C133" i="24"/>
  <c r="G133" i="24"/>
  <c r="K133" i="24"/>
  <c r="D133" i="24"/>
  <c r="H133" i="24"/>
  <c r="N132" i="24"/>
  <c r="G132" i="24"/>
  <c r="D132" i="24"/>
  <c r="N130" i="24"/>
  <c r="R130" i="24"/>
  <c r="O130" i="24"/>
  <c r="S130" i="24"/>
  <c r="D130" i="24"/>
  <c r="E128" i="24"/>
  <c r="U127" i="24"/>
  <c r="C127" i="24"/>
  <c r="G127" i="24"/>
  <c r="K127" i="24"/>
  <c r="H127" i="24"/>
  <c r="D127" i="24"/>
  <c r="I127" i="24"/>
  <c r="P126" i="24"/>
  <c r="T126" i="24"/>
  <c r="M126" i="24"/>
  <c r="R126" i="24"/>
  <c r="N126" i="24"/>
  <c r="S126" i="24"/>
  <c r="M123" i="24"/>
  <c r="H175" i="24"/>
  <c r="U174" i="24"/>
  <c r="Q174" i="24"/>
  <c r="M174" i="24"/>
  <c r="I174" i="24"/>
  <c r="J173" i="24"/>
  <c r="S172" i="24"/>
  <c r="H171" i="24"/>
  <c r="U170" i="24"/>
  <c r="Q170" i="24"/>
  <c r="M170" i="24"/>
  <c r="I170" i="24"/>
  <c r="J169" i="24"/>
  <c r="S168" i="24"/>
  <c r="H167" i="24"/>
  <c r="U166" i="24"/>
  <c r="Q166" i="24"/>
  <c r="M166" i="24"/>
  <c r="I166" i="24"/>
  <c r="R165" i="24"/>
  <c r="N165" i="24"/>
  <c r="J165" i="24"/>
  <c r="S164" i="24"/>
  <c r="K164" i="24"/>
  <c r="G164" i="24"/>
  <c r="C164" i="24"/>
  <c r="T163" i="24"/>
  <c r="P163" i="24"/>
  <c r="H163" i="24"/>
  <c r="U162" i="24"/>
  <c r="Q162" i="24"/>
  <c r="M162" i="24"/>
  <c r="I162" i="24"/>
  <c r="R161" i="24"/>
  <c r="N161" i="24"/>
  <c r="J161" i="24"/>
  <c r="S160" i="24"/>
  <c r="K160" i="24"/>
  <c r="G160" i="24"/>
  <c r="C160" i="24"/>
  <c r="T159" i="24"/>
  <c r="P159" i="24"/>
  <c r="H159" i="24"/>
  <c r="U158" i="24"/>
  <c r="Q158" i="24"/>
  <c r="M158" i="24"/>
  <c r="I158" i="24"/>
  <c r="R157" i="24"/>
  <c r="N157" i="24"/>
  <c r="J157" i="24"/>
  <c r="S156" i="24"/>
  <c r="K156" i="24"/>
  <c r="G156" i="24"/>
  <c r="C156" i="24"/>
  <c r="T155" i="24"/>
  <c r="P155" i="24"/>
  <c r="H155" i="24"/>
  <c r="U154" i="24"/>
  <c r="Q154" i="24"/>
  <c r="M154" i="24"/>
  <c r="I154" i="24"/>
  <c r="R153" i="24"/>
  <c r="N153" i="24"/>
  <c r="J153" i="24"/>
  <c r="S152" i="24"/>
  <c r="N152" i="24"/>
  <c r="J152" i="24"/>
  <c r="E152" i="24"/>
  <c r="T151" i="24"/>
  <c r="O151" i="24"/>
  <c r="J151" i="24"/>
  <c r="D151" i="24"/>
  <c r="U150" i="24"/>
  <c r="P150" i="24"/>
  <c r="F150" i="24"/>
  <c r="J150" i="24"/>
  <c r="Q149" i="24"/>
  <c r="F149" i="24"/>
  <c r="C149" i="24"/>
  <c r="G149" i="24"/>
  <c r="K149" i="24"/>
  <c r="P148" i="24"/>
  <c r="T148" i="24"/>
  <c r="E147" i="24"/>
  <c r="I147" i="24"/>
  <c r="M147" i="24"/>
  <c r="Q147" i="24"/>
  <c r="U147" i="24"/>
  <c r="S146" i="24"/>
  <c r="H146" i="24"/>
  <c r="C146" i="24"/>
  <c r="T145" i="24"/>
  <c r="I145" i="24"/>
  <c r="D145" i="24"/>
  <c r="S144" i="24"/>
  <c r="N144" i="24"/>
  <c r="J144" i="24"/>
  <c r="E144" i="24"/>
  <c r="T143" i="24"/>
  <c r="O143" i="24"/>
  <c r="U142" i="24"/>
  <c r="E142" i="24"/>
  <c r="U141" i="24"/>
  <c r="M141" i="24"/>
  <c r="F141" i="24"/>
  <c r="S140" i="24"/>
  <c r="F140" i="24"/>
  <c r="N139" i="24"/>
  <c r="R139" i="24"/>
  <c r="Q138" i="24"/>
  <c r="O137" i="24"/>
  <c r="S137" i="24"/>
  <c r="P137" i="24"/>
  <c r="T137" i="24"/>
  <c r="P136" i="24"/>
  <c r="T136" i="24"/>
  <c r="E136" i="24"/>
  <c r="I136" i="24"/>
  <c r="M136" i="24"/>
  <c r="Q136" i="24"/>
  <c r="U136" i="24"/>
  <c r="P135" i="24"/>
  <c r="U134" i="24"/>
  <c r="E134" i="24"/>
  <c r="U133" i="24"/>
  <c r="M133" i="24"/>
  <c r="F133" i="24"/>
  <c r="S132" i="24"/>
  <c r="F132" i="24"/>
  <c r="N131" i="24"/>
  <c r="R131" i="24"/>
  <c r="D128" i="24"/>
  <c r="Q127" i="24"/>
  <c r="K126" i="24"/>
  <c r="D126" i="24"/>
  <c r="H126" i="24"/>
  <c r="C126" i="24"/>
  <c r="I126" i="24"/>
  <c r="E126" i="24"/>
  <c r="J126" i="24"/>
  <c r="U165" i="24"/>
  <c r="Q165" i="24"/>
  <c r="J164" i="24"/>
  <c r="S163" i="24"/>
  <c r="O163" i="24"/>
  <c r="K163" i="24"/>
  <c r="G163" i="24"/>
  <c r="U161" i="24"/>
  <c r="Q161" i="24"/>
  <c r="J160" i="24"/>
  <c r="S159" i="24"/>
  <c r="O159" i="24"/>
  <c r="K159" i="24"/>
  <c r="G159" i="24"/>
  <c r="U157" i="24"/>
  <c r="Q157" i="24"/>
  <c r="J156" i="24"/>
  <c r="S155" i="24"/>
  <c r="O155" i="24"/>
  <c r="K155" i="24"/>
  <c r="G155" i="24"/>
  <c r="U153" i="24"/>
  <c r="Q153" i="24"/>
  <c r="R152" i="24"/>
  <c r="M152" i="24"/>
  <c r="I152" i="24"/>
  <c r="C152" i="24"/>
  <c r="S151" i="24"/>
  <c r="N151" i="24"/>
  <c r="H151" i="24"/>
  <c r="D148" i="24"/>
  <c r="H148" i="24"/>
  <c r="N146" i="24"/>
  <c r="R146" i="24"/>
  <c r="R145" i="24"/>
  <c r="O145" i="24"/>
  <c r="S145" i="24"/>
  <c r="R144" i="24"/>
  <c r="M144" i="24"/>
  <c r="I144" i="24"/>
  <c r="S143" i="24"/>
  <c r="N142" i="24"/>
  <c r="R142" i="24"/>
  <c r="O142" i="24"/>
  <c r="S142" i="24"/>
  <c r="R141" i="24"/>
  <c r="R140" i="24"/>
  <c r="K140" i="24"/>
  <c r="F138" i="24"/>
  <c r="J138" i="24"/>
  <c r="C138" i="24"/>
  <c r="G138" i="24"/>
  <c r="K138" i="24"/>
  <c r="C137" i="24"/>
  <c r="G137" i="24"/>
  <c r="K137" i="24"/>
  <c r="D137" i="24"/>
  <c r="H137" i="24"/>
  <c r="N134" i="24"/>
  <c r="R134" i="24"/>
  <c r="O134" i="24"/>
  <c r="S134" i="24"/>
  <c r="R133" i="24"/>
  <c r="R132" i="24"/>
  <c r="K132" i="24"/>
  <c r="F130" i="24"/>
  <c r="J130" i="24"/>
  <c r="C130" i="24"/>
  <c r="G130" i="24"/>
  <c r="K130" i="24"/>
  <c r="E151" i="24"/>
  <c r="I151" i="24"/>
  <c r="M151" i="24"/>
  <c r="Q151" i="24"/>
  <c r="U151" i="24"/>
  <c r="F146" i="24"/>
  <c r="J146" i="24"/>
  <c r="C145" i="24"/>
  <c r="G145" i="24"/>
  <c r="K145" i="24"/>
  <c r="P144" i="24"/>
  <c r="T144" i="24"/>
  <c r="O141" i="24"/>
  <c r="S141" i="24"/>
  <c r="P141" i="24"/>
  <c r="T141" i="24"/>
  <c r="P140" i="24"/>
  <c r="T140" i="24"/>
  <c r="E140" i="24"/>
  <c r="I140" i="24"/>
  <c r="M140" i="24"/>
  <c r="Q140" i="24"/>
  <c r="U140" i="24"/>
  <c r="N135" i="24"/>
  <c r="R135" i="24"/>
  <c r="O133" i="24"/>
  <c r="S133" i="24"/>
  <c r="P133" i="24"/>
  <c r="T133" i="24"/>
  <c r="P132" i="24"/>
  <c r="T132" i="24"/>
  <c r="E132" i="24"/>
  <c r="I132" i="24"/>
  <c r="M132" i="24"/>
  <c r="Q132" i="24"/>
  <c r="U132" i="24"/>
  <c r="F128" i="24"/>
  <c r="J128" i="24"/>
  <c r="G128" i="24"/>
  <c r="C128" i="24"/>
  <c r="H128" i="24"/>
  <c r="M127" i="24"/>
  <c r="R127" i="24"/>
  <c r="N127" i="24"/>
  <c r="T127" i="24"/>
  <c r="N124" i="24"/>
  <c r="R124" i="24"/>
  <c r="M124" i="24"/>
  <c r="S124" i="24"/>
  <c r="O124" i="24"/>
  <c r="T124" i="24"/>
  <c r="P124" i="24"/>
  <c r="U124" i="24"/>
  <c r="O123" i="24"/>
  <c r="S123" i="24"/>
  <c r="D123" i="24"/>
  <c r="I123" i="24"/>
  <c r="N123" i="24"/>
  <c r="T123" i="24"/>
  <c r="P123" i="24"/>
  <c r="U123" i="24"/>
  <c r="F123" i="24"/>
  <c r="Q123" i="24"/>
  <c r="E129" i="24"/>
  <c r="I129" i="24"/>
  <c r="T125" i="24"/>
  <c r="O125" i="24"/>
  <c r="J125" i="24"/>
  <c r="D125" i="24"/>
  <c r="F124" i="24"/>
  <c r="J124" i="24"/>
  <c r="C123" i="24"/>
  <c r="G123" i="24"/>
  <c r="K123" i="24"/>
  <c r="P122" i="24"/>
  <c r="T122" i="24"/>
  <c r="E121" i="24"/>
  <c r="I121" i="24"/>
  <c r="M121" i="24"/>
  <c r="Q121" i="24"/>
  <c r="U121" i="24"/>
  <c r="H120" i="24"/>
  <c r="C120" i="24"/>
  <c r="T119" i="24"/>
  <c r="N119" i="24"/>
  <c r="I119" i="24"/>
  <c r="D119" i="24"/>
  <c r="S118" i="24"/>
  <c r="N118" i="24"/>
  <c r="J118" i="24"/>
  <c r="E118" i="24"/>
  <c r="D117" i="24"/>
  <c r="H117" i="24"/>
  <c r="E117" i="24"/>
  <c r="I117" i="24"/>
  <c r="M117" i="24"/>
  <c r="Q117" i="24"/>
  <c r="U117" i="24"/>
  <c r="P116" i="24"/>
  <c r="E115" i="24"/>
  <c r="U114" i="24"/>
  <c r="M114" i="24"/>
  <c r="F114" i="24"/>
  <c r="S113" i="24"/>
  <c r="F113" i="24"/>
  <c r="M112" i="24"/>
  <c r="Q112" i="24"/>
  <c r="U112" i="24"/>
  <c r="N112" i="24"/>
  <c r="R112" i="24"/>
  <c r="Q111" i="24"/>
  <c r="O111" i="24"/>
  <c r="O110" i="24"/>
  <c r="S110" i="24"/>
  <c r="P110" i="24"/>
  <c r="T110" i="24"/>
  <c r="D109" i="24"/>
  <c r="H109" i="24"/>
  <c r="P109" i="24"/>
  <c r="T109" i="24"/>
  <c r="E109" i="24"/>
  <c r="I109" i="24"/>
  <c r="M109" i="24"/>
  <c r="Q109" i="24"/>
  <c r="U109" i="24"/>
  <c r="P108" i="24"/>
  <c r="E107" i="24"/>
  <c r="U106" i="24"/>
  <c r="M106" i="24"/>
  <c r="F106" i="24"/>
  <c r="S105" i="24"/>
  <c r="F105" i="24"/>
  <c r="M104" i="24"/>
  <c r="Q104" i="24"/>
  <c r="U104" i="24"/>
  <c r="N104" i="24"/>
  <c r="R104" i="24"/>
  <c r="Q103" i="24"/>
  <c r="O103" i="24"/>
  <c r="F101" i="24"/>
  <c r="M98" i="24"/>
  <c r="D98" i="24"/>
  <c r="U143" i="24"/>
  <c r="Q143" i="24"/>
  <c r="M143" i="24"/>
  <c r="I143" i="24"/>
  <c r="H140" i="24"/>
  <c r="U139" i="24"/>
  <c r="Q139" i="24"/>
  <c r="M139" i="24"/>
  <c r="I139" i="24"/>
  <c r="H136" i="24"/>
  <c r="U135" i="24"/>
  <c r="Q135" i="24"/>
  <c r="M135" i="24"/>
  <c r="I135" i="24"/>
  <c r="H132" i="24"/>
  <c r="U131" i="24"/>
  <c r="Q131" i="24"/>
  <c r="M131" i="24"/>
  <c r="I131" i="24"/>
  <c r="S129" i="24"/>
  <c r="O129" i="24"/>
  <c r="K129" i="24"/>
  <c r="F129" i="24"/>
  <c r="N128" i="24"/>
  <c r="R128" i="24"/>
  <c r="O127" i="24"/>
  <c r="S127" i="24"/>
  <c r="S125" i="24"/>
  <c r="N125" i="24"/>
  <c r="H125" i="24"/>
  <c r="I124" i="24"/>
  <c r="D124" i="24"/>
  <c r="J123" i="24"/>
  <c r="E123" i="24"/>
  <c r="U122" i="24"/>
  <c r="O122" i="24"/>
  <c r="K122" i="24"/>
  <c r="F122" i="24"/>
  <c r="D122" i="24"/>
  <c r="H122" i="24"/>
  <c r="P121" i="24"/>
  <c r="K121" i="24"/>
  <c r="F121" i="24"/>
  <c r="N120" i="24"/>
  <c r="R120" i="24"/>
  <c r="R119" i="24"/>
  <c r="O119" i="24"/>
  <c r="S119" i="24"/>
  <c r="R118" i="24"/>
  <c r="I118" i="24"/>
  <c r="C118" i="24"/>
  <c r="S117" i="24"/>
  <c r="N117" i="24"/>
  <c r="G117" i="24"/>
  <c r="N115" i="24"/>
  <c r="R115" i="24"/>
  <c r="D115" i="24"/>
  <c r="E114" i="24"/>
  <c r="R113" i="24"/>
  <c r="K113" i="24"/>
  <c r="S112" i="24"/>
  <c r="P111" i="24"/>
  <c r="F111" i="24"/>
  <c r="J111" i="24"/>
  <c r="C111" i="24"/>
  <c r="G111" i="24"/>
  <c r="K111" i="24"/>
  <c r="N110" i="24"/>
  <c r="I110" i="24"/>
  <c r="C110" i="24"/>
  <c r="G110" i="24"/>
  <c r="K110" i="24"/>
  <c r="D110" i="24"/>
  <c r="H110" i="24"/>
  <c r="N109" i="24"/>
  <c r="G109" i="24"/>
  <c r="N107" i="24"/>
  <c r="R107" i="24"/>
  <c r="D107" i="24"/>
  <c r="E106" i="24"/>
  <c r="R105" i="24"/>
  <c r="K105" i="24"/>
  <c r="S104" i="24"/>
  <c r="P103" i="24"/>
  <c r="F103" i="24"/>
  <c r="J103" i="24"/>
  <c r="C103" i="24"/>
  <c r="G103" i="24"/>
  <c r="K103" i="24"/>
  <c r="E101" i="24"/>
  <c r="N99" i="24"/>
  <c r="R99" i="24"/>
  <c r="P99" i="24"/>
  <c r="U99" i="24"/>
  <c r="M99" i="24"/>
  <c r="S99" i="24"/>
  <c r="O99" i="24"/>
  <c r="T99" i="24"/>
  <c r="E125" i="24"/>
  <c r="I125" i="24"/>
  <c r="M125" i="24"/>
  <c r="Q125" i="24"/>
  <c r="U125" i="24"/>
  <c r="F120" i="24"/>
  <c r="J120" i="24"/>
  <c r="C119" i="24"/>
  <c r="G119" i="24"/>
  <c r="K119" i="24"/>
  <c r="P118" i="24"/>
  <c r="T118" i="24"/>
  <c r="M116" i="24"/>
  <c r="Q116" i="24"/>
  <c r="U116" i="24"/>
  <c r="N116" i="24"/>
  <c r="R116" i="24"/>
  <c r="O114" i="24"/>
  <c r="S114" i="24"/>
  <c r="P114" i="24"/>
  <c r="T114" i="24"/>
  <c r="D113" i="24"/>
  <c r="H113" i="24"/>
  <c r="P113" i="24"/>
  <c r="T113" i="24"/>
  <c r="E113" i="24"/>
  <c r="I113" i="24"/>
  <c r="M113" i="24"/>
  <c r="Q113" i="24"/>
  <c r="U113" i="24"/>
  <c r="U111" i="24"/>
  <c r="M108" i="24"/>
  <c r="Q108" i="24"/>
  <c r="U108" i="24"/>
  <c r="N108" i="24"/>
  <c r="R108" i="24"/>
  <c r="O106" i="24"/>
  <c r="S106" i="24"/>
  <c r="P106" i="24"/>
  <c r="T106" i="24"/>
  <c r="D105" i="24"/>
  <c r="H105" i="24"/>
  <c r="P105" i="24"/>
  <c r="T105" i="24"/>
  <c r="E105" i="24"/>
  <c r="I105" i="24"/>
  <c r="M105" i="24"/>
  <c r="Q105" i="24"/>
  <c r="U105" i="24"/>
  <c r="U103" i="24"/>
  <c r="D118" i="24"/>
  <c r="H118" i="24"/>
  <c r="F115" i="24"/>
  <c r="J115" i="24"/>
  <c r="C115" i="24"/>
  <c r="G115" i="24"/>
  <c r="K115" i="24"/>
  <c r="C114" i="24"/>
  <c r="G114" i="24"/>
  <c r="K114" i="24"/>
  <c r="D114" i="24"/>
  <c r="H114" i="24"/>
  <c r="N111" i="24"/>
  <c r="R111" i="24"/>
  <c r="F107" i="24"/>
  <c r="J107" i="24"/>
  <c r="C107" i="24"/>
  <c r="G107" i="24"/>
  <c r="K107" i="24"/>
  <c r="C106" i="24"/>
  <c r="G106" i="24"/>
  <c r="K106" i="24"/>
  <c r="D106" i="24"/>
  <c r="H106" i="24"/>
  <c r="N103" i="24"/>
  <c r="R103" i="24"/>
  <c r="D101" i="24"/>
  <c r="H101" i="24"/>
  <c r="G101" i="24"/>
  <c r="C101" i="24"/>
  <c r="I101" i="24"/>
  <c r="O98" i="24"/>
  <c r="S98" i="24"/>
  <c r="F98" i="24"/>
  <c r="Q98" i="24"/>
  <c r="N98" i="24"/>
  <c r="T98" i="24"/>
  <c r="P98" i="24"/>
  <c r="U98" i="24"/>
  <c r="J116" i="24"/>
  <c r="S115" i="24"/>
  <c r="J112" i="24"/>
  <c r="S111" i="24"/>
  <c r="J108" i="24"/>
  <c r="S107" i="24"/>
  <c r="J104" i="24"/>
  <c r="S103" i="24"/>
  <c r="R101" i="24"/>
  <c r="S100" i="24"/>
  <c r="N100" i="24"/>
  <c r="H100" i="24"/>
  <c r="I99" i="24"/>
  <c r="D99" i="24"/>
  <c r="J98" i="24"/>
  <c r="E98" i="24"/>
  <c r="U97" i="24"/>
  <c r="O97" i="24"/>
  <c r="K97" i="24"/>
  <c r="F97" i="24"/>
  <c r="D97" i="24"/>
  <c r="H97" i="24"/>
  <c r="P96" i="24"/>
  <c r="K96" i="24"/>
  <c r="F96" i="24"/>
  <c r="N95" i="24"/>
  <c r="R95" i="24"/>
  <c r="F95" i="24"/>
  <c r="J95" i="24"/>
  <c r="C95" i="24"/>
  <c r="N94" i="24"/>
  <c r="I94" i="24"/>
  <c r="C94" i="24"/>
  <c r="G94" i="24"/>
  <c r="K94" i="24"/>
  <c r="D94" i="24"/>
  <c r="H94" i="24"/>
  <c r="N93" i="24"/>
  <c r="G93" i="24"/>
  <c r="D93" i="24"/>
  <c r="N91" i="24"/>
  <c r="R91" i="24"/>
  <c r="O91" i="24"/>
  <c r="S91" i="24"/>
  <c r="D91" i="24"/>
  <c r="E90" i="24"/>
  <c r="R89" i="24"/>
  <c r="K89" i="24"/>
  <c r="S88" i="24"/>
  <c r="C88" i="24"/>
  <c r="G88" i="24"/>
  <c r="K88" i="24"/>
  <c r="H88" i="24"/>
  <c r="D88" i="24"/>
  <c r="I88" i="24"/>
  <c r="P87" i="24"/>
  <c r="T87" i="24"/>
  <c r="M87" i="24"/>
  <c r="R87" i="24"/>
  <c r="N87" i="24"/>
  <c r="S87" i="24"/>
  <c r="E86" i="24"/>
  <c r="I86" i="24"/>
  <c r="M86" i="24"/>
  <c r="Q86" i="24"/>
  <c r="U86" i="24"/>
  <c r="C86" i="24"/>
  <c r="H86" i="24"/>
  <c r="N86" i="24"/>
  <c r="S86" i="24"/>
  <c r="D86" i="24"/>
  <c r="J86" i="24"/>
  <c r="O86" i="24"/>
  <c r="T86" i="24"/>
  <c r="M84" i="24"/>
  <c r="D81" i="24"/>
  <c r="Q80" i="24"/>
  <c r="F80" i="24"/>
  <c r="U79" i="24"/>
  <c r="K79" i="24"/>
  <c r="D79" i="24"/>
  <c r="H79" i="24"/>
  <c r="C79" i="24"/>
  <c r="I79" i="24"/>
  <c r="E79" i="24"/>
  <c r="J79" i="24"/>
  <c r="K78" i="24"/>
  <c r="N77" i="24"/>
  <c r="R77" i="24"/>
  <c r="O77" i="24"/>
  <c r="T77" i="24"/>
  <c r="P77" i="24"/>
  <c r="U77" i="24"/>
  <c r="T76" i="24"/>
  <c r="C102" i="24"/>
  <c r="G102" i="24"/>
  <c r="P101" i="24"/>
  <c r="T101" i="24"/>
  <c r="E100" i="24"/>
  <c r="I100" i="24"/>
  <c r="M100" i="24"/>
  <c r="Q100" i="24"/>
  <c r="U100" i="24"/>
  <c r="H99" i="24"/>
  <c r="I98" i="24"/>
  <c r="S97" i="24"/>
  <c r="N97" i="24"/>
  <c r="J97" i="24"/>
  <c r="T96" i="24"/>
  <c r="O96" i="24"/>
  <c r="J96" i="24"/>
  <c r="U94" i="24"/>
  <c r="M94" i="24"/>
  <c r="S93" i="24"/>
  <c r="N92" i="24"/>
  <c r="R92" i="24"/>
  <c r="O90" i="24"/>
  <c r="S90" i="24"/>
  <c r="P90" i="24"/>
  <c r="T90" i="24"/>
  <c r="P89" i="24"/>
  <c r="T89" i="24"/>
  <c r="E89" i="24"/>
  <c r="I89" i="24"/>
  <c r="M89" i="24"/>
  <c r="Q89" i="24"/>
  <c r="U89" i="24"/>
  <c r="D87" i="24"/>
  <c r="H87" i="24"/>
  <c r="C87" i="24"/>
  <c r="I87" i="24"/>
  <c r="E87" i="24"/>
  <c r="J87" i="24"/>
  <c r="N85" i="24"/>
  <c r="R85" i="24"/>
  <c r="O85" i="24"/>
  <c r="T85" i="24"/>
  <c r="P85" i="24"/>
  <c r="U85" i="24"/>
  <c r="O84" i="24"/>
  <c r="S84" i="24"/>
  <c r="P84" i="24"/>
  <c r="U84" i="24"/>
  <c r="F84" i="24"/>
  <c r="Q84" i="24"/>
  <c r="Q79" i="24"/>
  <c r="R78" i="24"/>
  <c r="O76" i="24"/>
  <c r="S76" i="24"/>
  <c r="D76" i="24"/>
  <c r="I76" i="24"/>
  <c r="N76" i="24"/>
  <c r="P76" i="24"/>
  <c r="U76" i="24"/>
  <c r="F76" i="24"/>
  <c r="Q76" i="24"/>
  <c r="F91" i="24"/>
  <c r="J91" i="24"/>
  <c r="C91" i="24"/>
  <c r="G91" i="24"/>
  <c r="K91" i="24"/>
  <c r="C90" i="24"/>
  <c r="G90" i="24"/>
  <c r="K90" i="24"/>
  <c r="D90" i="24"/>
  <c r="H90" i="24"/>
  <c r="F81" i="24"/>
  <c r="J81" i="24"/>
  <c r="G81" i="24"/>
  <c r="C81" i="24"/>
  <c r="H81" i="24"/>
  <c r="M80" i="24"/>
  <c r="R80" i="24"/>
  <c r="N80" i="24"/>
  <c r="T80" i="24"/>
  <c r="F99" i="24"/>
  <c r="J99" i="24"/>
  <c r="C98" i="24"/>
  <c r="G98" i="24"/>
  <c r="K98" i="24"/>
  <c r="P97" i="24"/>
  <c r="T97" i="24"/>
  <c r="E96" i="24"/>
  <c r="I96" i="24"/>
  <c r="M96" i="24"/>
  <c r="Q96" i="24"/>
  <c r="U96" i="24"/>
  <c r="O94" i="24"/>
  <c r="S94" i="24"/>
  <c r="P94" i="24"/>
  <c r="T94" i="24"/>
  <c r="P93" i="24"/>
  <c r="T93" i="24"/>
  <c r="E93" i="24"/>
  <c r="I93" i="24"/>
  <c r="M93" i="24"/>
  <c r="Q93" i="24"/>
  <c r="U93" i="24"/>
  <c r="E91" i="24"/>
  <c r="F90" i="24"/>
  <c r="M88" i="24"/>
  <c r="Q88" i="24"/>
  <c r="U88" i="24"/>
  <c r="N88" i="24"/>
  <c r="R88" i="24"/>
  <c r="E81" i="24"/>
  <c r="U80" i="24"/>
  <c r="C80" i="24"/>
  <c r="G80" i="24"/>
  <c r="K80" i="24"/>
  <c r="H80" i="24"/>
  <c r="D80" i="24"/>
  <c r="I80" i="24"/>
  <c r="P79" i="24"/>
  <c r="T79" i="24"/>
  <c r="M79" i="24"/>
  <c r="R79" i="24"/>
  <c r="N79" i="24"/>
  <c r="S79" i="24"/>
  <c r="E78" i="24"/>
  <c r="I78" i="24"/>
  <c r="M78" i="24"/>
  <c r="Q78" i="24"/>
  <c r="U78" i="24"/>
  <c r="C78" i="24"/>
  <c r="H78" i="24"/>
  <c r="N78" i="24"/>
  <c r="S78" i="24"/>
  <c r="D78" i="24"/>
  <c r="J78" i="24"/>
  <c r="O78" i="24"/>
  <c r="T78" i="24"/>
  <c r="F85" i="24"/>
  <c r="J85" i="24"/>
  <c r="C84" i="24"/>
  <c r="G84" i="24"/>
  <c r="K84" i="24"/>
  <c r="P83" i="24"/>
  <c r="T83" i="24"/>
  <c r="E82" i="24"/>
  <c r="I82" i="24"/>
  <c r="M82" i="24"/>
  <c r="Q82" i="24"/>
  <c r="U82" i="24"/>
  <c r="F77" i="24"/>
  <c r="J77" i="24"/>
  <c r="C76" i="24"/>
  <c r="G76" i="24"/>
  <c r="K76" i="24"/>
  <c r="P75" i="24"/>
  <c r="T75" i="24"/>
  <c r="E74" i="24"/>
  <c r="I74" i="24"/>
  <c r="M74" i="24"/>
  <c r="Q74" i="24"/>
  <c r="U74" i="24"/>
  <c r="H73" i="24"/>
  <c r="C73" i="24"/>
  <c r="T72" i="24"/>
  <c r="N72" i="24"/>
  <c r="I72" i="24"/>
  <c r="D72" i="24"/>
  <c r="S71" i="24"/>
  <c r="N71" i="24"/>
  <c r="J71" i="24"/>
  <c r="E71" i="24"/>
  <c r="T70" i="24"/>
  <c r="O70" i="24"/>
  <c r="E69" i="24"/>
  <c r="U68" i="24"/>
  <c r="M68" i="24"/>
  <c r="F68" i="24"/>
  <c r="S67" i="24"/>
  <c r="F67" i="24"/>
  <c r="N66" i="24"/>
  <c r="R66" i="24"/>
  <c r="I65" i="24"/>
  <c r="R64" i="24"/>
  <c r="H93" i="24"/>
  <c r="U92" i="24"/>
  <c r="Q92" i="24"/>
  <c r="M92" i="24"/>
  <c r="I92" i="24"/>
  <c r="H89" i="24"/>
  <c r="I85" i="24"/>
  <c r="D85" i="24"/>
  <c r="J84" i="24"/>
  <c r="E84" i="24"/>
  <c r="U83" i="24"/>
  <c r="O83" i="24"/>
  <c r="K83" i="24"/>
  <c r="F83" i="24"/>
  <c r="D83" i="24"/>
  <c r="H83" i="24"/>
  <c r="P82" i="24"/>
  <c r="K82" i="24"/>
  <c r="F82" i="24"/>
  <c r="N81" i="24"/>
  <c r="R81" i="24"/>
  <c r="O80" i="24"/>
  <c r="S80" i="24"/>
  <c r="I77" i="24"/>
  <c r="D77" i="24"/>
  <c r="J76" i="24"/>
  <c r="E76" i="24"/>
  <c r="U75" i="24"/>
  <c r="O75" i="24"/>
  <c r="K75" i="24"/>
  <c r="F75" i="24"/>
  <c r="D75" i="24"/>
  <c r="H75" i="24"/>
  <c r="P74" i="24"/>
  <c r="K74" i="24"/>
  <c r="F74" i="24"/>
  <c r="N73" i="24"/>
  <c r="R73" i="24"/>
  <c r="R72" i="24"/>
  <c r="O72" i="24"/>
  <c r="S72" i="24"/>
  <c r="R71" i="24"/>
  <c r="I71" i="24"/>
  <c r="C71" i="24"/>
  <c r="S70" i="24"/>
  <c r="N69" i="24"/>
  <c r="R69" i="24"/>
  <c r="O69" i="24"/>
  <c r="S69" i="24"/>
  <c r="D69" i="24"/>
  <c r="E68" i="24"/>
  <c r="R67" i="24"/>
  <c r="K67" i="24"/>
  <c r="S66" i="24"/>
  <c r="O64" i="24"/>
  <c r="S64" i="24"/>
  <c r="P64" i="24"/>
  <c r="T64" i="24"/>
  <c r="E64" i="24"/>
  <c r="I64" i="24"/>
  <c r="M64" i="24"/>
  <c r="Q64" i="24"/>
  <c r="U64" i="24"/>
  <c r="N62" i="24"/>
  <c r="R62" i="24"/>
  <c r="O62" i="24"/>
  <c r="S62" i="24"/>
  <c r="F73" i="24"/>
  <c r="J73" i="24"/>
  <c r="C72" i="24"/>
  <c r="G72" i="24"/>
  <c r="K72" i="24"/>
  <c r="P71" i="24"/>
  <c r="T71" i="24"/>
  <c r="O68" i="24"/>
  <c r="S68" i="24"/>
  <c r="P68" i="24"/>
  <c r="T68" i="24"/>
  <c r="P67" i="24"/>
  <c r="T67" i="24"/>
  <c r="E67" i="24"/>
  <c r="I67" i="24"/>
  <c r="M67" i="24"/>
  <c r="Q67" i="24"/>
  <c r="U67" i="24"/>
  <c r="D71" i="24"/>
  <c r="H71" i="24"/>
  <c r="F69" i="24"/>
  <c r="J69" i="24"/>
  <c r="C69" i="24"/>
  <c r="G69" i="24"/>
  <c r="K69" i="24"/>
  <c r="C68" i="24"/>
  <c r="G68" i="24"/>
  <c r="K68" i="24"/>
  <c r="D68" i="24"/>
  <c r="H68" i="24"/>
  <c r="F65" i="24"/>
  <c r="J65" i="24"/>
  <c r="C65" i="24"/>
  <c r="G65" i="24"/>
  <c r="K65" i="24"/>
  <c r="D65" i="24"/>
  <c r="H65" i="24"/>
  <c r="D55" i="24"/>
  <c r="H55" i="24"/>
  <c r="N53" i="24"/>
  <c r="R53" i="24"/>
  <c r="F48" i="24"/>
  <c r="J48" i="24"/>
  <c r="C48" i="24"/>
  <c r="G48" i="24"/>
  <c r="K48" i="24"/>
  <c r="C47" i="24"/>
  <c r="G47" i="24"/>
  <c r="K47" i="24"/>
  <c r="D47" i="24"/>
  <c r="H47" i="24"/>
  <c r="O43" i="24"/>
  <c r="S43" i="24"/>
  <c r="P43" i="24"/>
  <c r="T43" i="24"/>
  <c r="E43" i="24"/>
  <c r="I43" i="24"/>
  <c r="M43" i="24"/>
  <c r="Q43" i="24"/>
  <c r="U43" i="24"/>
  <c r="M41" i="24"/>
  <c r="Q41" i="24"/>
  <c r="U41" i="24"/>
  <c r="N41" i="24"/>
  <c r="R41" i="24"/>
  <c r="O41" i="24"/>
  <c r="S41" i="24"/>
  <c r="F36" i="24"/>
  <c r="J36" i="24"/>
  <c r="C36" i="24"/>
  <c r="G36" i="24"/>
  <c r="K36" i="24"/>
  <c r="D36" i="24"/>
  <c r="H36" i="24"/>
  <c r="M30" i="24"/>
  <c r="R30" i="24"/>
  <c r="P30" i="24"/>
  <c r="U30" i="24"/>
  <c r="H61" i="24"/>
  <c r="D61" i="24"/>
  <c r="U60" i="24"/>
  <c r="Q60" i="24"/>
  <c r="M60" i="24"/>
  <c r="I60" i="24"/>
  <c r="E60" i="24"/>
  <c r="J55" i="24"/>
  <c r="E55" i="24"/>
  <c r="U53" i="24"/>
  <c r="P53" i="24"/>
  <c r="F53" i="24"/>
  <c r="J53" i="24"/>
  <c r="Q52" i="24"/>
  <c r="O52" i="24"/>
  <c r="O51" i="24"/>
  <c r="S51" i="24"/>
  <c r="P51" i="24"/>
  <c r="T51" i="24"/>
  <c r="D50" i="24"/>
  <c r="H50" i="24"/>
  <c r="P50" i="24"/>
  <c r="T50" i="24"/>
  <c r="E50" i="24"/>
  <c r="I50" i="24"/>
  <c r="M50" i="24"/>
  <c r="Q50" i="24"/>
  <c r="U50" i="24"/>
  <c r="E48" i="24"/>
  <c r="F47" i="24"/>
  <c r="C43" i="24"/>
  <c r="O39" i="24"/>
  <c r="S39" i="24"/>
  <c r="P39" i="24"/>
  <c r="T39" i="24"/>
  <c r="E39" i="24"/>
  <c r="I39" i="24"/>
  <c r="M39" i="24"/>
  <c r="Q39" i="24"/>
  <c r="U39" i="24"/>
  <c r="M37" i="24"/>
  <c r="Q37" i="24"/>
  <c r="U37" i="24"/>
  <c r="N37" i="24"/>
  <c r="R37" i="24"/>
  <c r="O37" i="24"/>
  <c r="S37" i="24"/>
  <c r="I36" i="24"/>
  <c r="O15" i="24"/>
  <c r="S15" i="24"/>
  <c r="P15" i="24"/>
  <c r="T15" i="24"/>
  <c r="E15" i="24"/>
  <c r="R15" i="24"/>
  <c r="M15" i="24"/>
  <c r="U15" i="24"/>
  <c r="I15" i="24"/>
  <c r="N15" i="24"/>
  <c r="J15" i="24"/>
  <c r="Q15" i="24"/>
  <c r="S65" i="24"/>
  <c r="O65" i="24"/>
  <c r="H64" i="24"/>
  <c r="D64" i="24"/>
  <c r="U63" i="24"/>
  <c r="Q63" i="24"/>
  <c r="M63" i="24"/>
  <c r="I63" i="24"/>
  <c r="E63" i="24"/>
  <c r="S61" i="24"/>
  <c r="O61" i="24"/>
  <c r="K61" i="24"/>
  <c r="G61" i="24"/>
  <c r="C61" i="24"/>
  <c r="T60" i="24"/>
  <c r="P60" i="24"/>
  <c r="H60" i="24"/>
  <c r="D60" i="24"/>
  <c r="I59" i="24"/>
  <c r="E59" i="24"/>
  <c r="N57" i="24"/>
  <c r="R57" i="24"/>
  <c r="O56" i="24"/>
  <c r="S56" i="24"/>
  <c r="I55" i="24"/>
  <c r="C55" i="24"/>
  <c r="T53" i="24"/>
  <c r="O53" i="24"/>
  <c r="I53" i="24"/>
  <c r="D53" i="24"/>
  <c r="U52" i="24"/>
  <c r="P52" i="24"/>
  <c r="F52" i="24"/>
  <c r="J52" i="24"/>
  <c r="C52" i="24"/>
  <c r="G52" i="24"/>
  <c r="K52" i="24"/>
  <c r="N51" i="24"/>
  <c r="I51" i="24"/>
  <c r="C51" i="24"/>
  <c r="G51" i="24"/>
  <c r="K51" i="24"/>
  <c r="D51" i="24"/>
  <c r="H51" i="24"/>
  <c r="G50" i="24"/>
  <c r="N48" i="24"/>
  <c r="R48" i="24"/>
  <c r="D48" i="24"/>
  <c r="E47" i="24"/>
  <c r="F44" i="24"/>
  <c r="J44" i="24"/>
  <c r="C44" i="24"/>
  <c r="G44" i="24"/>
  <c r="K44" i="24"/>
  <c r="D44" i="24"/>
  <c r="H44" i="24"/>
  <c r="J43" i="24"/>
  <c r="T41" i="24"/>
  <c r="C39" i="24"/>
  <c r="E36" i="24"/>
  <c r="F31" i="24"/>
  <c r="J31" i="24"/>
  <c r="G31" i="24"/>
  <c r="C31" i="24"/>
  <c r="H31" i="24"/>
  <c r="D31" i="24"/>
  <c r="I31" i="24"/>
  <c r="N30" i="24"/>
  <c r="F27" i="24"/>
  <c r="J27" i="24"/>
  <c r="C27" i="24"/>
  <c r="G27" i="24"/>
  <c r="K27" i="24"/>
  <c r="I27" i="24"/>
  <c r="D27" i="24"/>
  <c r="E27" i="24"/>
  <c r="C26" i="24"/>
  <c r="G26" i="24"/>
  <c r="K26" i="24"/>
  <c r="D26" i="24"/>
  <c r="H26" i="24"/>
  <c r="J26" i="24"/>
  <c r="E26" i="24"/>
  <c r="F26" i="24"/>
  <c r="U70" i="24"/>
  <c r="Q70" i="24"/>
  <c r="M70" i="24"/>
  <c r="I70" i="24"/>
  <c r="H67" i="24"/>
  <c r="U66" i="24"/>
  <c r="Q66" i="24"/>
  <c r="M66" i="24"/>
  <c r="I66" i="24"/>
  <c r="R65" i="24"/>
  <c r="K64" i="24"/>
  <c r="G64" i="24"/>
  <c r="T63" i="24"/>
  <c r="H63" i="24"/>
  <c r="U62" i="24"/>
  <c r="Q62" i="24"/>
  <c r="M62" i="24"/>
  <c r="I62" i="24"/>
  <c r="R61" i="24"/>
  <c r="J61" i="24"/>
  <c r="S60" i="24"/>
  <c r="K60" i="24"/>
  <c r="G60" i="24"/>
  <c r="T59" i="24"/>
  <c r="H59" i="24"/>
  <c r="U57" i="24"/>
  <c r="P57" i="24"/>
  <c r="F57" i="24"/>
  <c r="J57" i="24"/>
  <c r="Q56" i="24"/>
  <c r="F56" i="24"/>
  <c r="C56" i="24"/>
  <c r="G56" i="24"/>
  <c r="K56" i="24"/>
  <c r="G55" i="24"/>
  <c r="P55" i="24"/>
  <c r="T55" i="24"/>
  <c r="E54" i="24"/>
  <c r="I54" i="24"/>
  <c r="M54" i="24"/>
  <c r="Q54" i="24"/>
  <c r="U54" i="24"/>
  <c r="S53" i="24"/>
  <c r="M53" i="24"/>
  <c r="H53" i="24"/>
  <c r="C53" i="24"/>
  <c r="T52" i="24"/>
  <c r="M52" i="24"/>
  <c r="E52" i="24"/>
  <c r="U51" i="24"/>
  <c r="M51" i="24"/>
  <c r="F51" i="24"/>
  <c r="S50" i="24"/>
  <c r="F50" i="24"/>
  <c r="M49" i="24"/>
  <c r="Q49" i="24"/>
  <c r="U49" i="24"/>
  <c r="N49" i="24"/>
  <c r="R49" i="24"/>
  <c r="Q48" i="24"/>
  <c r="I48" i="24"/>
  <c r="O48" i="24"/>
  <c r="J47" i="24"/>
  <c r="O47" i="24"/>
  <c r="S47" i="24"/>
  <c r="P47" i="24"/>
  <c r="T47" i="24"/>
  <c r="D46" i="24"/>
  <c r="H46" i="24"/>
  <c r="P46" i="24"/>
  <c r="T46" i="24"/>
  <c r="E46" i="24"/>
  <c r="I46" i="24"/>
  <c r="M46" i="24"/>
  <c r="Q46" i="24"/>
  <c r="U46" i="24"/>
  <c r="M45" i="24"/>
  <c r="Q45" i="24"/>
  <c r="U45" i="24"/>
  <c r="N45" i="24"/>
  <c r="R45" i="24"/>
  <c r="O45" i="24"/>
  <c r="S45" i="24"/>
  <c r="I44" i="24"/>
  <c r="R43" i="24"/>
  <c r="F43" i="24"/>
  <c r="P41" i="24"/>
  <c r="F40" i="24"/>
  <c r="J40" i="24"/>
  <c r="C40" i="24"/>
  <c r="G40" i="24"/>
  <c r="K40" i="24"/>
  <c r="D40" i="24"/>
  <c r="H40" i="24"/>
  <c r="J39" i="24"/>
  <c r="T37" i="24"/>
  <c r="K31" i="24"/>
  <c r="Q30" i="24"/>
  <c r="C30" i="24"/>
  <c r="G30" i="24"/>
  <c r="K30" i="24"/>
  <c r="H30" i="24"/>
  <c r="D30" i="24"/>
  <c r="I30" i="24"/>
  <c r="E30" i="24"/>
  <c r="J30" i="24"/>
  <c r="O34" i="24"/>
  <c r="S34" i="24"/>
  <c r="P29" i="24"/>
  <c r="T29" i="24"/>
  <c r="E29" i="24"/>
  <c r="I29" i="24"/>
  <c r="M29" i="24"/>
  <c r="M23" i="24"/>
  <c r="Q23" i="24"/>
  <c r="U23" i="24"/>
  <c r="N23" i="24"/>
  <c r="R23" i="24"/>
  <c r="O23" i="24"/>
  <c r="S23" i="24"/>
  <c r="F22" i="24"/>
  <c r="J22" i="24"/>
  <c r="C22" i="24"/>
  <c r="G22" i="24"/>
  <c r="K22" i="24"/>
  <c r="D22" i="24"/>
  <c r="H22" i="24"/>
  <c r="E21" i="24"/>
  <c r="I21" i="24"/>
  <c r="M21" i="24"/>
  <c r="Q21" i="24"/>
  <c r="C21" i="24"/>
  <c r="H21" i="24"/>
  <c r="N21" i="24"/>
  <c r="S21" i="24"/>
  <c r="D21" i="24"/>
  <c r="J21" i="24"/>
  <c r="O21" i="24"/>
  <c r="T21" i="24"/>
  <c r="F21" i="24"/>
  <c r="K21" i="24"/>
  <c r="P21" i="24"/>
  <c r="U21" i="24"/>
  <c r="P14" i="24"/>
  <c r="T14" i="24"/>
  <c r="E14" i="24"/>
  <c r="I14" i="24"/>
  <c r="M14" i="24"/>
  <c r="Q14" i="24"/>
  <c r="U14" i="24"/>
  <c r="C14" i="24"/>
  <c r="K14" i="24"/>
  <c r="R14" i="24"/>
  <c r="F14" i="24"/>
  <c r="S14" i="24"/>
  <c r="G14" i="24"/>
  <c r="N14" i="24"/>
  <c r="S52" i="24"/>
  <c r="J49" i="24"/>
  <c r="S48" i="24"/>
  <c r="J45" i="24"/>
  <c r="S44" i="24"/>
  <c r="H43" i="24"/>
  <c r="D43" i="24"/>
  <c r="U42" i="24"/>
  <c r="Q42" i="24"/>
  <c r="M42" i="24"/>
  <c r="I42" i="24"/>
  <c r="E42" i="24"/>
  <c r="J41" i="24"/>
  <c r="S40" i="24"/>
  <c r="H39" i="24"/>
  <c r="D39" i="24"/>
  <c r="U38" i="24"/>
  <c r="Q38" i="24"/>
  <c r="M38" i="24"/>
  <c r="I38" i="24"/>
  <c r="E38" i="24"/>
  <c r="J37" i="24"/>
  <c r="S36" i="24"/>
  <c r="T35" i="24"/>
  <c r="P35" i="24"/>
  <c r="F35" i="24"/>
  <c r="J35" i="24"/>
  <c r="Q34" i="24"/>
  <c r="F34" i="24"/>
  <c r="C34" i="24"/>
  <c r="G34" i="24"/>
  <c r="K34" i="24"/>
  <c r="P33" i="24"/>
  <c r="T33" i="24"/>
  <c r="E32" i="24"/>
  <c r="I32" i="24"/>
  <c r="M32" i="24"/>
  <c r="Q32" i="24"/>
  <c r="U32" i="24"/>
  <c r="S31" i="24"/>
  <c r="T30" i="24"/>
  <c r="S29" i="24"/>
  <c r="N29" i="24"/>
  <c r="G29" i="24"/>
  <c r="D29" i="24"/>
  <c r="N27" i="24"/>
  <c r="R27" i="24"/>
  <c r="O27" i="24"/>
  <c r="S27" i="24"/>
  <c r="R25" i="24"/>
  <c r="K25" i="24"/>
  <c r="I22" i="24"/>
  <c r="R21" i="24"/>
  <c r="O14" i="24"/>
  <c r="R44" i="24"/>
  <c r="K43" i="24"/>
  <c r="G43" i="24"/>
  <c r="T42" i="24"/>
  <c r="P42" i="24"/>
  <c r="H42" i="24"/>
  <c r="R40" i="24"/>
  <c r="K39" i="24"/>
  <c r="G39" i="24"/>
  <c r="T38" i="24"/>
  <c r="P38" i="24"/>
  <c r="H38" i="24"/>
  <c r="R36" i="24"/>
  <c r="S35" i="24"/>
  <c r="O35" i="24"/>
  <c r="U34" i="24"/>
  <c r="P34" i="24"/>
  <c r="J34" i="24"/>
  <c r="E34" i="24"/>
  <c r="D33" i="24"/>
  <c r="H33" i="24"/>
  <c r="N31" i="24"/>
  <c r="R31" i="24"/>
  <c r="O30" i="24"/>
  <c r="S30" i="24"/>
  <c r="R29" i="24"/>
  <c r="F29" i="24"/>
  <c r="N28" i="24"/>
  <c r="R28" i="24"/>
  <c r="O26" i="24"/>
  <c r="S26" i="24"/>
  <c r="P26" i="24"/>
  <c r="T26" i="24"/>
  <c r="P25" i="24"/>
  <c r="T25" i="24"/>
  <c r="E25" i="24"/>
  <c r="I25" i="24"/>
  <c r="M25" i="24"/>
  <c r="Q25" i="24"/>
  <c r="U25" i="24"/>
  <c r="E22" i="24"/>
  <c r="N17" i="24"/>
  <c r="R17" i="24"/>
  <c r="O17" i="24"/>
  <c r="P17" i="24"/>
  <c r="S17" i="24"/>
  <c r="R24" i="24"/>
  <c r="K23" i="24"/>
  <c r="G23" i="24"/>
  <c r="C23" i="24"/>
  <c r="T22" i="24"/>
  <c r="P22" i="24"/>
  <c r="N20" i="24"/>
  <c r="R20" i="24"/>
  <c r="O19" i="24"/>
  <c r="S19" i="24"/>
  <c r="I18" i="24"/>
  <c r="C18" i="24"/>
  <c r="F16" i="24"/>
  <c r="J16" i="24"/>
  <c r="C16" i="24"/>
  <c r="G16" i="24"/>
  <c r="K16" i="24"/>
  <c r="C15" i="24"/>
  <c r="G15" i="24"/>
  <c r="K15" i="24"/>
  <c r="D15" i="24"/>
  <c r="H15" i="24"/>
  <c r="D14" i="24"/>
  <c r="N12" i="24"/>
  <c r="R12" i="24"/>
  <c r="O12" i="24"/>
  <c r="S12" i="24"/>
  <c r="D12" i="24"/>
  <c r="H12" i="24"/>
  <c r="F12" i="24"/>
  <c r="J12" i="24"/>
  <c r="C12" i="24"/>
  <c r="G12" i="24"/>
  <c r="K12" i="24"/>
  <c r="J11" i="24"/>
  <c r="H29" i="24"/>
  <c r="U28" i="24"/>
  <c r="Q28" i="24"/>
  <c r="M28" i="24"/>
  <c r="I28" i="24"/>
  <c r="H25" i="24"/>
  <c r="U24" i="24"/>
  <c r="Q24" i="24"/>
  <c r="M24" i="24"/>
  <c r="I24" i="24"/>
  <c r="J23" i="24"/>
  <c r="S22" i="24"/>
  <c r="U20" i="24"/>
  <c r="P20" i="24"/>
  <c r="F20" i="24"/>
  <c r="J20" i="24"/>
  <c r="Q19" i="24"/>
  <c r="F19" i="24"/>
  <c r="C19" i="24"/>
  <c r="G19" i="24"/>
  <c r="K19" i="24"/>
  <c r="P18" i="24"/>
  <c r="T18" i="24"/>
  <c r="U16" i="24"/>
  <c r="E16" i="24"/>
  <c r="F15" i="24"/>
  <c r="N13" i="24"/>
  <c r="R13" i="24"/>
  <c r="Q12" i="24"/>
  <c r="I12" i="24"/>
  <c r="R11" i="24"/>
  <c r="D18" i="24"/>
  <c r="H18" i="24"/>
  <c r="N16" i="24"/>
  <c r="R16" i="24"/>
  <c r="O16" i="24"/>
  <c r="S16" i="24"/>
  <c r="D16" i="24"/>
  <c r="E11" i="24"/>
  <c r="I11" i="24"/>
  <c r="M11" i="24"/>
  <c r="Q11" i="24"/>
  <c r="U11" i="24"/>
  <c r="O11" i="24"/>
  <c r="S11" i="24"/>
  <c r="P11" i="24"/>
  <c r="T11" i="24"/>
  <c r="H11" i="24"/>
  <c r="D11" i="24"/>
  <c r="U10" i="24"/>
  <c r="Q10" i="24"/>
  <c r="M10" i="24"/>
  <c r="I10" i="24"/>
  <c r="E10" i="24"/>
  <c r="R9" i="24"/>
  <c r="N9" i="24"/>
  <c r="S8" i="24"/>
  <c r="O8" i="24"/>
  <c r="K8" i="24"/>
  <c r="G8" i="24"/>
  <c r="C8" i="24"/>
  <c r="T7" i="24"/>
  <c r="P7" i="24"/>
  <c r="H7" i="24"/>
  <c r="D7" i="24"/>
  <c r="U6" i="24"/>
  <c r="Q6" i="24"/>
  <c r="M6" i="24"/>
  <c r="I6" i="24"/>
  <c r="E6" i="24"/>
  <c r="R5" i="24"/>
  <c r="S4" i="24"/>
  <c r="O4" i="24"/>
  <c r="K4" i="24"/>
  <c r="G4" i="24"/>
  <c r="C4" i="24"/>
  <c r="H3" i="24"/>
  <c r="D3" i="24"/>
  <c r="U17" i="24"/>
  <c r="Q17" i="24"/>
  <c r="M17" i="24"/>
  <c r="I17" i="24"/>
  <c r="H14" i="24"/>
  <c r="U13" i="24"/>
  <c r="Q13" i="24"/>
  <c r="M13" i="24"/>
  <c r="I13" i="24"/>
  <c r="K11" i="24"/>
  <c r="G11" i="24"/>
  <c r="T10" i="24"/>
  <c r="H10" i="24"/>
  <c r="U9" i="24"/>
  <c r="Q9" i="24"/>
  <c r="M9" i="24"/>
  <c r="I9" i="24"/>
  <c r="R8" i="24"/>
  <c r="J8" i="24"/>
  <c r="F8" i="24"/>
  <c r="S7" i="24"/>
  <c r="O7" i="24"/>
  <c r="K7" i="24"/>
  <c r="G7" i="24"/>
  <c r="T6" i="24"/>
  <c r="P6" i="24"/>
  <c r="H6" i="24"/>
  <c r="U5" i="24"/>
  <c r="Q5" i="24"/>
  <c r="M5" i="24"/>
  <c r="I5" i="24"/>
  <c r="R4" i="24"/>
  <c r="N4" i="24"/>
  <c r="J4" i="24"/>
  <c r="S3" i="24"/>
  <c r="K3" i="24"/>
  <c r="G3" i="24"/>
  <c r="S9" i="24"/>
  <c r="H8" i="24"/>
</calcChain>
</file>

<file path=xl/sharedStrings.xml><?xml version="1.0" encoding="utf-8"?>
<sst xmlns="http://schemas.openxmlformats.org/spreadsheetml/2006/main" count="9651" uniqueCount="289">
  <si>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</si>
  <si>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</si>
  <si>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</si>
  <si>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</si>
  <si>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</si>
  <si>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</si>
  <si>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</si>
  <si>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</si>
  <si>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</si>
  <si>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</si>
  <si>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</si>
  <si>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</si>
  <si>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</si>
  <si>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</si>
  <si>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</si>
  <si>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</si>
  <si>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</si>
  <si>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</si>
  <si>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</si>
  <si>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</si>
  <si>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</si>
  <si>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</si>
  <si>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</si>
  <si>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</si>
  <si>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</si>
  <si>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</si>
  <si>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</si>
  <si>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</si>
  <si>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</si>
  <si>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</si>
  <si>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</si>
  <si>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</si>
  <si>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</si>
  <si>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</si>
  <si>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</si>
  <si>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</si>
  <si>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</si>
  <si>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</si>
  <si>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</si>
  <si>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</si>
  <si>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</si>
  <si>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</si>
  <si>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</si>
  <si>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</si>
  <si>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</si>
  <si>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</si>
  <si>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</si>
  <si>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</si>
  <si>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</si>
  <si>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</si>
  <si>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</si>
  <si>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</si>
  <si>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</si>
  <si>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</si>
  <si>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</si>
  <si>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</si>
  <si>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</si>
  <si>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</si>
  <si>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</si>
  <si>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</si>
  <si>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</si>
  <si>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</si>
  <si>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</si>
  <si>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</si>
  <si>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</si>
  <si>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</si>
  <si>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</si>
  <si>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</si>
  <si>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</si>
  <si>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</si>
  <si>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</si>
  <si>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</si>
  <si>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</si>
  <si>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</si>
  <si>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</si>
  <si>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</si>
  <si>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</si>
  <si>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</si>
  <si>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</si>
  <si>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</si>
  <si>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</si>
  <si>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</si>
  <si>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</si>
  <si>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</si>
  <si>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</si>
  <si>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</si>
  <si>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</si>
  <si>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</si>
  <si>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</si>
  <si>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</si>
  <si>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</si>
  <si>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</si>
  <si>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</si>
  <si>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</si>
  <si>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</si>
  <si>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</si>
  <si>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</si>
  <si>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</si>
  <si>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</si>
  <si>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</si>
  <si>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</si>
  <si>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</si>
  <si>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</si>
  <si>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</si>
  <si>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</si>
  <si>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</si>
  <si>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</si>
  <si>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</si>
  <si>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</si>
  <si>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</si>
  <si>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</si>
  <si>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</si>
  <si>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</si>
  <si>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</si>
  <si>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</si>
  <si>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</si>
  <si>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</si>
  <si>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</si>
  <si>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</si>
  <si>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</si>
  <si>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</si>
  <si>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</si>
  <si>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</si>
  <si>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</si>
  <si>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</si>
  <si>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</si>
  <si>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</si>
  <si>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</si>
  <si>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</si>
  <si>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</si>
  <si>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</si>
  <si>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</si>
  <si>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</si>
  <si>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</si>
  <si>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</si>
  <si>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</si>
  <si>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</si>
  <si>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</si>
  <si>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</si>
  <si>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</si>
  <si>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</si>
  <si>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</si>
  <si>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</si>
  <si>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</si>
  <si>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</si>
  <si>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</si>
  <si>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</si>
  <si>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</si>
  <si>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</si>
  <si>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</si>
  <si>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</si>
  <si>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</si>
  <si>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</si>
  <si>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</si>
  <si>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</si>
  <si>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</si>
  <si>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</si>
  <si>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</si>
  <si>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</si>
  <si>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</si>
  <si>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</si>
  <si>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</si>
  <si>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</si>
  <si>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</si>
  <si>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</si>
  <si>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</si>
  <si>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</si>
  <si>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</si>
  <si>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</si>
  <si>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</si>
  <si>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</si>
  <si>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</si>
  <si>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</si>
  <si>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</si>
  <si>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</si>
  <si>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</si>
  <si>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</si>
  <si>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</si>
  <si>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</si>
  <si>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</si>
  <si>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</si>
  <si>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</si>
  <si>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</si>
  <si>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</si>
  <si>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</si>
  <si>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</si>
  <si>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</si>
  <si>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</si>
  <si>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</si>
  <si>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</si>
  <si>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</si>
  <si>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</si>
  <si>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</si>
  <si>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</si>
  <si>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</si>
  <si>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</si>
  <si>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</si>
  <si>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</si>
  <si>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</si>
  <si>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</si>
  <si>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</si>
  <si>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</si>
  <si>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</si>
  <si>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</si>
  <si>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</si>
  <si>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</si>
  <si>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</si>
  <si>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</si>
  <si>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</si>
  <si>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</si>
  <si>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</si>
  <si>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</si>
  <si>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</si>
  <si>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</si>
  <si>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</si>
  <si>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</si>
  <si>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</si>
  <si>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</si>
  <si>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</si>
  <si>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</si>
  <si>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</si>
  <si>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</si>
  <si>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</si>
  <si>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</si>
  <si>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</si>
  <si>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</si>
  <si>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</si>
  <si>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</si>
  <si>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</si>
  <si>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</si>
  <si>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</si>
  <si>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</si>
  <si>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</si>
  <si>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</si>
  <si>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</si>
  <si>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</si>
  <si>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</si>
  <si>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</si>
  <si>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</si>
  <si>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</si>
  <si>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</si>
  <si>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</si>
  <si>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</si>
  <si>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</si>
  <si>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</si>
  <si>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</si>
  <si>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</si>
  <si>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</si>
  <si>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</si>
  <si>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</si>
  <si>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</si>
  <si>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</si>
  <si>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</si>
  <si>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</si>
  <si>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</si>
  <si>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</si>
  <si>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</si>
  <si>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</si>
  <si>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</si>
  <si>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</si>
  <si>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</si>
  <si>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</si>
  <si>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</si>
  <si>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</si>
  <si>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</si>
  <si>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</si>
  <si>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</si>
  <si>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</si>
  <si>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</si>
  <si>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</si>
  <si>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</si>
  <si>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</si>
  <si>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</si>
  <si>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</si>
  <si>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</si>
  <si>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</si>
  <si>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</si>
  <si>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</si>
  <si>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country set on the "Country Selector" tab.  We interpolate to get 2011-2019 and 2021-2029 values.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</si>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</sst>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</cellStyleXfs>
  <cellXfs count="91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</cellXfs>
  <cellStyles count="8">
    <cellStyle name="Comma 2" xfId="3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tabSelected="1" workbookViewId="0"/>
  </sheetViews>
  <sheetFormatPr defaultRowHeight="14.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87" t="s">
        <v>277</v>
      </c>
    </row>
    <row r="10" spans="1:1">
      <c r="A10" s="87" t="s">
        <v>278</v>
      </c>
    </row>
    <row r="11" spans="1:1">
      <c r="A11" s="87"/>
    </row>
    <row r="12" spans="1:1">
      <c r="A12" s="87" t="s">
        <v>279</v>
      </c>
    </row>
    <row r="13" spans="1:1">
      <c r="A13" s="87" t="s">
        <v>276</v>
      </c>
    </row>
    <row r="14" spans="1:1">
      <c r="A14" s="87" t="s">
        <v>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" sqref="B1"/>
    </sheetView>
  </sheetViews>
  <sheetFormatPr defaultRowHeight="14.5"/>
  <cols>
    <col min="1" max="1" width="29.453125" customWidth="1"/>
    <col min="2" max="2" width="24.6328125" customWidth="1"/>
    <col min="4" max="4" width="46.453125" customWidth="1"/>
    <col min="5" max="5" width="23.36328125" customWidth="1"/>
  </cols>
  <sheetData>
    <row r="1" spans="1:5" ht="15" thickBot="1">
      <c r="A1" s="80" t="s">
        <v>236</v>
      </c>
      <c r="B1" s="79" t="s">
        <v>20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I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4.5"/>
  <cols>
    <col min="1" max="1" width="27.90625" customWidth="1"/>
    <col min="2" max="2" width="34.90625" customWidth="1"/>
    <col min="3" max="3" width="33.08984375" customWidth="1"/>
    <col min="4" max="4" width="28.363281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288</v>
      </c>
    </row>
    <row r="9" spans="1:6">
      <c r="A9" s="73"/>
      <c r="B9" s="73"/>
      <c r="C9" s="73"/>
      <c r="D9" s="73"/>
      <c r="E9" s="73"/>
      <c r="F9" s="73"/>
    </row>
    <row r="10" spans="1:6" ht="29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74">
        <v>3</v>
      </c>
      <c r="B55">
        <f>9*10^20</f>
        <v>9E+20</v>
      </c>
      <c r="C55">
        <f t="shared" ref="C55:V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</row>
    <row r="56" spans="1:2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</f>
        <v>0</v>
      </c>
    </row>
    <row r="3" spans="1:2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2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</f>
        <v>0</v>
      </c>
      <c r="M3" s="90">
        <f t="shared" ref="M3:U34" ca="1" si="3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</f>
        <v>0</v>
      </c>
    </row>
    <row r="4" spans="1:2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2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</f>
        <v>0</v>
      </c>
      <c r="M4" s="90">
        <f t="shared" ca="1" si="3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</f>
        <v>0</v>
      </c>
    </row>
    <row r="5" spans="1:2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2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</f>
        <v>0</v>
      </c>
      <c r="M5" s="90">
        <f t="shared" ca="1" si="3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</f>
        <v>0</v>
      </c>
    </row>
    <row r="6" spans="1:2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2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</f>
        <v>0</v>
      </c>
      <c r="M6" s="90">
        <f t="shared" ca="1" si="3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</f>
        <v>0</v>
      </c>
    </row>
    <row r="7" spans="1:2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2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</f>
        <v>0</v>
      </c>
      <c r="M7" s="90">
        <f t="shared" ca="1" si="3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</f>
        <v>0</v>
      </c>
    </row>
    <row r="8" spans="1:2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2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</f>
        <v>0</v>
      </c>
      <c r="M8" s="90">
        <f t="shared" ca="1" si="3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</f>
        <v>0</v>
      </c>
    </row>
    <row r="9" spans="1:2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2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</f>
        <v>0</v>
      </c>
      <c r="M9" s="90">
        <f t="shared" ca="1" si="3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</f>
        <v>0</v>
      </c>
    </row>
    <row r="10" spans="1:2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2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</f>
        <v>0</v>
      </c>
      <c r="M10" s="90">
        <f t="shared" ca="1" si="3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</f>
        <v>0</v>
      </c>
    </row>
    <row r="11" spans="1:2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2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</f>
        <v>0</v>
      </c>
      <c r="M11" s="90">
        <f t="shared" ca="1" si="3"/>
        <v>1786951495.7474816</v>
      </c>
      <c r="N11" s="90">
        <f t="shared" ca="1" si="1"/>
        <v>3573902991.4949632</v>
      </c>
      <c r="O11" s="90">
        <f t="shared" ca="1" si="1"/>
        <v>5360854487.242445</v>
      </c>
      <c r="P11" s="90">
        <f t="shared" ca="1" si="1"/>
        <v>7147805982.9899263</v>
      </c>
      <c r="Q11" s="90">
        <f t="shared" ca="1" si="1"/>
        <v>8934757478.7374077</v>
      </c>
      <c r="R11" s="90">
        <f t="shared" ca="1" si="1"/>
        <v>10721708974.48489</v>
      </c>
      <c r="S11" s="90">
        <f t="shared" ca="1" si="1"/>
        <v>12508660470.23237</v>
      </c>
      <c r="T11" s="90">
        <f t="shared" ca="1" si="1"/>
        <v>14295611965.979853</v>
      </c>
      <c r="U11" s="90">
        <f t="shared" ca="1" si="1"/>
        <v>16082563461.727335</v>
      </c>
      <c r="V11">
        <f ca="1">IF('Coal mining 2030'!$A19="MR",INDIRECT("'Coal mining 2030'!"&amp;'Country Selector'!$B$3&amp;ROW($A19))*10^12,0)</f>
        <v>17869514957.474815</v>
      </c>
    </row>
    <row r="12" spans="1:2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2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</f>
        <v>0</v>
      </c>
      <c r="M12" s="90">
        <f t="shared" ca="1" si="3"/>
        <v>1554516810.8489122</v>
      </c>
      <c r="N12" s="90">
        <f t="shared" ca="1" si="1"/>
        <v>3109033621.6978245</v>
      </c>
      <c r="O12" s="90">
        <f t="shared" ca="1" si="1"/>
        <v>4663550432.5467367</v>
      </c>
      <c r="P12" s="90">
        <f t="shared" ca="1" si="1"/>
        <v>6218067243.395649</v>
      </c>
      <c r="Q12" s="90">
        <f t="shared" ca="1" si="1"/>
        <v>7772584054.2445621</v>
      </c>
      <c r="R12" s="90">
        <f t="shared" ca="1" si="1"/>
        <v>9327100865.0934734</v>
      </c>
      <c r="S12" s="90">
        <f t="shared" ca="1" si="1"/>
        <v>10881617675.942387</v>
      </c>
      <c r="T12" s="90">
        <f t="shared" ca="1" si="1"/>
        <v>12436134486.791298</v>
      </c>
      <c r="U12" s="90">
        <f t="shared" ca="1" si="1"/>
        <v>13990651297.640209</v>
      </c>
      <c r="V12">
        <f ca="1">IF('Coal mining 2030'!$A20="MR",INDIRECT("'Coal mining 2030'!"&amp;'Country Selector'!$B$3&amp;ROW($A20))*10^12,0)</f>
        <v>15545168108.489122</v>
      </c>
    </row>
    <row r="13" spans="1:2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2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</f>
        <v>0</v>
      </c>
      <c r="M13" s="90">
        <f t="shared" ca="1" si="3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</f>
        <v>0</v>
      </c>
    </row>
    <row r="14" spans="1:2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2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</f>
        <v>0</v>
      </c>
      <c r="M14" s="90">
        <f t="shared" ca="1" si="3"/>
        <v>1488620108.5604291</v>
      </c>
      <c r="N14" s="90">
        <f t="shared" ca="1" si="1"/>
        <v>2977240217.1208582</v>
      </c>
      <c r="O14" s="90">
        <f t="shared" ca="1" si="1"/>
        <v>4465860325.6812868</v>
      </c>
      <c r="P14" s="90">
        <f t="shared" ca="1" si="1"/>
        <v>5954480434.2417164</v>
      </c>
      <c r="Q14" s="90">
        <f t="shared" ca="1" si="1"/>
        <v>7443100542.802145</v>
      </c>
      <c r="R14" s="90">
        <f t="shared" ca="1" si="1"/>
        <v>8931720651.3625736</v>
      </c>
      <c r="S14" s="90">
        <f t="shared" ca="1" si="1"/>
        <v>10420340759.923002</v>
      </c>
      <c r="T14" s="90">
        <f t="shared" ca="1" si="1"/>
        <v>11908960868.483433</v>
      </c>
      <c r="U14" s="90">
        <f t="shared" ca="1" si="1"/>
        <v>13397580977.043861</v>
      </c>
      <c r="V14">
        <f ca="1">IF('Coal mining 2030'!$A22="MR",INDIRECT("'Coal mining 2030'!"&amp;'Country Selector'!$B$3&amp;ROW($A22))*10^12,0)</f>
        <v>14886201085.60429</v>
      </c>
    </row>
    <row r="15" spans="1:2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2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</f>
        <v>0</v>
      </c>
      <c r="M15" s="90">
        <f t="shared" ca="1" si="3"/>
        <v>2030920839.7980957</v>
      </c>
      <c r="N15" s="90">
        <f t="shared" ca="1" si="1"/>
        <v>4061841679.5961914</v>
      </c>
      <c r="O15" s="90">
        <f t="shared" ca="1" si="1"/>
        <v>6092762519.3942871</v>
      </c>
      <c r="P15" s="90">
        <f t="shared" ca="1" si="1"/>
        <v>8123683359.1923828</v>
      </c>
      <c r="Q15" s="90">
        <f t="shared" ca="1" si="1"/>
        <v>10154604198.990479</v>
      </c>
      <c r="R15" s="90">
        <f t="shared" ca="1" si="1"/>
        <v>12185525038.788574</v>
      </c>
      <c r="S15" s="90">
        <f t="shared" ca="1" si="1"/>
        <v>14216445878.58667</v>
      </c>
      <c r="T15" s="90">
        <f t="shared" ca="1" si="1"/>
        <v>16247366718.384766</v>
      </c>
      <c r="U15" s="90">
        <f t="shared" ca="1" si="1"/>
        <v>18278287558.182861</v>
      </c>
      <c r="V15">
        <f ca="1">IF('Coal mining 2030'!$A23="MR",INDIRECT("'Coal mining 2030'!"&amp;'Country Selector'!$B$3&amp;ROW($A23))*10^12,0)</f>
        <v>20309208397.980957</v>
      </c>
    </row>
    <row r="16" spans="1:2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2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</f>
        <v>0</v>
      </c>
      <c r="M16" s="90">
        <f t="shared" ca="1" si="3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</f>
        <v>0</v>
      </c>
    </row>
    <row r="17" spans="1:2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2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</f>
        <v>0</v>
      </c>
      <c r="M17" s="90">
        <f t="shared" ca="1" si="3"/>
        <v>1106244037.511539</v>
      </c>
      <c r="N17" s="90">
        <f t="shared" ca="1" si="1"/>
        <v>2212488075.023078</v>
      </c>
      <c r="O17" s="90">
        <f t="shared" ca="1" si="1"/>
        <v>3318732112.5346174</v>
      </c>
      <c r="P17" s="90">
        <f t="shared" ca="1" si="1"/>
        <v>4424976150.0461559</v>
      </c>
      <c r="Q17" s="90">
        <f t="shared" ca="1" si="1"/>
        <v>5531220187.5576954</v>
      </c>
      <c r="R17" s="90">
        <f t="shared" ca="1" si="1"/>
        <v>6637464225.0692348</v>
      </c>
      <c r="S17" s="90">
        <f t="shared" ca="1" si="1"/>
        <v>7743708262.5807743</v>
      </c>
      <c r="T17" s="90">
        <f t="shared" ca="1" si="1"/>
        <v>8849952300.0923119</v>
      </c>
      <c r="U17" s="90">
        <f t="shared" ca="1" si="1"/>
        <v>9956196337.6038513</v>
      </c>
      <c r="V17">
        <f ca="1">IF('Coal mining 2030'!$A25="MR",INDIRECT("'Coal mining 2030'!"&amp;'Country Selector'!$B$3&amp;ROW($A25))*10^12,0)</f>
        <v>11062440375.115391</v>
      </c>
    </row>
    <row r="18" spans="1:2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2"/>
        <v>0</v>
      </c>
      <c r="D18" s="90">
        <f t="shared" ca="1" si="2"/>
        <v>0</v>
      </c>
      <c r="E18" s="90">
        <f t="shared" ca="1" si="2"/>
        <v>0</v>
      </c>
      <c r="F18" s="90">
        <f t="shared" ca="1" si="2"/>
        <v>0</v>
      </c>
      <c r="G18" s="90">
        <f t="shared" ca="1" si="2"/>
        <v>0</v>
      </c>
      <c r="H18" s="90">
        <f t="shared" ca="1" si="2"/>
        <v>0</v>
      </c>
      <c r="I18" s="90">
        <f t="shared" ca="1" si="2"/>
        <v>0</v>
      </c>
      <c r="J18" s="90">
        <f t="shared" ca="1" si="2"/>
        <v>0</v>
      </c>
      <c r="K18" s="90">
        <f t="shared" ca="1" si="2"/>
        <v>0</v>
      </c>
      <c r="L18">
        <f ca="1">IF('Coal mining 2020'!$A26="MR",INDIRECT("'Coal mining 2020'!"&amp;'Country Selector'!$B$3&amp;ROW($A26))*10^12,0)</f>
        <v>0</v>
      </c>
      <c r="M18" s="90">
        <f t="shared" ca="1" si="3"/>
        <v>419394299.28583568</v>
      </c>
      <c r="N18" s="90">
        <f t="shared" ca="1" si="3"/>
        <v>838788598.57167137</v>
      </c>
      <c r="O18" s="90">
        <f t="shared" ca="1" si="3"/>
        <v>1258182897.8575072</v>
      </c>
      <c r="P18" s="90">
        <f t="shared" ca="1" si="3"/>
        <v>1677577197.1433427</v>
      </c>
      <c r="Q18" s="90">
        <f t="shared" ca="1" si="3"/>
        <v>2096971496.4291787</v>
      </c>
      <c r="R18" s="90">
        <f t="shared" ca="1" si="3"/>
        <v>2516365795.7150145</v>
      </c>
      <c r="S18" s="90">
        <f t="shared" ca="1" si="3"/>
        <v>2935760095.0008497</v>
      </c>
      <c r="T18" s="90">
        <f t="shared" ca="1" si="3"/>
        <v>3355154394.2866855</v>
      </c>
      <c r="U18" s="90">
        <f t="shared" ca="1" si="3"/>
        <v>3774548693.5725212</v>
      </c>
      <c r="V18">
        <f ca="1">IF('Coal mining 2030'!$A26="MR",INDIRECT("'Coal mining 2030'!"&amp;'Country Selector'!$B$3&amp;ROW($A26))*10^12,0)</f>
        <v>4193942992.858357</v>
      </c>
    </row>
    <row r="19" spans="1:2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2"/>
        <v>0</v>
      </c>
      <c r="D19" s="90">
        <f t="shared" ca="1" si="2"/>
        <v>0</v>
      </c>
      <c r="E19" s="90">
        <f t="shared" ca="1" si="2"/>
        <v>0</v>
      </c>
      <c r="F19" s="90">
        <f t="shared" ca="1" si="2"/>
        <v>0</v>
      </c>
      <c r="G19" s="90">
        <f t="shared" ca="1" si="2"/>
        <v>0</v>
      </c>
      <c r="H19" s="90">
        <f t="shared" ca="1" si="2"/>
        <v>0</v>
      </c>
      <c r="I19" s="90">
        <f t="shared" ca="1" si="2"/>
        <v>0</v>
      </c>
      <c r="J19" s="90">
        <f t="shared" ca="1" si="2"/>
        <v>0</v>
      </c>
      <c r="K19" s="90">
        <f t="shared" ca="1" si="2"/>
        <v>0</v>
      </c>
      <c r="L19">
        <f ca="1">IF('Coal mining 2020'!$A27="MR",INDIRECT("'Coal mining 2020'!"&amp;'Country Selector'!$B$3&amp;ROW($A27))*10^12,0)</f>
        <v>0</v>
      </c>
      <c r="M19" s="90">
        <f t="shared" ca="1" si="3"/>
        <v>695682973.26936674</v>
      </c>
      <c r="N19" s="90">
        <f t="shared" ca="1" si="3"/>
        <v>1391365946.5387335</v>
      </c>
      <c r="O19" s="90">
        <f t="shared" ca="1" si="3"/>
        <v>2087048919.8081002</v>
      </c>
      <c r="P19" s="90">
        <f t="shared" ca="1" si="3"/>
        <v>2782731893.077467</v>
      </c>
      <c r="Q19" s="90">
        <f t="shared" ca="1" si="3"/>
        <v>3478414866.3468337</v>
      </c>
      <c r="R19" s="90">
        <f t="shared" ca="1" si="3"/>
        <v>4174097839.6162004</v>
      </c>
      <c r="S19" s="90">
        <f t="shared" ca="1" si="3"/>
        <v>4869780812.8855677</v>
      </c>
      <c r="T19" s="90">
        <f t="shared" ca="1" si="3"/>
        <v>5565463786.1549339</v>
      </c>
      <c r="U19" s="90">
        <f t="shared" ca="1" si="3"/>
        <v>6261146759.4243002</v>
      </c>
      <c r="V19">
        <f ca="1">IF('Coal mining 2030'!$A27="MR",INDIRECT("'Coal mining 2030'!"&amp;'Country Selector'!$B$3&amp;ROW($A27))*10^12,0)</f>
        <v>6956829732.6936674</v>
      </c>
    </row>
    <row r="20" spans="1:2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2"/>
        <v>1612047961.2560916</v>
      </c>
      <c r="D20" s="90">
        <f t="shared" ca="1" si="2"/>
        <v>3224095922.5121832</v>
      </c>
      <c r="E20" s="90">
        <f t="shared" ca="1" si="2"/>
        <v>4836143883.7682743</v>
      </c>
      <c r="F20" s="90">
        <f t="shared" ca="1" si="2"/>
        <v>6448191845.0243664</v>
      </c>
      <c r="G20" s="90">
        <f t="shared" ca="1" si="2"/>
        <v>8060239806.2804585</v>
      </c>
      <c r="H20" s="90">
        <f t="shared" ca="1" si="2"/>
        <v>9672287767.5365486</v>
      </c>
      <c r="I20" s="90">
        <f t="shared" ca="1" si="2"/>
        <v>11284335728.792641</v>
      </c>
      <c r="J20" s="90">
        <f t="shared" ca="1" si="2"/>
        <v>12896383690.048733</v>
      </c>
      <c r="K20" s="90">
        <f t="shared" ca="1" si="2"/>
        <v>14508431651.304825</v>
      </c>
      <c r="L20">
        <f ca="1">IF('Coal mining 2020'!$A28="MR",INDIRECT("'Coal mining 2020'!"&amp;'Country Selector'!$B$3&amp;ROW($A28))*10^12,0)</f>
        <v>16120479612.560915</v>
      </c>
      <c r="M20" s="90">
        <f t="shared" ca="1" si="3"/>
        <v>15127879634.163961</v>
      </c>
      <c r="N20" s="90">
        <f t="shared" ca="1" si="3"/>
        <v>14135279655.767006</v>
      </c>
      <c r="O20" s="90">
        <f t="shared" ca="1" si="3"/>
        <v>13142679677.37005</v>
      </c>
      <c r="P20" s="90">
        <f t="shared" ca="1" si="3"/>
        <v>12150079698.973095</v>
      </c>
      <c r="Q20" s="90">
        <f t="shared" ca="1" si="3"/>
        <v>11157479720.576141</v>
      </c>
      <c r="R20" s="90">
        <f t="shared" ca="1" si="3"/>
        <v>10164879742.179184</v>
      </c>
      <c r="S20" s="90">
        <f t="shared" ca="1" si="3"/>
        <v>9172279763.7822304</v>
      </c>
      <c r="T20" s="90">
        <f t="shared" ca="1" si="3"/>
        <v>8179679785.3852749</v>
      </c>
      <c r="U20" s="90">
        <f t="shared" ca="1" si="3"/>
        <v>7187079806.9883194</v>
      </c>
      <c r="V20">
        <f ca="1">IF('Coal mining 2030'!$A28="MR",INDIRECT("'Coal mining 2030'!"&amp;'Country Selector'!$B$3&amp;ROW($A28))*10^12,0)</f>
        <v>6194479828.5913649</v>
      </c>
    </row>
    <row r="21" spans="1:2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2"/>
        <v>1402363556.946502</v>
      </c>
      <c r="D21" s="90">
        <f t="shared" ca="1" si="2"/>
        <v>2804727113.8930039</v>
      </c>
      <c r="E21" s="90">
        <f t="shared" ca="1" si="2"/>
        <v>4207090670.8395057</v>
      </c>
      <c r="F21" s="90">
        <f t="shared" ca="1" si="2"/>
        <v>5609454227.7860079</v>
      </c>
      <c r="G21" s="90">
        <f t="shared" ca="1" si="2"/>
        <v>7011817784.7325106</v>
      </c>
      <c r="H21" s="90">
        <f t="shared" ca="1" si="2"/>
        <v>8414181341.6790113</v>
      </c>
      <c r="I21" s="90">
        <f t="shared" ca="1" si="2"/>
        <v>9816544898.6255131</v>
      </c>
      <c r="J21" s="90">
        <f t="shared" ca="1" si="2"/>
        <v>11218908455.572016</v>
      </c>
      <c r="K21" s="90">
        <f t="shared" ca="1" si="2"/>
        <v>12621272012.518518</v>
      </c>
      <c r="L21">
        <f ca="1">IF('Coal mining 2020'!$A29="MR",INDIRECT("'Coal mining 2020'!"&amp;'Country Selector'!$B$3&amp;ROW($A29))*10^12,0)</f>
        <v>14023635569.465019</v>
      </c>
      <c r="M21" s="90">
        <f t="shared" ca="1" si="3"/>
        <v>12935640887.919727</v>
      </c>
      <c r="N21" s="90">
        <f t="shared" ca="1" si="3"/>
        <v>11847646206.374435</v>
      </c>
      <c r="O21" s="90">
        <f t="shared" ca="1" si="3"/>
        <v>10759651524.829142</v>
      </c>
      <c r="P21" s="90">
        <f t="shared" ca="1" si="3"/>
        <v>9671656843.2838497</v>
      </c>
      <c r="Q21" s="90">
        <f t="shared" ca="1" si="3"/>
        <v>8583662161.7385578</v>
      </c>
      <c r="R21" s="90">
        <f t="shared" ca="1" si="3"/>
        <v>7495667480.193264</v>
      </c>
      <c r="S21" s="90">
        <f t="shared" ca="1" si="3"/>
        <v>6407672798.6479721</v>
      </c>
      <c r="T21" s="90">
        <f t="shared" ca="1" si="3"/>
        <v>5319678117.1026802</v>
      </c>
      <c r="U21" s="90">
        <f t="shared" ca="1" si="3"/>
        <v>4231683435.5573864</v>
      </c>
      <c r="V21">
        <f ca="1">IF('Coal mining 2030'!$A29="MR",INDIRECT("'Coal mining 2030'!"&amp;'Country Selector'!$B$3&amp;ROW($A29))*10^12,0)</f>
        <v>3143688754.0120945</v>
      </c>
    </row>
    <row r="22" spans="1:22">
      <c r="A22" s="74">
        <v>-30</v>
      </c>
      <c r="B22">
        <f ca="1">IF('Coal mining 2010'!$A30="MR",INDIRECT("'Coal mining 2010'!"&amp;'Country Selector'!$B$3&amp;ROW($A30))*10^12,0)</f>
        <v>97154064179.075058</v>
      </c>
      <c r="C22" s="90">
        <f t="shared" ca="1" si="2"/>
        <v>87438657761.167557</v>
      </c>
      <c r="D22" s="90">
        <f t="shared" ca="1" si="2"/>
        <v>77723251343.26004</v>
      </c>
      <c r="E22" s="90">
        <f t="shared" ca="1" si="2"/>
        <v>68007844925.352539</v>
      </c>
      <c r="F22" s="90">
        <f t="shared" ca="1" si="2"/>
        <v>58292438507.44503</v>
      </c>
      <c r="G22" s="90">
        <f t="shared" ca="1" si="2"/>
        <v>48577032089.537529</v>
      </c>
      <c r="H22" s="90">
        <f t="shared" ca="1" si="2"/>
        <v>38861625671.63002</v>
      </c>
      <c r="I22" s="90">
        <f t="shared" ca="1" si="2"/>
        <v>29146219253.722515</v>
      </c>
      <c r="J22" s="90">
        <f t="shared" ca="1" si="2"/>
        <v>19430812835.81501</v>
      </c>
      <c r="K22" s="90">
        <f t="shared" ca="1" si="2"/>
        <v>9715406417.907505</v>
      </c>
      <c r="L22">
        <f ca="1">IF('Coal mining 2020'!$A30="MR",INDIRECT("'Coal mining 2020'!"&amp;'Country Selector'!$B$3&amp;ROW($A30))*10^12,0)</f>
        <v>0</v>
      </c>
      <c r="M22" s="90">
        <f t="shared" ca="1" si="3"/>
        <v>0</v>
      </c>
      <c r="N22" s="90">
        <f t="shared" ca="1" si="3"/>
        <v>0</v>
      </c>
      <c r="O22" s="90">
        <f t="shared" ca="1" si="3"/>
        <v>0</v>
      </c>
      <c r="P22" s="90">
        <f t="shared" ca="1" si="3"/>
        <v>0</v>
      </c>
      <c r="Q22" s="90">
        <f t="shared" ca="1" si="3"/>
        <v>0</v>
      </c>
      <c r="R22" s="90">
        <f t="shared" ca="1" si="3"/>
        <v>0</v>
      </c>
      <c r="S22" s="90">
        <f t="shared" ca="1" si="3"/>
        <v>0</v>
      </c>
      <c r="T22" s="90">
        <f t="shared" ca="1" si="3"/>
        <v>0</v>
      </c>
      <c r="U22" s="90">
        <f t="shared" ca="1" si="3"/>
        <v>0</v>
      </c>
      <c r="V22">
        <f ca="1">IF('Coal mining 2030'!$A30="MR",INDIRECT("'Coal mining 2030'!"&amp;'Country Selector'!$B$3&amp;ROW($A30))*10^12,0)</f>
        <v>0</v>
      </c>
    </row>
    <row r="23" spans="1:22">
      <c r="A23" s="74">
        <v>-29</v>
      </c>
      <c r="B23">
        <f ca="1">IF('Coal mining 2010'!$A31="MR",INDIRECT("'Coal mining 2010'!"&amp;'Country Selector'!$B$3&amp;ROW($A31))*10^12,0)</f>
        <v>41037362772.241974</v>
      </c>
      <c r="C23" s="90">
        <f t="shared" ca="1" si="2"/>
        <v>38276543198.017517</v>
      </c>
      <c r="D23" s="90">
        <f t="shared" ca="1" si="2"/>
        <v>35515723623.79306</v>
      </c>
      <c r="E23" s="90">
        <f t="shared" ca="1" si="2"/>
        <v>32754904049.568604</v>
      </c>
      <c r="F23" s="90">
        <f t="shared" ca="1" si="2"/>
        <v>29994084475.344139</v>
      </c>
      <c r="G23" s="90">
        <f t="shared" ca="1" si="2"/>
        <v>27233264901.119682</v>
      </c>
      <c r="H23" s="90">
        <f t="shared" ca="1" si="2"/>
        <v>24472445326.895226</v>
      </c>
      <c r="I23" s="90">
        <f t="shared" ca="1" si="2"/>
        <v>21711625752.670769</v>
      </c>
      <c r="J23" s="90">
        <f t="shared" ca="1" si="2"/>
        <v>18950806178.446308</v>
      </c>
      <c r="K23" s="90">
        <f t="shared" ca="1" si="2"/>
        <v>16189986604.221851</v>
      </c>
      <c r="L23">
        <f ca="1">IF('Coal mining 2020'!$A31="MR",INDIRECT("'Coal mining 2020'!"&amp;'Country Selector'!$B$3&amp;ROW($A31))*10^12,0)</f>
        <v>13429167029.997393</v>
      </c>
      <c r="M23" s="90">
        <f t="shared" ca="1" si="3"/>
        <v>12086250326.997654</v>
      </c>
      <c r="N23" s="90">
        <f t="shared" ca="1" si="3"/>
        <v>10743333623.997913</v>
      </c>
      <c r="O23" s="90">
        <f t="shared" ca="1" si="3"/>
        <v>9400416920.9981747</v>
      </c>
      <c r="P23" s="90">
        <f t="shared" ca="1" si="3"/>
        <v>8057500217.998436</v>
      </c>
      <c r="Q23" s="90">
        <f t="shared" ca="1" si="3"/>
        <v>6714583514.9986963</v>
      </c>
      <c r="R23" s="90">
        <f t="shared" ca="1" si="3"/>
        <v>5371666811.9989567</v>
      </c>
      <c r="S23" s="90">
        <f t="shared" ca="1" si="3"/>
        <v>4028750108.999218</v>
      </c>
      <c r="T23" s="90">
        <f t="shared" ca="1" si="3"/>
        <v>2685833405.9994783</v>
      </c>
      <c r="U23" s="90">
        <f t="shared" ca="1" si="3"/>
        <v>1342916702.9997392</v>
      </c>
      <c r="V23">
        <f ca="1">IF('Coal mining 2030'!$A31="MR",INDIRECT("'Coal mining 2030'!"&amp;'Country Selector'!$B$3&amp;ROW($A31))*10^12,0)</f>
        <v>0</v>
      </c>
    </row>
    <row r="24" spans="1:22">
      <c r="A24" s="74">
        <v>-28</v>
      </c>
      <c r="B24">
        <f ca="1">IF('Coal mining 2010'!$A32="MR",INDIRECT("'Coal mining 2010'!"&amp;'Country Selector'!$B$3&amp;ROW($A32))*10^12,0)</f>
        <v>19340933920.237198</v>
      </c>
      <c r="C24" s="90">
        <f t="shared" ca="1" si="2"/>
        <v>19238978561.652122</v>
      </c>
      <c r="D24" s="90">
        <f t="shared" ca="1" si="2"/>
        <v>19137023203.067043</v>
      </c>
      <c r="E24" s="90">
        <f t="shared" ca="1" si="2"/>
        <v>19035067844.481964</v>
      </c>
      <c r="F24" s="90">
        <f t="shared" ca="1" si="2"/>
        <v>18933112485.896889</v>
      </c>
      <c r="G24" s="90">
        <f t="shared" ca="1" si="2"/>
        <v>18831157127.311813</v>
      </c>
      <c r="H24" s="90">
        <f t="shared" ca="1" si="2"/>
        <v>18729201768.726734</v>
      </c>
      <c r="I24" s="90">
        <f t="shared" ca="1" si="2"/>
        <v>18627246410.141655</v>
      </c>
      <c r="J24" s="90">
        <f t="shared" ca="1" si="2"/>
        <v>18525291051.55658</v>
      </c>
      <c r="K24" s="90">
        <f t="shared" ca="1" si="2"/>
        <v>18423335692.9715</v>
      </c>
      <c r="L24">
        <f ca="1">IF('Coal mining 2020'!$A32="MR",INDIRECT("'Coal mining 2020'!"&amp;'Country Selector'!$B$3&amp;ROW($A32))*10^12,0)</f>
        <v>18321380334.386425</v>
      </c>
      <c r="M24" s="90">
        <f t="shared" ca="1" si="3"/>
        <v>17439100964.222965</v>
      </c>
      <c r="N24" s="90">
        <f t="shared" ca="1" si="3"/>
        <v>16556821594.059507</v>
      </c>
      <c r="O24" s="90">
        <f t="shared" ca="1" si="3"/>
        <v>15674542223.896049</v>
      </c>
      <c r="P24" s="90">
        <f t="shared" ca="1" si="3"/>
        <v>14792262853.732592</v>
      </c>
      <c r="Q24" s="90">
        <f t="shared" ca="1" si="3"/>
        <v>13909983483.569134</v>
      </c>
      <c r="R24" s="90">
        <f t="shared" ca="1" si="3"/>
        <v>13027704113.405674</v>
      </c>
      <c r="S24" s="90">
        <f t="shared" ca="1" si="3"/>
        <v>12145424743.242216</v>
      </c>
      <c r="T24" s="90">
        <f t="shared" ca="1" si="3"/>
        <v>11263145373.078758</v>
      </c>
      <c r="U24" s="90">
        <f t="shared" ca="1" si="3"/>
        <v>10380866002.915298</v>
      </c>
      <c r="V24">
        <f ca="1">IF('Coal mining 2030'!$A32="MR",INDIRECT("'Coal mining 2030'!"&amp;'Country Selector'!$B$3&amp;ROW($A32))*10^12,0)</f>
        <v>9498586632.7518406</v>
      </c>
    </row>
    <row r="25" spans="1:22">
      <c r="A25" s="74">
        <v>-27</v>
      </c>
      <c r="B25">
        <f ca="1">IF('Coal mining 2010'!$A33="MR",INDIRECT("'Coal mining 2010'!"&amp;'Country Selector'!$B$3&amp;ROW($A33))*10^12,0)</f>
        <v>20688703803.36224</v>
      </c>
      <c r="C25" s="90">
        <f t="shared" ca="1" si="2"/>
        <v>18619833423.026016</v>
      </c>
      <c r="D25" s="90">
        <f t="shared" ca="1" si="2"/>
        <v>16550963042.689793</v>
      </c>
      <c r="E25" s="90">
        <f t="shared" ca="1" si="2"/>
        <v>14482092662.353567</v>
      </c>
      <c r="F25" s="90">
        <f t="shared" ca="1" si="2"/>
        <v>12413222282.017344</v>
      </c>
      <c r="G25" s="90">
        <f t="shared" ca="1" si="2"/>
        <v>10344351901.68112</v>
      </c>
      <c r="H25" s="90">
        <f t="shared" ca="1" si="2"/>
        <v>8275481521.3448963</v>
      </c>
      <c r="I25" s="90">
        <f t="shared" ca="1" si="2"/>
        <v>6206611141.0086718</v>
      </c>
      <c r="J25" s="90">
        <f t="shared" ca="1" si="2"/>
        <v>4137740760.6724482</v>
      </c>
      <c r="K25" s="90">
        <f t="shared" ca="1" si="2"/>
        <v>2068870380.3362241</v>
      </c>
      <c r="L25">
        <f ca="1">IF('Coal mining 2020'!$A33="MR",INDIRECT("'Coal mining 2020'!"&amp;'Country Selector'!$B$3&amp;ROW($A33))*10^12,0)</f>
        <v>0</v>
      </c>
      <c r="M25" s="90">
        <f t="shared" ca="1" si="3"/>
        <v>525850953.29319847</v>
      </c>
      <c r="N25" s="90">
        <f t="shared" ca="1" si="3"/>
        <v>1051701906.5863969</v>
      </c>
      <c r="O25" s="90">
        <f t="shared" ca="1" si="3"/>
        <v>1577552859.8795955</v>
      </c>
      <c r="P25" s="90">
        <f t="shared" ca="1" si="3"/>
        <v>2103403813.1727939</v>
      </c>
      <c r="Q25" s="90">
        <f t="shared" ca="1" si="3"/>
        <v>2629254766.4659925</v>
      </c>
      <c r="R25" s="90">
        <f t="shared" ca="1" si="3"/>
        <v>3155105719.759191</v>
      </c>
      <c r="S25" s="90">
        <f t="shared" ca="1" si="3"/>
        <v>3680956673.0523896</v>
      </c>
      <c r="T25" s="90">
        <f t="shared" ca="1" si="3"/>
        <v>4206807626.3455877</v>
      </c>
      <c r="U25" s="90">
        <f t="shared" ca="1" si="3"/>
        <v>4732658579.6387863</v>
      </c>
      <c r="V25">
        <f ca="1">IF('Coal mining 2030'!$A33="MR",INDIRECT("'Coal mining 2030'!"&amp;'Country Selector'!$B$3&amp;ROW($A33))*10^12,0)</f>
        <v>5258509532.9319849</v>
      </c>
    </row>
    <row r="26" spans="1:22">
      <c r="A26" s="74">
        <v>-26</v>
      </c>
      <c r="B26">
        <f ca="1">IF('Coal mining 2010'!$A34="MR",INDIRECT("'Coal mining 2010'!"&amp;'Country Selector'!$B$3&amp;ROW($A34))*10^12,0)</f>
        <v>19923042097.11937</v>
      </c>
      <c r="C26" s="90">
        <f t="shared" ca="1" si="2"/>
        <v>19098295761.270744</v>
      </c>
      <c r="D26" s="90">
        <f t="shared" ca="1" si="2"/>
        <v>18273549425.422123</v>
      </c>
      <c r="E26" s="90">
        <f t="shared" ca="1" si="2"/>
        <v>17448803089.573498</v>
      </c>
      <c r="F26" s="90">
        <f t="shared" ca="1" si="2"/>
        <v>16624056753.724874</v>
      </c>
      <c r="G26" s="90">
        <f t="shared" ca="1" si="2"/>
        <v>15799310417.876251</v>
      </c>
      <c r="H26" s="90">
        <f t="shared" ca="1" si="2"/>
        <v>14974564082.027628</v>
      </c>
      <c r="I26" s="90">
        <f t="shared" ca="1" si="2"/>
        <v>14149817746.179005</v>
      </c>
      <c r="J26" s="90">
        <f t="shared" ca="1" si="2"/>
        <v>13325071410.330379</v>
      </c>
      <c r="K26" s="90">
        <f t="shared" ca="1" si="2"/>
        <v>12500325074.481756</v>
      </c>
      <c r="L26">
        <f ca="1">IF('Coal mining 2020'!$A34="MR",INDIRECT("'Coal mining 2020'!"&amp;'Country Selector'!$B$3&amp;ROW($A34))*10^12,0)</f>
        <v>11675578738.633133</v>
      </c>
      <c r="M26" s="90">
        <f t="shared" ca="1" si="3"/>
        <v>11970963432.65831</v>
      </c>
      <c r="N26" s="90">
        <f t="shared" ca="1" si="3"/>
        <v>12266348126.683487</v>
      </c>
      <c r="O26" s="90">
        <f t="shared" ca="1" si="3"/>
        <v>12561732820.708664</v>
      </c>
      <c r="P26" s="90">
        <f t="shared" ca="1" si="3"/>
        <v>12857117514.733845</v>
      </c>
      <c r="Q26" s="90">
        <f t="shared" ca="1" si="3"/>
        <v>13152502208.759022</v>
      </c>
      <c r="R26" s="90">
        <f t="shared" ca="1" si="3"/>
        <v>13447886902.784197</v>
      </c>
      <c r="S26" s="90">
        <f t="shared" ca="1" si="3"/>
        <v>13743271596.809376</v>
      </c>
      <c r="T26" s="90">
        <f t="shared" ca="1" si="3"/>
        <v>14038656290.834553</v>
      </c>
      <c r="U26" s="90">
        <f t="shared" ca="1" si="3"/>
        <v>14334040984.859732</v>
      </c>
      <c r="V26">
        <f ca="1">IF('Coal mining 2030'!$A34="MR",INDIRECT("'Coal mining 2030'!"&amp;'Country Selector'!$B$3&amp;ROW($A34))*10^12,0)</f>
        <v>14629425678.884909</v>
      </c>
    </row>
    <row r="27" spans="1:22">
      <c r="A27" s="74">
        <v>-25</v>
      </c>
      <c r="B27">
        <f ca="1">IF('Coal mining 2010'!$A35="MR",INDIRECT("'Coal mining 2010'!"&amp;'Country Selector'!$B$3&amp;ROW($A35))*10^12,0)</f>
        <v>19419361287.619064</v>
      </c>
      <c r="C27" s="90">
        <f t="shared" ca="1" si="2"/>
        <v>18286446082.489033</v>
      </c>
      <c r="D27" s="90">
        <f t="shared" ca="1" si="2"/>
        <v>17153530877.358999</v>
      </c>
      <c r="E27" s="90">
        <f t="shared" ca="1" si="2"/>
        <v>16020615672.22897</v>
      </c>
      <c r="F27" s="90">
        <f t="shared" ca="1" si="2"/>
        <v>14887700467.098934</v>
      </c>
      <c r="G27" s="90">
        <f t="shared" ca="1" si="2"/>
        <v>13754785261.968904</v>
      </c>
      <c r="H27" s="90">
        <f t="shared" ca="1" si="2"/>
        <v>12621870056.838871</v>
      </c>
      <c r="I27" s="90">
        <f t="shared" ca="1" si="2"/>
        <v>11488954851.708839</v>
      </c>
      <c r="J27" s="90">
        <f t="shared" ca="1" si="2"/>
        <v>10356039646.578808</v>
      </c>
      <c r="K27" s="90">
        <f t="shared" ca="1" si="2"/>
        <v>9223124441.4487762</v>
      </c>
      <c r="L27">
        <f ca="1">IF('Coal mining 2020'!$A35="MR",INDIRECT("'Coal mining 2020'!"&amp;'Country Selector'!$B$3&amp;ROW($A35))*10^12,0)</f>
        <v>8090209236.3187437</v>
      </c>
      <c r="M27" s="90">
        <f t="shared" ca="1" si="3"/>
        <v>7480759226.7766562</v>
      </c>
      <c r="N27" s="90">
        <f t="shared" ca="1" si="3"/>
        <v>6871309217.2345667</v>
      </c>
      <c r="O27" s="90">
        <f t="shared" ca="1" si="3"/>
        <v>6261859207.6924791</v>
      </c>
      <c r="P27" s="90">
        <f t="shared" ca="1" si="3"/>
        <v>5652409198.1503906</v>
      </c>
      <c r="Q27" s="90">
        <f t="shared" ca="1" si="3"/>
        <v>5042959188.6083021</v>
      </c>
      <c r="R27" s="90">
        <f t="shared" ca="1" si="3"/>
        <v>4433509179.0662136</v>
      </c>
      <c r="S27" s="90">
        <f t="shared" ca="1" si="3"/>
        <v>3824059169.5241261</v>
      </c>
      <c r="T27" s="90">
        <f t="shared" ca="1" si="3"/>
        <v>3214609159.9820375</v>
      </c>
      <c r="U27" s="90">
        <f t="shared" ca="1" si="3"/>
        <v>2605159150.439949</v>
      </c>
      <c r="V27">
        <f ca="1">IF('Coal mining 2030'!$A35="MR",INDIRECT("'Coal mining 2030'!"&amp;'Country Selector'!$B$3&amp;ROW($A35))*10^12,0)</f>
        <v>1995709140.897861</v>
      </c>
    </row>
    <row r="28" spans="1:2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2"/>
        <v>1490133470.3823225</v>
      </c>
      <c r="D28" s="90">
        <f t="shared" ca="1" si="2"/>
        <v>2980266940.7646451</v>
      </c>
      <c r="E28" s="90">
        <f t="shared" ca="1" si="2"/>
        <v>4470400411.1469669</v>
      </c>
      <c r="F28" s="90">
        <f t="shared" ca="1" si="2"/>
        <v>5960533881.5292902</v>
      </c>
      <c r="G28" s="90">
        <f t="shared" ca="1" si="2"/>
        <v>7450667351.9116116</v>
      </c>
      <c r="H28" s="90">
        <f t="shared" ca="1" si="2"/>
        <v>8940800822.2939339</v>
      </c>
      <c r="I28" s="90">
        <f t="shared" ca="1" si="2"/>
        <v>10430934292.676258</v>
      </c>
      <c r="J28" s="90">
        <f t="shared" ca="1" si="2"/>
        <v>11921067763.05858</v>
      </c>
      <c r="K28" s="90">
        <f t="shared" ca="1" si="2"/>
        <v>13411201233.440903</v>
      </c>
      <c r="L28">
        <f ca="1">IF('Coal mining 2020'!$A36="MR",INDIRECT("'Coal mining 2020'!"&amp;'Country Selector'!$B$3&amp;ROW($A36))*10^12,0)</f>
        <v>14901334703.823225</v>
      </c>
      <c r="M28" s="90">
        <f t="shared" ca="1" si="3"/>
        <v>14345787748.493469</v>
      </c>
      <c r="N28" s="90">
        <f t="shared" ca="1" si="3"/>
        <v>13790240793.163712</v>
      </c>
      <c r="O28" s="90">
        <f t="shared" ca="1" si="3"/>
        <v>13234693837.833954</v>
      </c>
      <c r="P28" s="90">
        <f t="shared" ca="1" si="3"/>
        <v>12679146882.504196</v>
      </c>
      <c r="Q28" s="90">
        <f t="shared" ca="1" si="3"/>
        <v>12123599927.174438</v>
      </c>
      <c r="R28" s="90">
        <f t="shared" ca="1" si="3"/>
        <v>11568052971.844685</v>
      </c>
      <c r="S28" s="90">
        <f t="shared" ca="1" si="3"/>
        <v>11012506016.514927</v>
      </c>
      <c r="T28" s="90">
        <f t="shared" ca="1" si="3"/>
        <v>10456959061.185169</v>
      </c>
      <c r="U28" s="90">
        <f t="shared" ca="1" si="3"/>
        <v>9901412105.8554115</v>
      </c>
      <c r="V28">
        <f ca="1">IF('Coal mining 2030'!$A36="MR",INDIRECT("'Coal mining 2030'!"&amp;'Country Selector'!$B$3&amp;ROW($A36))*10^12,0)</f>
        <v>9345865150.5256557</v>
      </c>
    </row>
    <row r="29" spans="1:22">
      <c r="A29" s="74">
        <v>-23</v>
      </c>
      <c r="B29">
        <f ca="1">IF('Coal mining 2010'!$A37="MR",INDIRECT("'Coal mining 2010'!"&amp;'Country Selector'!$B$3&amp;ROW($A37))*10^12,0)</f>
        <v>15055008553.986671</v>
      </c>
      <c r="C29" s="90">
        <f t="shared" ca="1" si="2"/>
        <v>15208750722.838982</v>
      </c>
      <c r="D29" s="90">
        <f t="shared" ca="1" si="2"/>
        <v>15362492891.691292</v>
      </c>
      <c r="E29" s="90">
        <f t="shared" ca="1" si="2"/>
        <v>15516235060.543606</v>
      </c>
      <c r="F29" s="90">
        <f t="shared" ca="1" si="2"/>
        <v>15669977229.395914</v>
      </c>
      <c r="G29" s="90">
        <f t="shared" ca="1" si="2"/>
        <v>15823719398.248226</v>
      </c>
      <c r="H29" s="90">
        <f t="shared" ca="1" si="2"/>
        <v>15977461567.100536</v>
      </c>
      <c r="I29" s="90">
        <f t="shared" ca="1" si="2"/>
        <v>16131203735.952848</v>
      </c>
      <c r="J29" s="90">
        <f t="shared" ca="1" si="2"/>
        <v>16284945904.805159</v>
      </c>
      <c r="K29" s="90">
        <f t="shared" ca="1" si="2"/>
        <v>16438688073.657467</v>
      </c>
      <c r="L29">
        <f ca="1">IF('Coal mining 2020'!$A37="MR",INDIRECT("'Coal mining 2020'!"&amp;'Country Selector'!$B$3&amp;ROW($A37))*10^12,0)</f>
        <v>16592430242.509781</v>
      </c>
      <c r="M29" s="90">
        <f t="shared" ca="1" si="3"/>
        <v>15255622270.215982</v>
      </c>
      <c r="N29" s="90">
        <f t="shared" ca="1" si="3"/>
        <v>13918814297.922188</v>
      </c>
      <c r="O29" s="90">
        <f t="shared" ca="1" si="3"/>
        <v>12582006325.628393</v>
      </c>
      <c r="P29" s="90">
        <f t="shared" ca="1" si="3"/>
        <v>11245198353.334595</v>
      </c>
      <c r="Q29" s="90">
        <f t="shared" ca="1" si="3"/>
        <v>9908390381.0407982</v>
      </c>
      <c r="R29" s="90">
        <f t="shared" ca="1" si="3"/>
        <v>8571582408.7470016</v>
      </c>
      <c r="S29" s="90">
        <f t="shared" ca="1" si="3"/>
        <v>7234774436.453207</v>
      </c>
      <c r="T29" s="90">
        <f t="shared" ca="1" si="3"/>
        <v>5897966464.1594095</v>
      </c>
      <c r="U29" s="90">
        <f t="shared" ca="1" si="3"/>
        <v>4561158491.865613</v>
      </c>
      <c r="V29">
        <f ca="1">IF('Coal mining 2030'!$A37="MR",INDIRECT("'Coal mining 2030'!"&amp;'Country Selector'!$B$3&amp;ROW($A37))*10^12,0)</f>
        <v>3224350519.5718169</v>
      </c>
    </row>
    <row r="30" spans="1:22">
      <c r="A30" s="74">
        <v>-22</v>
      </c>
      <c r="B30">
        <f ca="1">IF('Coal mining 2010'!$A38="MR",INDIRECT("'Coal mining 2010'!"&amp;'Country Selector'!$B$3&amp;ROW($A38))*10^12,0)</f>
        <v>4280060545.9079599</v>
      </c>
      <c r="C30" s="90">
        <f t="shared" ca="1" si="2"/>
        <v>4752016682.6042042</v>
      </c>
      <c r="D30" s="90">
        <f t="shared" ca="1" si="2"/>
        <v>5223972819.3004484</v>
      </c>
      <c r="E30" s="90">
        <f t="shared" ca="1" si="2"/>
        <v>5695928955.9966927</v>
      </c>
      <c r="F30" s="90">
        <f t="shared" ca="1" si="2"/>
        <v>6167885092.6929379</v>
      </c>
      <c r="G30" s="90">
        <f t="shared" ca="1" si="2"/>
        <v>6639841229.3891811</v>
      </c>
      <c r="H30" s="90">
        <f t="shared" ca="1" si="2"/>
        <v>7111797366.0854263</v>
      </c>
      <c r="I30" s="90">
        <f t="shared" ca="1" si="2"/>
        <v>7583753502.7816696</v>
      </c>
      <c r="J30" s="90">
        <f t="shared" ca="1" si="2"/>
        <v>8055709639.4779148</v>
      </c>
      <c r="K30" s="90">
        <f t="shared" ca="1" si="2"/>
        <v>8527665776.17416</v>
      </c>
      <c r="L30">
        <f ca="1">IF('Coal mining 2020'!$A38="MR",INDIRECT("'Coal mining 2020'!"&amp;'Country Selector'!$B$3&amp;ROW($A38))*10^12,0)</f>
        <v>8999621912.8704033</v>
      </c>
      <c r="M30" s="90">
        <f t="shared" ca="1" si="3"/>
        <v>8544308236.9868698</v>
      </c>
      <c r="N30" s="90">
        <f t="shared" ca="1" si="3"/>
        <v>8088994561.1033354</v>
      </c>
      <c r="O30" s="90">
        <f t="shared" ca="1" si="3"/>
        <v>7633680885.2198009</v>
      </c>
      <c r="P30" s="90">
        <f t="shared" ca="1" si="3"/>
        <v>7178367209.3362675</v>
      </c>
      <c r="Q30" s="90">
        <f t="shared" ca="1" si="3"/>
        <v>6723053533.452733</v>
      </c>
      <c r="R30" s="90">
        <f t="shared" ca="1" si="3"/>
        <v>6267739857.5691986</v>
      </c>
      <c r="S30" s="90">
        <f t="shared" ca="1" si="3"/>
        <v>5812426181.6856651</v>
      </c>
      <c r="T30" s="90">
        <f t="shared" ca="1" si="3"/>
        <v>5357112505.8021307</v>
      </c>
      <c r="U30" s="90">
        <f t="shared" ca="1" si="3"/>
        <v>4901798829.9185972</v>
      </c>
      <c r="V30">
        <f ca="1">IF('Coal mining 2030'!$A38="MR",INDIRECT("'Coal mining 2030'!"&amp;'Country Selector'!$B$3&amp;ROW($A38))*10^12,0)</f>
        <v>4446485154.0350628</v>
      </c>
    </row>
    <row r="31" spans="1:22">
      <c r="A31" s="74">
        <v>-21</v>
      </c>
      <c r="B31">
        <f ca="1">IF('Coal mining 2010'!$A39="MR",INDIRECT("'Coal mining 2010'!"&amp;'Country Selector'!$B$3&amp;ROW($A39))*10^12,0)</f>
        <v>4003177082.5972867</v>
      </c>
      <c r="C31" s="90">
        <f t="shared" ca="1" si="2"/>
        <v>4022649615.9574351</v>
      </c>
      <c r="D31" s="90">
        <f t="shared" ca="1" si="2"/>
        <v>4042122149.317584</v>
      </c>
      <c r="E31" s="90">
        <f t="shared" ca="1" si="2"/>
        <v>4061594682.6777329</v>
      </c>
      <c r="F31" s="90">
        <f t="shared" ca="1" si="2"/>
        <v>4081067216.0378814</v>
      </c>
      <c r="G31" s="90">
        <f t="shared" ca="1" si="2"/>
        <v>4100539749.3980303</v>
      </c>
      <c r="H31" s="90">
        <f t="shared" ca="1" si="2"/>
        <v>4120012282.7581787</v>
      </c>
      <c r="I31" s="90">
        <f t="shared" ca="1" si="2"/>
        <v>4139484816.1183271</v>
      </c>
      <c r="J31" s="90">
        <f t="shared" ca="1" si="2"/>
        <v>4158957349.478476</v>
      </c>
      <c r="K31" s="90">
        <f t="shared" ca="1" si="2"/>
        <v>4178429882.838625</v>
      </c>
      <c r="L31">
        <f ca="1">IF('Coal mining 2020'!$A39="MR",INDIRECT("'Coal mining 2020'!"&amp;'Country Selector'!$B$3&amp;ROW($A39))*10^12,0)</f>
        <v>4197902416.1987734</v>
      </c>
      <c r="M31" s="90">
        <f t="shared" ca="1" si="3"/>
        <v>4180458500.672513</v>
      </c>
      <c r="N31" s="90">
        <f t="shared" ca="1" si="3"/>
        <v>4163014585.1462517</v>
      </c>
      <c r="O31" s="90">
        <f t="shared" ca="1" si="3"/>
        <v>4145570669.6199913</v>
      </c>
      <c r="P31" s="90">
        <f t="shared" ca="1" si="3"/>
        <v>4128126754.0937304</v>
      </c>
      <c r="Q31" s="90">
        <f t="shared" ca="1" si="3"/>
        <v>4110682838.5674696</v>
      </c>
      <c r="R31" s="90">
        <f t="shared" ca="1" si="3"/>
        <v>4093238923.0412092</v>
      </c>
      <c r="S31" s="90">
        <f t="shared" ca="1" si="3"/>
        <v>4075795007.5149484</v>
      </c>
      <c r="T31" s="90">
        <f t="shared" ca="1" si="3"/>
        <v>4058351091.9886875</v>
      </c>
      <c r="U31" s="90">
        <f t="shared" ca="1" si="3"/>
        <v>4040907176.4624271</v>
      </c>
      <c r="V31">
        <f ca="1">IF('Coal mining 2030'!$A39="MR",INDIRECT("'Coal mining 2030'!"&amp;'Country Selector'!$B$3&amp;ROW($A39))*10^12,0)</f>
        <v>4023463260.9361663</v>
      </c>
    </row>
    <row r="32" spans="1:22">
      <c r="A32" s="74">
        <v>-20</v>
      </c>
      <c r="B32">
        <f ca="1">IF('Coal mining 2010'!$A40="MR",INDIRECT("'Coal mining 2010'!"&amp;'Country Selector'!$B$3&amp;ROW($A40))*10^12,0)</f>
        <v>5514129753.5845623</v>
      </c>
      <c r="C32" s="90">
        <f t="shared" ca="1" si="2"/>
        <v>5661994802.70121</v>
      </c>
      <c r="D32" s="90">
        <f t="shared" ca="1" si="2"/>
        <v>5809859851.8178558</v>
      </c>
      <c r="E32" s="90">
        <f t="shared" ca="1" si="2"/>
        <v>5957724900.9345016</v>
      </c>
      <c r="F32" s="90">
        <f t="shared" ca="1" si="2"/>
        <v>6105589950.0511494</v>
      </c>
      <c r="G32" s="90">
        <f t="shared" ca="1" si="2"/>
        <v>6253454999.1677952</v>
      </c>
      <c r="H32" s="90">
        <f t="shared" ca="1" si="2"/>
        <v>6401320048.2844429</v>
      </c>
      <c r="I32" s="90">
        <f t="shared" ca="1" si="2"/>
        <v>6549185097.4010887</v>
      </c>
      <c r="J32" s="90">
        <f t="shared" ca="1" si="2"/>
        <v>6697050146.5177355</v>
      </c>
      <c r="K32" s="90">
        <f t="shared" ca="1" si="2"/>
        <v>6844915195.6343832</v>
      </c>
      <c r="L32">
        <f ca="1">IF('Coal mining 2020'!$A40="MR",INDIRECT("'Coal mining 2020'!"&amp;'Country Selector'!$B$3&amp;ROW($A40))*10^12,0)</f>
        <v>6992780244.751029</v>
      </c>
      <c r="M32" s="90">
        <f t="shared" ca="1" si="3"/>
        <v>7047389407.7701855</v>
      </c>
      <c r="N32" s="90">
        <f t="shared" ca="1" si="3"/>
        <v>7101998570.7893419</v>
      </c>
      <c r="O32" s="90">
        <f t="shared" ca="1" si="3"/>
        <v>7156607733.8084984</v>
      </c>
      <c r="P32" s="90">
        <f t="shared" ca="1" si="3"/>
        <v>7211216896.8276548</v>
      </c>
      <c r="Q32" s="90">
        <f t="shared" ca="1" si="3"/>
        <v>7265826059.8468113</v>
      </c>
      <c r="R32" s="90">
        <f t="shared" ca="1" si="3"/>
        <v>7320435222.8659678</v>
      </c>
      <c r="S32" s="90">
        <f t="shared" ca="1" si="3"/>
        <v>7375044385.8851242</v>
      </c>
      <c r="T32" s="90">
        <f t="shared" ca="1" si="3"/>
        <v>7429653548.9042807</v>
      </c>
      <c r="U32" s="90">
        <f t="shared" ca="1" si="3"/>
        <v>7484262711.9234371</v>
      </c>
      <c r="V32">
        <f ca="1">IF('Coal mining 2030'!$A40="MR",INDIRECT("'Coal mining 2030'!"&amp;'Country Selector'!$B$3&amp;ROW($A40))*10^12,0)</f>
        <v>7538871874.9425936</v>
      </c>
    </row>
    <row r="33" spans="1:22">
      <c r="A33" s="74">
        <v>-19</v>
      </c>
      <c r="B33">
        <f ca="1">IF('Coal mining 2010'!$A41="MR",INDIRECT("'Coal mining 2010'!"&amp;'Country Selector'!$B$3&amp;ROW($A41))*10^12,0)</f>
        <v>11733087528.04167</v>
      </c>
      <c r="C33" s="90">
        <f t="shared" ca="1" si="2"/>
        <v>11031621120.818472</v>
      </c>
      <c r="D33" s="90">
        <f t="shared" ca="1" si="2"/>
        <v>10330154713.595276</v>
      </c>
      <c r="E33" s="90">
        <f t="shared" ca="1" si="2"/>
        <v>9628688306.3720779</v>
      </c>
      <c r="F33" s="90">
        <f t="shared" ca="1" si="2"/>
        <v>8927221899.14888</v>
      </c>
      <c r="G33" s="90">
        <f t="shared" ca="1" si="2"/>
        <v>8225755491.9256821</v>
      </c>
      <c r="H33" s="90">
        <f t="shared" ca="1" si="2"/>
        <v>7524289084.7024851</v>
      </c>
      <c r="I33" s="90">
        <f t="shared" ca="1" si="2"/>
        <v>6822822677.4792881</v>
      </c>
      <c r="J33" s="90">
        <f t="shared" ca="1" si="2"/>
        <v>6121356270.2560902</v>
      </c>
      <c r="K33" s="90">
        <f t="shared" ca="1" si="2"/>
        <v>5419889863.0328922</v>
      </c>
      <c r="L33">
        <f ca="1">IF('Coal mining 2020'!$A41="MR",INDIRECT("'Coal mining 2020'!"&amp;'Country Selector'!$B$3&amp;ROW($A41))*10^12,0)</f>
        <v>4718423455.8096952</v>
      </c>
      <c r="M33" s="90">
        <f t="shared" ca="1" si="3"/>
        <v>4246581110.2287254</v>
      </c>
      <c r="N33" s="90">
        <f t="shared" ca="1" si="3"/>
        <v>3774738764.6477561</v>
      </c>
      <c r="O33" s="90">
        <f t="shared" ca="1" si="3"/>
        <v>3302896419.0667868</v>
      </c>
      <c r="P33" s="90">
        <f t="shared" ca="1" si="3"/>
        <v>2831054073.485817</v>
      </c>
      <c r="Q33" s="90">
        <f t="shared" ca="1" si="3"/>
        <v>2359211727.9048476</v>
      </c>
      <c r="R33" s="90">
        <f t="shared" ca="1" si="3"/>
        <v>1887369382.323878</v>
      </c>
      <c r="S33" s="90">
        <f t="shared" ca="1" si="3"/>
        <v>1415527036.7429085</v>
      </c>
      <c r="T33" s="90">
        <f t="shared" ca="1" si="3"/>
        <v>943684691.16193902</v>
      </c>
      <c r="U33" s="90">
        <f t="shared" ca="1" si="3"/>
        <v>471842345.58096951</v>
      </c>
      <c r="V33">
        <f ca="1">IF('Coal mining 2030'!$A41="MR",INDIRECT("'Coal mining 2030'!"&amp;'Country Selector'!$B$3&amp;ROW($A41))*10^12,0)</f>
        <v>0</v>
      </c>
    </row>
    <row r="34" spans="1:2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2"/>
        <v>414962031.05572397</v>
      </c>
      <c r="D34" s="90">
        <f t="shared" ca="1" si="2"/>
        <v>829924062.11144793</v>
      </c>
      <c r="E34" s="90">
        <f t="shared" ca="1" si="2"/>
        <v>1244886093.167172</v>
      </c>
      <c r="F34" s="90">
        <f t="shared" ca="1" si="2"/>
        <v>1659848124.2228959</v>
      </c>
      <c r="G34" s="90">
        <f t="shared" ca="1" si="2"/>
        <v>2074810155.2786198</v>
      </c>
      <c r="H34" s="90">
        <f t="shared" ca="1" si="2"/>
        <v>2489772186.3343439</v>
      </c>
      <c r="I34" s="90">
        <f t="shared" ca="1" si="2"/>
        <v>2904734217.3900676</v>
      </c>
      <c r="J34" s="90">
        <f t="shared" ca="1" si="2"/>
        <v>3319696248.4457917</v>
      </c>
      <c r="K34" s="90">
        <f t="shared" ca="1" si="2"/>
        <v>3734658279.5015154</v>
      </c>
      <c r="L34">
        <f ca="1">IF('Coal mining 2020'!$A42="MR",INDIRECT("'Coal mining 2020'!"&amp;'Country Selector'!$B$3&amp;ROW($A42))*10^12,0)</f>
        <v>4149620310.5572395</v>
      </c>
      <c r="M34" s="90">
        <f t="shared" ca="1" si="3"/>
        <v>3842593578.6541963</v>
      </c>
      <c r="N34" s="90">
        <f t="shared" ca="1" si="3"/>
        <v>3535566846.7511539</v>
      </c>
      <c r="O34" s="90">
        <f t="shared" ca="1" si="3"/>
        <v>3228540114.8481107</v>
      </c>
      <c r="P34" s="90">
        <f t="shared" ca="1" si="3"/>
        <v>2921513382.9450684</v>
      </c>
      <c r="Q34" s="90">
        <f t="shared" ca="1" si="3"/>
        <v>2614486651.0420251</v>
      </c>
      <c r="R34" s="90">
        <f t="shared" ca="1" si="3"/>
        <v>2307459919.1389823</v>
      </c>
      <c r="S34" s="90">
        <f t="shared" ca="1" si="3"/>
        <v>2000433187.2359395</v>
      </c>
      <c r="T34" s="90">
        <f t="shared" ca="1" si="3"/>
        <v>1693406455.3328965</v>
      </c>
      <c r="U34" s="90">
        <f t="shared" ca="1" si="3"/>
        <v>1386379723.4298534</v>
      </c>
      <c r="V34">
        <f ca="1">IF('Coal mining 2030'!$A42="MR",INDIRECT("'Coal mining 2030'!"&amp;'Country Selector'!$B$3&amp;ROW($A42))*10^12,0)</f>
        <v>1079352991.5268106</v>
      </c>
    </row>
    <row r="35" spans="1:22">
      <c r="A35" s="74">
        <v>-17</v>
      </c>
      <c r="B35">
        <f ca="1">IF('Coal mining 2010'!$A43="MR",INDIRECT("'Coal mining 2010'!"&amp;'Country Selector'!$B$3&amp;ROW($A43))*10^12,0)</f>
        <v>1432752464.7521627</v>
      </c>
      <c r="C35" s="90">
        <f t="shared" ref="C35:K63" ca="1" si="4">$B35*($L$1-C$1)/($L$1-$B$1)+$L35*(C$1-$B$1)/($L$1-$B$1)</f>
        <v>1546093468.0052385</v>
      </c>
      <c r="D35" s="90">
        <f t="shared" ca="1" si="4"/>
        <v>1659434471.2583141</v>
      </c>
      <c r="E35" s="90">
        <f t="shared" ca="1" si="4"/>
        <v>1772775474.5113897</v>
      </c>
      <c r="F35" s="90">
        <f t="shared" ca="1" si="4"/>
        <v>1886116477.7644656</v>
      </c>
      <c r="G35" s="90">
        <f t="shared" ca="1" si="4"/>
        <v>1999457481.0175414</v>
      </c>
      <c r="H35" s="90">
        <f t="shared" ca="1" si="4"/>
        <v>2112798484.270617</v>
      </c>
      <c r="I35" s="90">
        <f t="shared" ca="1" si="4"/>
        <v>2226139487.5236926</v>
      </c>
      <c r="J35" s="90">
        <f t="shared" ca="1" si="4"/>
        <v>2339480490.7767687</v>
      </c>
      <c r="K35" s="90">
        <f t="shared" ca="1" si="4"/>
        <v>2452821494.0298443</v>
      </c>
      <c r="L35">
        <f ca="1">IF('Coal mining 2020'!$A43="MR",INDIRECT("'Coal mining 2020'!"&amp;'Country Selector'!$B$3&amp;ROW($A43))*10^12,0)</f>
        <v>2566162497.2829199</v>
      </c>
      <c r="M35" s="90">
        <f t="shared" ref="M35:U63" ca="1" si="5">$L35*($V$1-M$1)/($V$1-$L$1)+$V35*(M$1-$L$1)/($V$1-$L$1)</f>
        <v>2412008104.5352845</v>
      </c>
      <c r="N35" s="90">
        <f t="shared" ca="1" si="5"/>
        <v>2257853711.7876496</v>
      </c>
      <c r="O35" s="90">
        <f t="shared" ca="1" si="5"/>
        <v>2103699319.0400143</v>
      </c>
      <c r="P35" s="90">
        <f t="shared" ca="1" si="5"/>
        <v>1949544926.2923791</v>
      </c>
      <c r="Q35" s="90">
        <f t="shared" ca="1" si="5"/>
        <v>1795390533.544744</v>
      </c>
      <c r="R35" s="90">
        <f t="shared" ca="1" si="5"/>
        <v>1641236140.7971087</v>
      </c>
      <c r="S35" s="90">
        <f t="shared" ca="1" si="5"/>
        <v>1487081748.0494735</v>
      </c>
      <c r="T35" s="90">
        <f t="shared" ca="1" si="5"/>
        <v>1332927355.3018384</v>
      </c>
      <c r="U35" s="90">
        <f t="shared" ca="1" si="5"/>
        <v>1178772962.554203</v>
      </c>
      <c r="V35">
        <f ca="1">IF('Coal mining 2030'!$A43="MR",INDIRECT("'Coal mining 2030'!"&amp;'Country Selector'!$B$3&amp;ROW($A43))*10^12,0)</f>
        <v>1024618569.8065679</v>
      </c>
    </row>
    <row r="36" spans="1:22">
      <c r="A36" s="74">
        <v>-16</v>
      </c>
      <c r="B36">
        <f ca="1">IF('Coal mining 2010'!$A44="MR",INDIRECT("'Coal mining 2010'!"&amp;'Country Selector'!$B$3&amp;ROW($A44))*10^12,0)</f>
        <v>1360097014.4573843</v>
      </c>
      <c r="C36" s="90">
        <f t="shared" ca="1" si="4"/>
        <v>2030831358.9259329</v>
      </c>
      <c r="D36" s="90">
        <f t="shared" ca="1" si="4"/>
        <v>2701565703.3944817</v>
      </c>
      <c r="E36" s="90">
        <f t="shared" ca="1" si="4"/>
        <v>3372300047.8630309</v>
      </c>
      <c r="F36" s="90">
        <f t="shared" ca="1" si="4"/>
        <v>4043034392.3315792</v>
      </c>
      <c r="G36" s="90">
        <f t="shared" ca="1" si="4"/>
        <v>4713768736.800128</v>
      </c>
      <c r="H36" s="90">
        <f t="shared" ca="1" si="4"/>
        <v>5384503081.2686768</v>
      </c>
      <c r="I36" s="90">
        <f t="shared" ca="1" si="4"/>
        <v>6055237425.7372265</v>
      </c>
      <c r="J36" s="90">
        <f t="shared" ca="1" si="4"/>
        <v>6725971770.2057743</v>
      </c>
      <c r="K36" s="90">
        <f t="shared" ca="1" si="4"/>
        <v>7396706114.6743231</v>
      </c>
      <c r="L36">
        <f ca="1">IF('Coal mining 2020'!$A44="MR",INDIRECT("'Coal mining 2020'!"&amp;'Country Selector'!$B$3&amp;ROW($A44))*10^12,0)</f>
        <v>8067440459.1428719</v>
      </c>
      <c r="M36" s="90">
        <f t="shared" ca="1" si="5"/>
        <v>7538272820.9880457</v>
      </c>
      <c r="N36" s="90">
        <f t="shared" ca="1" si="5"/>
        <v>7009105182.8332195</v>
      </c>
      <c r="O36" s="90">
        <f t="shared" ca="1" si="5"/>
        <v>6479937544.6783943</v>
      </c>
      <c r="P36" s="90">
        <f t="shared" ca="1" si="5"/>
        <v>5950769906.5235682</v>
      </c>
      <c r="Q36" s="90">
        <f t="shared" ca="1" si="5"/>
        <v>5421602268.368741</v>
      </c>
      <c r="R36" s="90">
        <f t="shared" ca="1" si="5"/>
        <v>4892434630.2139158</v>
      </c>
      <c r="S36" s="90">
        <f t="shared" ca="1" si="5"/>
        <v>4363266992.0590897</v>
      </c>
      <c r="T36" s="90">
        <f t="shared" ca="1" si="5"/>
        <v>3834099353.9042635</v>
      </c>
      <c r="U36" s="90">
        <f t="shared" ca="1" si="5"/>
        <v>3304931715.7494373</v>
      </c>
      <c r="V36">
        <f ca="1">IF('Coal mining 2030'!$A44="MR",INDIRECT("'Coal mining 2030'!"&amp;'Country Selector'!$B$3&amp;ROW($A44))*10^12,0)</f>
        <v>2775764077.5946112</v>
      </c>
    </row>
    <row r="37" spans="1:22">
      <c r="A37" s="74">
        <v>-15</v>
      </c>
      <c r="B37">
        <f ca="1">IF('Coal mining 2010'!$A45="MR",INDIRECT("'Coal mining 2010'!"&amp;'Country Selector'!$B$3&amp;ROW($A45))*10^12,0)</f>
        <v>2478848019.5426788</v>
      </c>
      <c r="C37" s="90">
        <f t="shared" ca="1" si="4"/>
        <v>2339735034.3862395</v>
      </c>
      <c r="D37" s="90">
        <f t="shared" ca="1" si="4"/>
        <v>2200622049.2298002</v>
      </c>
      <c r="E37" s="90">
        <f t="shared" ca="1" si="4"/>
        <v>2061509064.0733609</v>
      </c>
      <c r="F37" s="90">
        <f t="shared" ca="1" si="4"/>
        <v>1922396078.9169216</v>
      </c>
      <c r="G37" s="90">
        <f t="shared" ca="1" si="4"/>
        <v>1783283093.7604823</v>
      </c>
      <c r="H37" s="90">
        <f t="shared" ca="1" si="4"/>
        <v>1644170108.604043</v>
      </c>
      <c r="I37" s="90">
        <f t="shared" ca="1" si="4"/>
        <v>1505057123.4476037</v>
      </c>
      <c r="J37" s="90">
        <f t="shared" ca="1" si="4"/>
        <v>1365944138.2911642</v>
      </c>
      <c r="K37" s="90">
        <f t="shared" ca="1" si="4"/>
        <v>1226831153.1347249</v>
      </c>
      <c r="L37">
        <f ca="1">IF('Coal mining 2020'!$A45="MR",INDIRECT("'Coal mining 2020'!"&amp;'Country Selector'!$B$3&amp;ROW($A45))*10^12,0)</f>
        <v>1087718167.9782856</v>
      </c>
      <c r="M37" s="90">
        <f t="shared" ca="1" si="5"/>
        <v>1247228286.0545802</v>
      </c>
      <c r="N37" s="90">
        <f t="shared" ca="1" si="5"/>
        <v>1406738404.1308751</v>
      </c>
      <c r="O37" s="90">
        <f t="shared" ca="1" si="5"/>
        <v>1566248522.20717</v>
      </c>
      <c r="P37" s="90">
        <f t="shared" ca="1" si="5"/>
        <v>1725758640.2834647</v>
      </c>
      <c r="Q37" s="90">
        <f t="shared" ca="1" si="5"/>
        <v>1885268758.3597593</v>
      </c>
      <c r="R37" s="90">
        <f t="shared" ca="1" si="5"/>
        <v>2044778876.4360542</v>
      </c>
      <c r="S37" s="90">
        <f t="shared" ca="1" si="5"/>
        <v>2204288994.5123491</v>
      </c>
      <c r="T37" s="90">
        <f t="shared" ca="1" si="5"/>
        <v>2363799112.588644</v>
      </c>
      <c r="U37" s="90">
        <f t="shared" ca="1" si="5"/>
        <v>2523309230.6649389</v>
      </c>
      <c r="V37">
        <f ca="1">IF('Coal mining 2030'!$A45="MR",INDIRECT("'Coal mining 2030'!"&amp;'Country Selector'!$B$3&amp;ROW($A45))*10^12,0)</f>
        <v>2682819348.7412333</v>
      </c>
    </row>
    <row r="38" spans="1:22">
      <c r="A38" s="74">
        <v>-14</v>
      </c>
      <c r="B38">
        <f ca="1">IF('Coal mining 2010'!$A46="MR",INDIRECT("'Coal mining 2010'!"&amp;'Country Selector'!$B$3&amp;ROW($A46))*10^12,0)</f>
        <v>4766973245.1718349</v>
      </c>
      <c r="C38" s="90">
        <f t="shared" ca="1" si="4"/>
        <v>4387646710.7184658</v>
      </c>
      <c r="D38" s="90">
        <f t="shared" ca="1" si="4"/>
        <v>4008320176.2650952</v>
      </c>
      <c r="E38" s="90">
        <f t="shared" ca="1" si="4"/>
        <v>3628993641.8117256</v>
      </c>
      <c r="F38" s="90">
        <f t="shared" ca="1" si="4"/>
        <v>3249667107.358356</v>
      </c>
      <c r="G38" s="90">
        <f t="shared" ca="1" si="4"/>
        <v>2870340572.9049864</v>
      </c>
      <c r="H38" s="90">
        <f t="shared" ca="1" si="4"/>
        <v>2491014038.4516163</v>
      </c>
      <c r="I38" s="90">
        <f t="shared" ca="1" si="4"/>
        <v>2111687503.9982467</v>
      </c>
      <c r="J38" s="90">
        <f t="shared" ca="1" si="4"/>
        <v>1732360969.5448771</v>
      </c>
      <c r="K38" s="90">
        <f t="shared" ca="1" si="4"/>
        <v>1353034435.0915074</v>
      </c>
      <c r="L38">
        <f ca="1">IF('Coal mining 2020'!$A46="MR",INDIRECT("'Coal mining 2020'!"&amp;'Country Selector'!$B$3&amp;ROW($A46))*10^12,0)</f>
        <v>973707900.6381377</v>
      </c>
      <c r="M38" s="90">
        <f t="shared" ca="1" si="5"/>
        <v>959861037.23191822</v>
      </c>
      <c r="N38" s="90">
        <f t="shared" ca="1" si="5"/>
        <v>946014173.82569885</v>
      </c>
      <c r="O38" s="90">
        <f t="shared" ca="1" si="5"/>
        <v>932167310.41947937</v>
      </c>
      <c r="P38" s="90">
        <f t="shared" ca="1" si="5"/>
        <v>918320447.01325989</v>
      </c>
      <c r="Q38" s="90">
        <f t="shared" ca="1" si="5"/>
        <v>904473583.60704041</v>
      </c>
      <c r="R38" s="90">
        <f t="shared" ca="1" si="5"/>
        <v>890626720.20082116</v>
      </c>
      <c r="S38" s="90">
        <f t="shared" ca="1" si="5"/>
        <v>876779856.79460168</v>
      </c>
      <c r="T38" s="90">
        <f t="shared" ca="1" si="5"/>
        <v>862932993.3883822</v>
      </c>
      <c r="U38" s="90">
        <f t="shared" ca="1" si="5"/>
        <v>849086129.98216283</v>
      </c>
      <c r="V38">
        <f ca="1">IF('Coal mining 2030'!$A46="MR",INDIRECT("'Coal mining 2030'!"&amp;'Country Selector'!$B$3&amp;ROW($A46))*10^12,0)</f>
        <v>835239266.57594335</v>
      </c>
    </row>
    <row r="39" spans="1:22">
      <c r="A39" s="74">
        <v>-13</v>
      </c>
      <c r="B39">
        <f ca="1">IF('Coal mining 2010'!$A47="MR",INDIRECT("'Coal mining 2010'!"&amp;'Country Selector'!$B$3&amp;ROW($A47))*10^12,0)</f>
        <v>1108711540.3753955</v>
      </c>
      <c r="C39" s="90">
        <f t="shared" ca="1" si="4"/>
        <v>1090273464.7091794</v>
      </c>
      <c r="D39" s="90">
        <f t="shared" ca="1" si="4"/>
        <v>1071835389.0429633</v>
      </c>
      <c r="E39" s="90">
        <f t="shared" ca="1" si="4"/>
        <v>1053397313.3767471</v>
      </c>
      <c r="F39" s="90">
        <f t="shared" ca="1" si="4"/>
        <v>1034959237.710531</v>
      </c>
      <c r="G39" s="90">
        <f t="shared" ca="1" si="4"/>
        <v>1016521162.0443149</v>
      </c>
      <c r="H39" s="90">
        <f t="shared" ca="1" si="4"/>
        <v>998083086.37809873</v>
      </c>
      <c r="I39" s="90">
        <f t="shared" ca="1" si="4"/>
        <v>979645010.71188259</v>
      </c>
      <c r="J39" s="90">
        <f t="shared" ca="1" si="4"/>
        <v>961206935.04566646</v>
      </c>
      <c r="K39" s="90">
        <f t="shared" ca="1" si="4"/>
        <v>942768859.37945032</v>
      </c>
      <c r="L39">
        <f ca="1">IF('Coal mining 2020'!$A47="MR",INDIRECT("'Coal mining 2020'!"&amp;'Country Selector'!$B$3&amp;ROW($A47))*10^12,0)</f>
        <v>924330783.71323419</v>
      </c>
      <c r="M39" s="90">
        <f t="shared" ca="1" si="5"/>
        <v>912577803.97610283</v>
      </c>
      <c r="N39" s="90">
        <f t="shared" ca="1" si="5"/>
        <v>900824824.23897159</v>
      </c>
      <c r="O39" s="90">
        <f t="shared" ca="1" si="5"/>
        <v>889071844.50184023</v>
      </c>
      <c r="P39" s="90">
        <f t="shared" ca="1" si="5"/>
        <v>877318864.764709</v>
      </c>
      <c r="Q39" s="90">
        <f t="shared" ca="1" si="5"/>
        <v>865565885.02757764</v>
      </c>
      <c r="R39" s="90">
        <f t="shared" ca="1" si="5"/>
        <v>853812905.2904464</v>
      </c>
      <c r="S39" s="90">
        <f t="shared" ca="1" si="5"/>
        <v>842059925.55331516</v>
      </c>
      <c r="T39" s="90">
        <f t="shared" ca="1" si="5"/>
        <v>830306945.81618381</v>
      </c>
      <c r="U39" s="90">
        <f t="shared" ca="1" si="5"/>
        <v>818553966.07905257</v>
      </c>
      <c r="V39">
        <f ca="1">IF('Coal mining 2030'!$A47="MR",INDIRECT("'Coal mining 2030'!"&amp;'Country Selector'!$B$3&amp;ROW($A47))*10^12,0)</f>
        <v>806800986.34192121</v>
      </c>
    </row>
    <row r="40" spans="1:22">
      <c r="A40" s="74">
        <v>-12</v>
      </c>
      <c r="B40">
        <f ca="1">IF('Coal mining 2010'!$A48="MR",INDIRECT("'Coal mining 2010'!"&amp;'Country Selector'!$B$3&amp;ROW($A48))*10^12,0)</f>
        <v>1070962058.5854229</v>
      </c>
      <c r="C40" s="90">
        <f t="shared" ca="1" si="4"/>
        <v>1049897087.2871383</v>
      </c>
      <c r="D40" s="90">
        <f t="shared" ca="1" si="4"/>
        <v>1028832115.9888536</v>
      </c>
      <c r="E40" s="90">
        <f t="shared" ca="1" si="4"/>
        <v>1007767144.6905689</v>
      </c>
      <c r="F40" s="90">
        <f t="shared" ca="1" si="4"/>
        <v>986702173.39228415</v>
      </c>
      <c r="G40" s="90">
        <f t="shared" ca="1" si="4"/>
        <v>965637202.09399962</v>
      </c>
      <c r="H40" s="90">
        <f t="shared" ca="1" si="4"/>
        <v>944572230.79571486</v>
      </c>
      <c r="I40" s="90">
        <f t="shared" ca="1" si="4"/>
        <v>923507259.49743021</v>
      </c>
      <c r="J40" s="90">
        <f t="shared" ca="1" si="4"/>
        <v>902442288.19914556</v>
      </c>
      <c r="K40" s="90">
        <f t="shared" ca="1" si="4"/>
        <v>881377316.90086091</v>
      </c>
      <c r="L40">
        <f ca="1">IF('Coal mining 2020'!$A48="MR",INDIRECT("'Coal mining 2020'!"&amp;'Country Selector'!$B$3&amp;ROW($A48))*10^12,0)</f>
        <v>860312345.60257626</v>
      </c>
      <c r="M40" s="90">
        <f t="shared" ca="1" si="5"/>
        <v>1003680621.40046</v>
      </c>
      <c r="N40" s="90">
        <f t="shared" ca="1" si="5"/>
        <v>1147048897.1983438</v>
      </c>
      <c r="O40" s="90">
        <f t="shared" ca="1" si="5"/>
        <v>1290417172.9962277</v>
      </c>
      <c r="P40" s="90">
        <f t="shared" ca="1" si="5"/>
        <v>1433785448.7941115</v>
      </c>
      <c r="Q40" s="90">
        <f t="shared" ca="1" si="5"/>
        <v>1577153724.5919952</v>
      </c>
      <c r="R40" s="90">
        <f t="shared" ca="1" si="5"/>
        <v>1720522000.389879</v>
      </c>
      <c r="S40" s="90">
        <f t="shared" ca="1" si="5"/>
        <v>1863890276.1877627</v>
      </c>
      <c r="T40" s="90">
        <f t="shared" ca="1" si="5"/>
        <v>2007258551.9856467</v>
      </c>
      <c r="U40" s="90">
        <f t="shared" ca="1" si="5"/>
        <v>2150626827.7835302</v>
      </c>
      <c r="V40">
        <f ca="1">IF('Coal mining 2030'!$A48="MR",INDIRECT("'Coal mining 2030'!"&amp;'Country Selector'!$B$3&amp;ROW($A48))*10^12,0)</f>
        <v>2293995103.5814142</v>
      </c>
    </row>
    <row r="41" spans="1:22">
      <c r="A41" s="74">
        <v>-11</v>
      </c>
      <c r="B41">
        <f ca="1">IF('Coal mining 2010'!$A49="MR",INDIRECT("'Coal mining 2010'!"&amp;'Country Selector'!$B$3&amp;ROW($A49))*10^12,0)</f>
        <v>3045090127.6851683</v>
      </c>
      <c r="C41" s="90">
        <f t="shared" ca="1" si="4"/>
        <v>3146980609.7137179</v>
      </c>
      <c r="D41" s="90">
        <f t="shared" ca="1" si="4"/>
        <v>3248871091.7422671</v>
      </c>
      <c r="E41" s="90">
        <f t="shared" ca="1" si="4"/>
        <v>3350761573.7708163</v>
      </c>
      <c r="F41" s="90">
        <f t="shared" ca="1" si="4"/>
        <v>3452652055.799365</v>
      </c>
      <c r="G41" s="90">
        <f t="shared" ca="1" si="4"/>
        <v>3554542537.8279152</v>
      </c>
      <c r="H41" s="90">
        <f t="shared" ca="1" si="4"/>
        <v>3656433019.8564644</v>
      </c>
      <c r="I41" s="90">
        <f t="shared" ca="1" si="4"/>
        <v>3758323501.8850136</v>
      </c>
      <c r="J41" s="90">
        <f t="shared" ca="1" si="4"/>
        <v>3860213983.9135628</v>
      </c>
      <c r="K41" s="90">
        <f t="shared" ca="1" si="4"/>
        <v>3962104465.9421124</v>
      </c>
      <c r="L41">
        <f ca="1">IF('Coal mining 2020'!$A49="MR",INDIRECT("'Coal mining 2020'!"&amp;'Country Selector'!$B$3&amp;ROW($A49))*10^12,0)</f>
        <v>4063994947.9706616</v>
      </c>
      <c r="M41" s="90">
        <f t="shared" ca="1" si="5"/>
        <v>3800665692.1622972</v>
      </c>
      <c r="N41" s="90">
        <f t="shared" ca="1" si="5"/>
        <v>3537336436.3539329</v>
      </c>
      <c r="O41" s="90">
        <f t="shared" ca="1" si="5"/>
        <v>3274007180.5455685</v>
      </c>
      <c r="P41" s="90">
        <f t="shared" ca="1" si="5"/>
        <v>3010677924.7372046</v>
      </c>
      <c r="Q41" s="90">
        <f t="shared" ca="1" si="5"/>
        <v>2747348668.9288397</v>
      </c>
      <c r="R41" s="90">
        <f t="shared" ca="1" si="5"/>
        <v>2484019413.1204753</v>
      </c>
      <c r="S41" s="90">
        <f t="shared" ca="1" si="5"/>
        <v>2220690157.3121109</v>
      </c>
      <c r="T41" s="90">
        <f t="shared" ca="1" si="5"/>
        <v>1957360901.5037465</v>
      </c>
      <c r="U41" s="90">
        <f t="shared" ca="1" si="5"/>
        <v>1694031645.6953821</v>
      </c>
      <c r="V41">
        <f ca="1">IF('Coal mining 2030'!$A49="MR",INDIRECT("'Coal mining 2030'!"&amp;'Country Selector'!$B$3&amp;ROW($A49))*10^12,0)</f>
        <v>1430702389.8870175</v>
      </c>
    </row>
    <row r="42" spans="1:22">
      <c r="A42" s="74">
        <v>-10</v>
      </c>
      <c r="B42">
        <f ca="1">IF('Coal mining 2010'!$A50="MR",INDIRECT("'Coal mining 2010'!"&amp;'Country Selector'!$B$3&amp;ROW($A50))*10^12,0)</f>
        <v>1899139939.8799458</v>
      </c>
      <c r="C42" s="90">
        <f t="shared" ca="1" si="4"/>
        <v>1784574703.8212512</v>
      </c>
      <c r="D42" s="90">
        <f t="shared" ca="1" si="4"/>
        <v>1670009467.7625566</v>
      </c>
      <c r="E42" s="90">
        <f t="shared" ca="1" si="4"/>
        <v>1555444231.703862</v>
      </c>
      <c r="F42" s="90">
        <f t="shared" ca="1" si="4"/>
        <v>1440878995.6451674</v>
      </c>
      <c r="G42" s="90">
        <f t="shared" ca="1" si="4"/>
        <v>1326313759.5864727</v>
      </c>
      <c r="H42" s="90">
        <f t="shared" ca="1" si="4"/>
        <v>1211748523.5277781</v>
      </c>
      <c r="I42" s="90">
        <f t="shared" ca="1" si="4"/>
        <v>1097183287.4690835</v>
      </c>
      <c r="J42" s="90">
        <f t="shared" ca="1" si="4"/>
        <v>982618051.41038895</v>
      </c>
      <c r="K42" s="90">
        <f t="shared" ca="1" si="4"/>
        <v>868052815.35169423</v>
      </c>
      <c r="L42">
        <f ca="1">IF('Coal mining 2020'!$A50="MR",INDIRECT("'Coal mining 2020'!"&amp;'Country Selector'!$B$3&amp;ROW($A50))*10^12,0)</f>
        <v>753487579.29299963</v>
      </c>
      <c r="M42" s="90">
        <f t="shared" ca="1" si="5"/>
        <v>951558021.50685704</v>
      </c>
      <c r="N42" s="90">
        <f t="shared" ca="1" si="5"/>
        <v>1149628463.7207146</v>
      </c>
      <c r="O42" s="90">
        <f t="shared" ca="1" si="5"/>
        <v>1347698905.9345717</v>
      </c>
      <c r="P42" s="90">
        <f t="shared" ca="1" si="5"/>
        <v>1545769348.1484292</v>
      </c>
      <c r="Q42" s="90">
        <f t="shared" ca="1" si="5"/>
        <v>1743839790.3622866</v>
      </c>
      <c r="R42" s="90">
        <f t="shared" ca="1" si="5"/>
        <v>1941910232.5761437</v>
      </c>
      <c r="S42" s="90">
        <f t="shared" ca="1" si="5"/>
        <v>2139980674.7900014</v>
      </c>
      <c r="T42" s="90">
        <f t="shared" ca="1" si="5"/>
        <v>2338051117.003859</v>
      </c>
      <c r="U42" s="90">
        <f t="shared" ca="1" si="5"/>
        <v>2536121559.2177157</v>
      </c>
      <c r="V42">
        <f ca="1">IF('Coal mining 2030'!$A50="MR",INDIRECT("'Coal mining 2030'!"&amp;'Country Selector'!$B$3&amp;ROW($A50))*10^12,0)</f>
        <v>2734192001.4315734</v>
      </c>
    </row>
    <row r="43" spans="1:22">
      <c r="A43" s="74">
        <v>-9</v>
      </c>
      <c r="B43">
        <f ca="1">IF('Coal mining 2010'!$A51="MR",INDIRECT("'Coal mining 2010'!"&amp;'Country Selector'!$B$3&amp;ROW($A51))*10^12,0)</f>
        <v>3629415362.6381111</v>
      </c>
      <c r="C43" s="90">
        <f t="shared" ca="1" si="4"/>
        <v>3339257104.9505243</v>
      </c>
      <c r="D43" s="90">
        <f t="shared" ca="1" si="4"/>
        <v>3049098847.262938</v>
      </c>
      <c r="E43" s="90">
        <f t="shared" ca="1" si="4"/>
        <v>2758940589.5753512</v>
      </c>
      <c r="F43" s="90">
        <f t="shared" ca="1" si="4"/>
        <v>2468782331.8877645</v>
      </c>
      <c r="G43" s="90">
        <f t="shared" ca="1" si="4"/>
        <v>2178624074.2001777</v>
      </c>
      <c r="H43" s="90">
        <f t="shared" ca="1" si="4"/>
        <v>1888465816.5125911</v>
      </c>
      <c r="I43" s="90">
        <f t="shared" ca="1" si="4"/>
        <v>1598307558.8250046</v>
      </c>
      <c r="J43" s="90">
        <f t="shared" ca="1" si="4"/>
        <v>1308149301.1374178</v>
      </c>
      <c r="K43" s="90">
        <f t="shared" ca="1" si="4"/>
        <v>1017991043.4498312</v>
      </c>
      <c r="L43">
        <f ca="1">IF('Coal mining 2020'!$A51="MR",INDIRECT("'Coal mining 2020'!"&amp;'Country Selector'!$B$3&amp;ROW($A51))*10^12,0)</f>
        <v>727832785.76224458</v>
      </c>
      <c r="M43" s="90">
        <f t="shared" ca="1" si="5"/>
        <v>655049507.18602014</v>
      </c>
      <c r="N43" s="90">
        <f t="shared" ca="1" si="5"/>
        <v>582266228.60979569</v>
      </c>
      <c r="O43" s="90">
        <f t="shared" ca="1" si="5"/>
        <v>509482950.03357124</v>
      </c>
      <c r="P43" s="90">
        <f t="shared" ca="1" si="5"/>
        <v>436699671.45734674</v>
      </c>
      <c r="Q43" s="90">
        <f t="shared" ca="1" si="5"/>
        <v>363916392.88112229</v>
      </c>
      <c r="R43" s="90">
        <f t="shared" ca="1" si="5"/>
        <v>291133114.30489784</v>
      </c>
      <c r="S43" s="90">
        <f t="shared" ca="1" si="5"/>
        <v>218349835.72867337</v>
      </c>
      <c r="T43" s="90">
        <f t="shared" ca="1" si="5"/>
        <v>145566557.15244892</v>
      </c>
      <c r="U43" s="90">
        <f t="shared" ca="1" si="5"/>
        <v>72783278.576224461</v>
      </c>
      <c r="V43">
        <f ca="1">IF('Coal mining 2030'!$A51="MR",INDIRECT("'Coal mining 2030'!"&amp;'Country Selector'!$B$3&amp;ROW($A51))*10^12,0)</f>
        <v>0</v>
      </c>
    </row>
    <row r="44" spans="1:2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4"/>
        <v>206946307.08557314</v>
      </c>
      <c r="D44" s="90">
        <f t="shared" ca="1" si="4"/>
        <v>413892614.17114627</v>
      </c>
      <c r="E44" s="90">
        <f t="shared" ca="1" si="4"/>
        <v>620838921.25671935</v>
      </c>
      <c r="F44" s="90">
        <f t="shared" ca="1" si="4"/>
        <v>827785228.34229255</v>
      </c>
      <c r="G44" s="90">
        <f t="shared" ca="1" si="4"/>
        <v>1034731535.4278657</v>
      </c>
      <c r="H44" s="90">
        <f t="shared" ca="1" si="4"/>
        <v>1241677842.5134387</v>
      </c>
      <c r="I44" s="90">
        <f t="shared" ca="1" si="4"/>
        <v>1448624149.5990119</v>
      </c>
      <c r="J44" s="90">
        <f t="shared" ca="1" si="4"/>
        <v>1655570456.6845851</v>
      </c>
      <c r="K44" s="90">
        <f t="shared" ca="1" si="4"/>
        <v>1862516763.7701583</v>
      </c>
      <c r="L44">
        <f ca="1">IF('Coal mining 2020'!$A52="MR",INDIRECT("'Coal mining 2020'!"&amp;'Country Selector'!$B$3&amp;ROW($A52))*10^12,0)</f>
        <v>2069463070.8557315</v>
      </c>
      <c r="M44" s="90">
        <f t="shared" ca="1" si="5"/>
        <v>1925651112.672394</v>
      </c>
      <c r="N44" s="90">
        <f t="shared" ca="1" si="5"/>
        <v>1781839154.4890566</v>
      </c>
      <c r="O44" s="90">
        <f t="shared" ca="1" si="5"/>
        <v>1638027196.3057189</v>
      </c>
      <c r="P44" s="90">
        <f t="shared" ca="1" si="5"/>
        <v>1494215238.1223814</v>
      </c>
      <c r="Q44" s="90">
        <f t="shared" ca="1" si="5"/>
        <v>1350403279.9390442</v>
      </c>
      <c r="R44" s="90">
        <f t="shared" ca="1" si="5"/>
        <v>1206591321.7557068</v>
      </c>
      <c r="S44" s="90">
        <f t="shared" ca="1" si="5"/>
        <v>1062779363.5723691</v>
      </c>
      <c r="T44" s="90">
        <f t="shared" ca="1" si="5"/>
        <v>918967405.38903177</v>
      </c>
      <c r="U44" s="90">
        <f t="shared" ca="1" si="5"/>
        <v>775155447.20569444</v>
      </c>
      <c r="V44">
        <f ca="1">IF('Coal mining 2030'!$A52="MR",INDIRECT("'Coal mining 2030'!"&amp;'Country Selector'!$B$3&amp;ROW($A52))*10^12,0)</f>
        <v>631343489.02235687</v>
      </c>
    </row>
    <row r="45" spans="1:22">
      <c r="A45" s="74">
        <v>-7</v>
      </c>
      <c r="B45">
        <f ca="1">IF('Coal mining 2010'!$A53="MR",INDIRECT("'Coal mining 2010'!"&amp;'Country Selector'!$B$3&amp;ROW($A53))*10^12,0)</f>
        <v>838056638.6557709</v>
      </c>
      <c r="C45" s="90">
        <f t="shared" ca="1" si="4"/>
        <v>819659766.43333387</v>
      </c>
      <c r="D45" s="90">
        <f t="shared" ca="1" si="4"/>
        <v>801262894.21089685</v>
      </c>
      <c r="E45" s="90">
        <f t="shared" ca="1" si="4"/>
        <v>782866021.98845983</v>
      </c>
      <c r="F45" s="90">
        <f t="shared" ca="1" si="4"/>
        <v>764469149.7660228</v>
      </c>
      <c r="G45" s="90">
        <f t="shared" ca="1" si="4"/>
        <v>746072277.54358578</v>
      </c>
      <c r="H45" s="90">
        <f t="shared" ca="1" si="4"/>
        <v>727675405.32114863</v>
      </c>
      <c r="I45" s="90">
        <f t="shared" ca="1" si="4"/>
        <v>709278533.09871173</v>
      </c>
      <c r="J45" s="90">
        <f t="shared" ca="1" si="4"/>
        <v>690881660.8762747</v>
      </c>
      <c r="K45" s="90">
        <f t="shared" ca="1" si="4"/>
        <v>672484788.65383768</v>
      </c>
      <c r="L45">
        <f ca="1">IF('Coal mining 2020'!$A53="MR",INDIRECT("'Coal mining 2020'!"&amp;'Country Selector'!$B$3&amp;ROW($A53))*10^12,0)</f>
        <v>654087916.43140066</v>
      </c>
      <c r="M45" s="90">
        <f t="shared" ca="1" si="5"/>
        <v>830700002.69582772</v>
      </c>
      <c r="N45" s="90">
        <f t="shared" ca="1" si="5"/>
        <v>1007312088.9602549</v>
      </c>
      <c r="O45" s="90">
        <f t="shared" ca="1" si="5"/>
        <v>1183924175.2246821</v>
      </c>
      <c r="P45" s="90">
        <f t="shared" ca="1" si="5"/>
        <v>1360536261.489109</v>
      </c>
      <c r="Q45" s="90">
        <f t="shared" ca="1" si="5"/>
        <v>1537148347.7535365</v>
      </c>
      <c r="R45" s="90">
        <f t="shared" ca="1" si="5"/>
        <v>1713760434.0179636</v>
      </c>
      <c r="S45" s="90">
        <f t="shared" ca="1" si="5"/>
        <v>1890372520.2823908</v>
      </c>
      <c r="T45" s="90">
        <f t="shared" ca="1" si="5"/>
        <v>2066984606.5468178</v>
      </c>
      <c r="U45" s="90">
        <f t="shared" ca="1" si="5"/>
        <v>2243596692.811245</v>
      </c>
      <c r="V45">
        <f ca="1">IF('Coal mining 2030'!$A53="MR",INDIRECT("'Coal mining 2030'!"&amp;'Country Selector'!$B$3&amp;ROW($A53))*10^12,0)</f>
        <v>2420208779.0756721</v>
      </c>
    </row>
    <row r="46" spans="1:22">
      <c r="A46" s="74">
        <v>-6</v>
      </c>
      <c r="B46">
        <f ca="1">IF('Coal mining 2010'!$A54="MR",INDIRECT("'Coal mining 2010'!"&amp;'Country Selector'!$B$3&amp;ROW($A54))*10^12,0)</f>
        <v>3212628417.8177757</v>
      </c>
      <c r="C46" s="90">
        <f t="shared" ca="1" si="4"/>
        <v>3141039076.4707227</v>
      </c>
      <c r="D46" s="90">
        <f t="shared" ca="1" si="4"/>
        <v>3069449735.1236696</v>
      </c>
      <c r="E46" s="90">
        <f t="shared" ca="1" si="4"/>
        <v>2997860393.7766166</v>
      </c>
      <c r="F46" s="90">
        <f t="shared" ca="1" si="4"/>
        <v>2926271052.4295635</v>
      </c>
      <c r="G46" s="90">
        <f t="shared" ca="1" si="4"/>
        <v>2854681711.08251</v>
      </c>
      <c r="H46" s="90">
        <f t="shared" ca="1" si="4"/>
        <v>2783092369.7354574</v>
      </c>
      <c r="I46" s="90">
        <f t="shared" ca="1" si="4"/>
        <v>2711503028.3884039</v>
      </c>
      <c r="J46" s="90">
        <f t="shared" ca="1" si="4"/>
        <v>2639913687.0413508</v>
      </c>
      <c r="K46" s="90">
        <f t="shared" ca="1" si="4"/>
        <v>2568324345.6942978</v>
      </c>
      <c r="L46">
        <f ca="1">IF('Coal mining 2020'!$A54="MR",INDIRECT("'Coal mining 2020'!"&amp;'Country Selector'!$B$3&amp;ROW($A54))*10^12,0)</f>
        <v>2496735004.3472447</v>
      </c>
      <c r="M46" s="90">
        <f t="shared" ca="1" si="5"/>
        <v>2304308503.0731354</v>
      </c>
      <c r="N46" s="90">
        <f t="shared" ca="1" si="5"/>
        <v>2111882001.799026</v>
      </c>
      <c r="O46" s="90">
        <f t="shared" ca="1" si="5"/>
        <v>1919455500.5249164</v>
      </c>
      <c r="P46" s="90">
        <f t="shared" ca="1" si="5"/>
        <v>1727028999.250807</v>
      </c>
      <c r="Q46" s="90">
        <f t="shared" ca="1" si="5"/>
        <v>1534602497.9766974</v>
      </c>
      <c r="R46" s="90">
        <f t="shared" ca="1" si="5"/>
        <v>1342175996.7025881</v>
      </c>
      <c r="S46" s="90">
        <f t="shared" ca="1" si="5"/>
        <v>1149749495.4284787</v>
      </c>
      <c r="T46" s="90">
        <f t="shared" ca="1" si="5"/>
        <v>957322994.15436935</v>
      </c>
      <c r="U46" s="90">
        <f t="shared" ca="1" si="5"/>
        <v>764896492.88025987</v>
      </c>
      <c r="V46">
        <f ca="1">IF('Coal mining 2030'!$A54="MR",INDIRECT("'Coal mining 2030'!"&amp;'Country Selector'!$B$3&amp;ROW($A54))*10^12,0)</f>
        <v>572469991.60615039</v>
      </c>
    </row>
    <row r="47" spans="1:22">
      <c r="A47" s="74">
        <v>-5</v>
      </c>
      <c r="B47">
        <f ca="1">IF('Coal mining 2010'!$A55="MR",INDIRECT("'Coal mining 2010'!"&amp;'Country Selector'!$B$3&amp;ROW($A55))*10^12,0)</f>
        <v>5217345961.670949</v>
      </c>
      <c r="C47" s="90">
        <f t="shared" ca="1" si="4"/>
        <v>5059183749.8080969</v>
      </c>
      <c r="D47" s="90">
        <f t="shared" ca="1" si="4"/>
        <v>4901021537.9452429</v>
      </c>
      <c r="E47" s="90">
        <f t="shared" ca="1" si="4"/>
        <v>4742859326.0823898</v>
      </c>
      <c r="F47" s="90">
        <f t="shared" ca="1" si="4"/>
        <v>4584697114.2195377</v>
      </c>
      <c r="G47" s="90">
        <f t="shared" ca="1" si="4"/>
        <v>4426534902.3566847</v>
      </c>
      <c r="H47" s="90">
        <f t="shared" ca="1" si="4"/>
        <v>4268372690.4938316</v>
      </c>
      <c r="I47" s="90">
        <f t="shared" ca="1" si="4"/>
        <v>4110210478.6309795</v>
      </c>
      <c r="J47" s="90">
        <f t="shared" ca="1" si="4"/>
        <v>3952048266.7681265</v>
      </c>
      <c r="K47" s="90">
        <f t="shared" ca="1" si="4"/>
        <v>3793886054.9052734</v>
      </c>
      <c r="L47">
        <f ca="1">IF('Coal mining 2020'!$A55="MR",INDIRECT("'Coal mining 2020'!"&amp;'Country Selector'!$B$3&amp;ROW($A55))*10^12,0)</f>
        <v>3635723843.0424209</v>
      </c>
      <c r="M47" s="90">
        <f t="shared" ca="1" si="5"/>
        <v>3663478721.4482598</v>
      </c>
      <c r="N47" s="90">
        <f t="shared" ca="1" si="5"/>
        <v>3691233599.8540988</v>
      </c>
      <c r="O47" s="90">
        <f t="shared" ca="1" si="5"/>
        <v>3718988478.2599382</v>
      </c>
      <c r="P47" s="90">
        <f t="shared" ca="1" si="5"/>
        <v>3746743356.6657767</v>
      </c>
      <c r="Q47" s="90">
        <f t="shared" ca="1" si="5"/>
        <v>3774498235.0716162</v>
      </c>
      <c r="R47" s="90">
        <f t="shared" ca="1" si="5"/>
        <v>3802253113.4774551</v>
      </c>
      <c r="S47" s="90">
        <f t="shared" ca="1" si="5"/>
        <v>3830007991.8832941</v>
      </c>
      <c r="T47" s="90">
        <f t="shared" ca="1" si="5"/>
        <v>3857762870.2891331</v>
      </c>
      <c r="U47" s="90">
        <f t="shared" ca="1" si="5"/>
        <v>3885517748.6949725</v>
      </c>
      <c r="V47">
        <f ca="1">IF('Coal mining 2030'!$A55="MR",INDIRECT("'Coal mining 2030'!"&amp;'Country Selector'!$B$3&amp;ROW($A55))*10^12,0)</f>
        <v>3913272627.100811</v>
      </c>
    </row>
    <row r="48" spans="1:22">
      <c r="A48" s="74">
        <v>-4</v>
      </c>
      <c r="B48">
        <f ca="1">IF('Coal mining 2010'!$A56="MR",INDIRECT("'Coal mining 2010'!"&amp;'Country Selector'!$B$3&amp;ROW($A56))*10^12,0)</f>
        <v>4713166104.862443</v>
      </c>
      <c r="C48" s="90">
        <f t="shared" ca="1" si="4"/>
        <v>4569019796.7315083</v>
      </c>
      <c r="D48" s="90">
        <f t="shared" ca="1" si="4"/>
        <v>4424873488.6005726</v>
      </c>
      <c r="E48" s="90">
        <f t="shared" ca="1" si="4"/>
        <v>4280727180.4696379</v>
      </c>
      <c r="F48" s="90">
        <f t="shared" ca="1" si="4"/>
        <v>4136580872.3387027</v>
      </c>
      <c r="G48" s="90">
        <f t="shared" ca="1" si="4"/>
        <v>3992434564.207767</v>
      </c>
      <c r="H48" s="90">
        <f t="shared" ca="1" si="4"/>
        <v>3848288256.0768318</v>
      </c>
      <c r="I48" s="90">
        <f t="shared" ca="1" si="4"/>
        <v>3704141947.9458966</v>
      </c>
      <c r="J48" s="90">
        <f t="shared" ca="1" si="4"/>
        <v>3559995639.8149614</v>
      </c>
      <c r="K48" s="90">
        <f t="shared" ca="1" si="4"/>
        <v>3415849331.6840262</v>
      </c>
      <c r="L48">
        <f ca="1">IF('Coal mining 2020'!$A56="MR",INDIRECT("'Coal mining 2020'!"&amp;'Country Selector'!$B$3&amp;ROW($A56))*10^12,0)</f>
        <v>3271703023.553091</v>
      </c>
      <c r="M48" s="90">
        <f t="shared" ca="1" si="5"/>
        <v>3350858364.3985405</v>
      </c>
      <c r="N48" s="90">
        <f t="shared" ca="1" si="5"/>
        <v>3430013705.2439899</v>
      </c>
      <c r="O48" s="90">
        <f t="shared" ca="1" si="5"/>
        <v>3509169046.0894384</v>
      </c>
      <c r="P48" s="90">
        <f t="shared" ca="1" si="5"/>
        <v>3588324386.9348879</v>
      </c>
      <c r="Q48" s="90">
        <f t="shared" ca="1" si="5"/>
        <v>3667479727.7803373</v>
      </c>
      <c r="R48" s="90">
        <f t="shared" ca="1" si="5"/>
        <v>3746635068.6257868</v>
      </c>
      <c r="S48" s="90">
        <f t="shared" ca="1" si="5"/>
        <v>3825790409.4712362</v>
      </c>
      <c r="T48" s="90">
        <f t="shared" ca="1" si="5"/>
        <v>3904945750.3166847</v>
      </c>
      <c r="U48" s="90">
        <f t="shared" ca="1" si="5"/>
        <v>3984101091.1621342</v>
      </c>
      <c r="V48">
        <f ca="1">IF('Coal mining 2030'!$A56="MR",INDIRECT("'Coal mining 2030'!"&amp;'Country Selector'!$B$3&amp;ROW($A56))*10^12,0)</f>
        <v>4063256432.0075836</v>
      </c>
    </row>
    <row r="49" spans="1:22">
      <c r="A49" s="74">
        <v>-3</v>
      </c>
      <c r="B49">
        <f ca="1">IF('Coal mining 2010'!$A57="MR",INDIRECT("'Coal mining 2010'!"&amp;'Country Selector'!$B$3&amp;ROW($A57))*10^12,0)</f>
        <v>15587053730.746813</v>
      </c>
      <c r="C49" s="90">
        <f t="shared" ca="1" si="4"/>
        <v>15257292203.908163</v>
      </c>
      <c r="D49" s="90">
        <f t="shared" ca="1" si="4"/>
        <v>14927530677.069515</v>
      </c>
      <c r="E49" s="90">
        <f t="shared" ca="1" si="4"/>
        <v>14597769150.230869</v>
      </c>
      <c r="F49" s="90">
        <f t="shared" ca="1" si="4"/>
        <v>14268007623.39222</v>
      </c>
      <c r="G49" s="90">
        <f t="shared" ca="1" si="4"/>
        <v>13938246096.553574</v>
      </c>
      <c r="H49" s="90">
        <f t="shared" ca="1" si="4"/>
        <v>13608484569.714924</v>
      </c>
      <c r="I49" s="90">
        <f t="shared" ca="1" si="4"/>
        <v>13278723042.876274</v>
      </c>
      <c r="J49" s="90">
        <f t="shared" ca="1" si="4"/>
        <v>12948961516.037626</v>
      </c>
      <c r="K49" s="90">
        <f t="shared" ca="1" si="4"/>
        <v>12619199989.198978</v>
      </c>
      <c r="L49">
        <f ca="1">IF('Coal mining 2020'!$A57="MR",INDIRECT("'Coal mining 2020'!"&amp;'Country Selector'!$B$3&amp;ROW($A57))*10^12,0)</f>
        <v>12289438462.360331</v>
      </c>
      <c r="M49" s="90">
        <f t="shared" ca="1" si="5"/>
        <v>12231908413.539511</v>
      </c>
      <c r="N49" s="90">
        <f t="shared" ca="1" si="5"/>
        <v>12174378364.718691</v>
      </c>
      <c r="O49" s="90">
        <f t="shared" ca="1" si="5"/>
        <v>12116848315.897873</v>
      </c>
      <c r="P49" s="90">
        <f t="shared" ca="1" si="5"/>
        <v>12059318267.077053</v>
      </c>
      <c r="Q49" s="90">
        <f t="shared" ca="1" si="5"/>
        <v>12001788218.256233</v>
      </c>
      <c r="R49" s="90">
        <f t="shared" ca="1" si="5"/>
        <v>11944258169.435413</v>
      </c>
      <c r="S49" s="90">
        <f t="shared" ca="1" si="5"/>
        <v>11886728120.614594</v>
      </c>
      <c r="T49" s="90">
        <f t="shared" ca="1" si="5"/>
        <v>11829198071.793774</v>
      </c>
      <c r="U49" s="90">
        <f t="shared" ca="1" si="5"/>
        <v>11771668022.972952</v>
      </c>
      <c r="V49">
        <f ca="1">IF('Coal mining 2030'!$A57="MR",INDIRECT("'Coal mining 2030'!"&amp;'Country Selector'!$B$3&amp;ROW($A57))*10^12,0)</f>
        <v>11714137974.152134</v>
      </c>
    </row>
    <row r="50" spans="1:22">
      <c r="A50" s="74">
        <v>-2</v>
      </c>
      <c r="B50">
        <f ca="1">IF('Coal mining 2010'!$A58="MR",INDIRECT("'Coal mining 2010'!"&amp;'Country Selector'!$B$3&amp;ROW($A58))*10^12,0)</f>
        <v>7486356059.2929869</v>
      </c>
      <c r="C50" s="90">
        <f t="shared" ca="1" si="4"/>
        <v>7198853066.0821218</v>
      </c>
      <c r="D50" s="90">
        <f t="shared" ca="1" si="4"/>
        <v>6911350072.8712578</v>
      </c>
      <c r="E50" s="90">
        <f t="shared" ca="1" si="4"/>
        <v>6623847079.6603947</v>
      </c>
      <c r="F50" s="90">
        <f t="shared" ca="1" si="4"/>
        <v>6336344086.4495306</v>
      </c>
      <c r="G50" s="90">
        <f t="shared" ca="1" si="4"/>
        <v>6048841093.2386665</v>
      </c>
      <c r="H50" s="90">
        <f t="shared" ca="1" si="4"/>
        <v>5761338100.0278015</v>
      </c>
      <c r="I50" s="90">
        <f t="shared" ca="1" si="4"/>
        <v>5473835106.8169384</v>
      </c>
      <c r="J50" s="90">
        <f t="shared" ca="1" si="4"/>
        <v>5186332113.6060734</v>
      </c>
      <c r="K50" s="90">
        <f t="shared" ca="1" si="4"/>
        <v>4898829120.3952093</v>
      </c>
      <c r="L50">
        <f ca="1">IF('Coal mining 2020'!$A58="MR",INDIRECT("'Coal mining 2020'!"&amp;'Country Selector'!$B$3&amp;ROW($A58))*10^12,0)</f>
        <v>4611326127.1843452</v>
      </c>
      <c r="M50" s="90">
        <f t="shared" ca="1" si="5"/>
        <v>4661357966.0452929</v>
      </c>
      <c r="N50" s="90">
        <f t="shared" ca="1" si="5"/>
        <v>4711389804.9062405</v>
      </c>
      <c r="O50" s="90">
        <f t="shared" ca="1" si="5"/>
        <v>4761421643.767189</v>
      </c>
      <c r="P50" s="90">
        <f t="shared" ca="1" si="5"/>
        <v>4811453482.6281357</v>
      </c>
      <c r="Q50" s="90">
        <f t="shared" ca="1" si="5"/>
        <v>4861485321.4890842</v>
      </c>
      <c r="R50" s="90">
        <f t="shared" ca="1" si="5"/>
        <v>4911517160.3500319</v>
      </c>
      <c r="S50" s="90">
        <f t="shared" ca="1" si="5"/>
        <v>4961548999.2109795</v>
      </c>
      <c r="T50" s="90">
        <f t="shared" ca="1" si="5"/>
        <v>5011580838.0719271</v>
      </c>
      <c r="U50" s="90">
        <f t="shared" ca="1" si="5"/>
        <v>5061612676.9328756</v>
      </c>
      <c r="V50">
        <f ca="1">IF('Coal mining 2030'!$A58="MR",INDIRECT("'Coal mining 2030'!"&amp;'Country Selector'!$B$3&amp;ROW($A58))*10^12,0)</f>
        <v>5111644515.7938232</v>
      </c>
    </row>
    <row r="51" spans="1:22">
      <c r="A51" s="74">
        <v>-1</v>
      </c>
      <c r="B51">
        <f ca="1">IF('Coal mining 2010'!$A59="MR",INDIRECT("'Coal mining 2010'!"&amp;'Country Selector'!$B$3&amp;ROW($A59))*10^12,0)</f>
        <v>6045514362.0488091</v>
      </c>
      <c r="C51" s="90">
        <f t="shared" ca="1" si="4"/>
        <v>5907411757.4228811</v>
      </c>
      <c r="D51" s="90">
        <f t="shared" ca="1" si="4"/>
        <v>5769309152.7969532</v>
      </c>
      <c r="E51" s="90">
        <f t="shared" ca="1" si="4"/>
        <v>5631206548.1710243</v>
      </c>
      <c r="F51" s="90">
        <f t="shared" ca="1" si="4"/>
        <v>5493103943.5450964</v>
      </c>
      <c r="G51" s="90">
        <f t="shared" ca="1" si="4"/>
        <v>5355001338.9191685</v>
      </c>
      <c r="H51" s="90">
        <f t="shared" ca="1" si="4"/>
        <v>5216898734.2932405</v>
      </c>
      <c r="I51" s="90">
        <f t="shared" ca="1" si="4"/>
        <v>5078796129.6673126</v>
      </c>
      <c r="J51" s="90">
        <f t="shared" ca="1" si="4"/>
        <v>4940693525.0413837</v>
      </c>
      <c r="K51" s="90">
        <f t="shared" ca="1" si="4"/>
        <v>4802590920.4154558</v>
      </c>
      <c r="L51">
        <f ca="1">IF('Coal mining 2020'!$A59="MR",INDIRECT("'Coal mining 2020'!"&amp;'Country Selector'!$B$3&amp;ROW($A59))*10^12,0)</f>
        <v>4664488315.7895279</v>
      </c>
      <c r="M51" s="90">
        <f t="shared" ca="1" si="5"/>
        <v>4748251911.1368914</v>
      </c>
      <c r="N51" s="90">
        <f t="shared" ca="1" si="5"/>
        <v>4832015506.4842548</v>
      </c>
      <c r="O51" s="90">
        <f t="shared" ca="1" si="5"/>
        <v>4915779101.8316193</v>
      </c>
      <c r="P51" s="90">
        <f t="shared" ca="1" si="5"/>
        <v>4999542697.1789827</v>
      </c>
      <c r="Q51" s="90">
        <f t="shared" ca="1" si="5"/>
        <v>5083306292.5263462</v>
      </c>
      <c r="R51" s="90">
        <f t="shared" ca="1" si="5"/>
        <v>5167069887.8737097</v>
      </c>
      <c r="S51" s="90">
        <f t="shared" ca="1" si="5"/>
        <v>5250833483.2210732</v>
      </c>
      <c r="T51" s="90">
        <f t="shared" ca="1" si="5"/>
        <v>5334597078.5684376</v>
      </c>
      <c r="U51" s="90">
        <f t="shared" ca="1" si="5"/>
        <v>5418360673.915801</v>
      </c>
      <c r="V51">
        <f ca="1">IF('Coal mining 2030'!$A59="MR",INDIRECT("'Coal mining 2030'!"&amp;'Country Selector'!$B$3&amp;ROW($A59))*10^12,0)</f>
        <v>5502124269.2631645</v>
      </c>
    </row>
    <row r="52" spans="1:22">
      <c r="A52" s="74">
        <v>0</v>
      </c>
      <c r="B52">
        <f ca="1">IF('Coal mining 2010'!$A60="MR",INDIRECT("'Coal mining 2010'!"&amp;'Country Selector'!$B$3&amp;ROW($A60))*10^12,0)</f>
        <v>2280285235.0675697</v>
      </c>
      <c r="C52" s="90">
        <f t="shared" ca="1" si="4"/>
        <v>2124273180.690789</v>
      </c>
      <c r="D52" s="90">
        <f t="shared" ca="1" si="4"/>
        <v>1968261126.3140082</v>
      </c>
      <c r="E52" s="90">
        <f t="shared" ca="1" si="4"/>
        <v>1812249071.9372277</v>
      </c>
      <c r="F52" s="90">
        <f t="shared" ca="1" si="4"/>
        <v>1656237017.560447</v>
      </c>
      <c r="G52" s="90">
        <f t="shared" ca="1" si="4"/>
        <v>1500224963.1836662</v>
      </c>
      <c r="H52" s="90">
        <f t="shared" ca="1" si="4"/>
        <v>1344212908.8068857</v>
      </c>
      <c r="I52" s="90">
        <f t="shared" ca="1" si="4"/>
        <v>1188200854.430105</v>
      </c>
      <c r="J52" s="90">
        <f t="shared" ca="1" si="4"/>
        <v>1032188800.0533242</v>
      </c>
      <c r="K52" s="90">
        <f t="shared" ca="1" si="4"/>
        <v>876176745.67654347</v>
      </c>
      <c r="L52">
        <f ca="1">IF('Coal mining 2020'!$A60="MR",INDIRECT("'Coal mining 2020'!"&amp;'Country Selector'!$B$3&amp;ROW($A60))*10^12,0)</f>
        <v>720164691.29976285</v>
      </c>
      <c r="M52" s="90">
        <f t="shared" ca="1" si="5"/>
        <v>721182594.50854874</v>
      </c>
      <c r="N52" s="90">
        <f t="shared" ca="1" si="5"/>
        <v>722200497.71733475</v>
      </c>
      <c r="O52" s="90">
        <f t="shared" ca="1" si="5"/>
        <v>723218400.92612064</v>
      </c>
      <c r="P52" s="90">
        <f t="shared" ca="1" si="5"/>
        <v>724236304.13490653</v>
      </c>
      <c r="Q52" s="90">
        <f t="shared" ca="1" si="5"/>
        <v>725254207.34369242</v>
      </c>
      <c r="R52" s="90">
        <f t="shared" ca="1" si="5"/>
        <v>726272110.55247831</v>
      </c>
      <c r="S52" s="90">
        <f t="shared" ca="1" si="5"/>
        <v>727290013.76126432</v>
      </c>
      <c r="T52" s="90">
        <f t="shared" ca="1" si="5"/>
        <v>728307916.9700501</v>
      </c>
      <c r="U52" s="90">
        <f t="shared" ca="1" si="5"/>
        <v>729325820.17883611</v>
      </c>
      <c r="V52">
        <f ca="1">IF('Coal mining 2030'!$A60="MR",INDIRECT("'Coal mining 2030'!"&amp;'Country Selector'!$B$3&amp;ROW($A60))*10^12,0)</f>
        <v>730343723.387622</v>
      </c>
    </row>
    <row r="53" spans="1:2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4"/>
        <v>0</v>
      </c>
      <c r="D53" s="90">
        <f t="shared" ca="1" si="4"/>
        <v>0</v>
      </c>
      <c r="E53" s="90">
        <f t="shared" ca="1" si="4"/>
        <v>0</v>
      </c>
      <c r="F53" s="90">
        <f t="shared" ca="1" si="4"/>
        <v>0</v>
      </c>
      <c r="G53" s="90">
        <f t="shared" ca="1" si="4"/>
        <v>0</v>
      </c>
      <c r="H53" s="90">
        <f t="shared" ca="1" si="4"/>
        <v>0</v>
      </c>
      <c r="I53" s="90">
        <f t="shared" ca="1" si="4"/>
        <v>0</v>
      </c>
      <c r="J53" s="90">
        <f t="shared" ca="1" si="4"/>
        <v>0</v>
      </c>
      <c r="K53" s="90">
        <f t="shared" ca="1" si="4"/>
        <v>0</v>
      </c>
      <c r="L53">
        <f ca="1">IF('Coal mining 2020'!$A61="MR",INDIRECT("'Coal mining 2020'!"&amp;'Country Selector'!$B$3&amp;ROW($A61))*10^12,0)</f>
        <v>0</v>
      </c>
      <c r="M53" s="90">
        <f t="shared" ca="1" si="5"/>
        <v>0</v>
      </c>
      <c r="N53" s="90">
        <f t="shared" ca="1" si="5"/>
        <v>0</v>
      </c>
      <c r="O53" s="90">
        <f t="shared" ca="1" si="5"/>
        <v>0</v>
      </c>
      <c r="P53" s="90">
        <f t="shared" ca="1" si="5"/>
        <v>0</v>
      </c>
      <c r="Q53" s="90">
        <f t="shared" ca="1" si="5"/>
        <v>0</v>
      </c>
      <c r="R53" s="90">
        <f t="shared" ca="1" si="5"/>
        <v>0</v>
      </c>
      <c r="S53" s="90">
        <f t="shared" ca="1" si="5"/>
        <v>0</v>
      </c>
      <c r="T53" s="90">
        <f t="shared" ca="1" si="5"/>
        <v>0</v>
      </c>
      <c r="U53" s="90">
        <f t="shared" ca="1" si="5"/>
        <v>0</v>
      </c>
      <c r="V53">
        <f ca="1">IF('Coal mining 2030'!$A61="MR",INDIRECT("'Coal mining 2030'!"&amp;'Country Selector'!$B$3&amp;ROW($A61))*10^12,0)</f>
        <v>0</v>
      </c>
    </row>
    <row r="54" spans="1:2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4"/>
        <v>0</v>
      </c>
      <c r="D54" s="90">
        <f t="shared" ca="1" si="4"/>
        <v>0</v>
      </c>
      <c r="E54" s="90">
        <f t="shared" ca="1" si="4"/>
        <v>0</v>
      </c>
      <c r="F54" s="90">
        <f t="shared" ca="1" si="4"/>
        <v>0</v>
      </c>
      <c r="G54" s="90">
        <f t="shared" ca="1" si="4"/>
        <v>0</v>
      </c>
      <c r="H54" s="90">
        <f t="shared" ca="1" si="4"/>
        <v>0</v>
      </c>
      <c r="I54" s="90">
        <f t="shared" ca="1" si="4"/>
        <v>0</v>
      </c>
      <c r="J54" s="90">
        <f t="shared" ca="1" si="4"/>
        <v>0</v>
      </c>
      <c r="K54" s="90">
        <f t="shared" ca="1" si="4"/>
        <v>0</v>
      </c>
      <c r="L54">
        <f ca="1">IF('Coal mining 2020'!$A62="MR",INDIRECT("'Coal mining 2020'!"&amp;'Country Selector'!$B$3&amp;ROW($A62))*10^12,0)</f>
        <v>0</v>
      </c>
      <c r="M54" s="90">
        <f t="shared" ca="1" si="5"/>
        <v>0</v>
      </c>
      <c r="N54" s="90">
        <f t="shared" ca="1" si="5"/>
        <v>0</v>
      </c>
      <c r="O54" s="90">
        <f t="shared" ca="1" si="5"/>
        <v>0</v>
      </c>
      <c r="P54" s="90">
        <f t="shared" ca="1" si="5"/>
        <v>0</v>
      </c>
      <c r="Q54" s="90">
        <f t="shared" ca="1" si="5"/>
        <v>0</v>
      </c>
      <c r="R54" s="90">
        <f t="shared" ca="1" si="5"/>
        <v>0</v>
      </c>
      <c r="S54" s="90">
        <f t="shared" ca="1" si="5"/>
        <v>0</v>
      </c>
      <c r="T54" s="90">
        <f t="shared" ca="1" si="5"/>
        <v>0</v>
      </c>
      <c r="U54" s="90">
        <f t="shared" ca="1" si="5"/>
        <v>0</v>
      </c>
      <c r="V54">
        <f ca="1">IF('Coal mining 2030'!$A62="MR",INDIRECT("'Coal mining 2030'!"&amp;'Country Selector'!$B$3&amp;ROW($A62))*10^12,0)</f>
        <v>0</v>
      </c>
    </row>
    <row r="55" spans="1:2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4"/>
        <v>0</v>
      </c>
      <c r="D55" s="90">
        <f t="shared" ca="1" si="4"/>
        <v>0</v>
      </c>
      <c r="E55" s="90">
        <f t="shared" ca="1" si="4"/>
        <v>0</v>
      </c>
      <c r="F55" s="90">
        <f t="shared" ca="1" si="4"/>
        <v>0</v>
      </c>
      <c r="G55" s="90">
        <f t="shared" ca="1" si="4"/>
        <v>0</v>
      </c>
      <c r="H55" s="90">
        <f t="shared" ca="1" si="4"/>
        <v>0</v>
      </c>
      <c r="I55" s="90">
        <f t="shared" ca="1" si="4"/>
        <v>0</v>
      </c>
      <c r="J55" s="90">
        <f t="shared" ca="1" si="4"/>
        <v>0</v>
      </c>
      <c r="K55" s="90">
        <f t="shared" ca="1" si="4"/>
        <v>0</v>
      </c>
      <c r="L55">
        <f ca="1">IF('Coal mining 2020'!$A63="MR",INDIRECT("'Coal mining 2020'!"&amp;'Country Selector'!$B$3&amp;ROW($A63))*10^12,0)</f>
        <v>0</v>
      </c>
      <c r="M55" s="90">
        <f t="shared" ca="1" si="5"/>
        <v>0</v>
      </c>
      <c r="N55" s="90">
        <f t="shared" ca="1" si="5"/>
        <v>0</v>
      </c>
      <c r="O55" s="90">
        <f t="shared" ca="1" si="5"/>
        <v>0</v>
      </c>
      <c r="P55" s="90">
        <f t="shared" ca="1" si="5"/>
        <v>0</v>
      </c>
      <c r="Q55" s="90">
        <f t="shared" ca="1" si="5"/>
        <v>0</v>
      </c>
      <c r="R55" s="90">
        <f t="shared" ca="1" si="5"/>
        <v>0</v>
      </c>
      <c r="S55" s="90">
        <f t="shared" ca="1" si="5"/>
        <v>0</v>
      </c>
      <c r="T55" s="90">
        <f t="shared" ca="1" si="5"/>
        <v>0</v>
      </c>
      <c r="U55" s="90">
        <f t="shared" ca="1" si="5"/>
        <v>0</v>
      </c>
      <c r="V55">
        <f ca="1">IF('Coal mining 2030'!$A63="MR",INDIRECT("'Coal mining 2030'!"&amp;'Country Selector'!$B$3&amp;ROW($A63))*10^12,0)</f>
        <v>0</v>
      </c>
    </row>
    <row r="56" spans="1:2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4"/>
        <v>0</v>
      </c>
      <c r="D56" s="90">
        <f t="shared" ca="1" si="4"/>
        <v>0</v>
      </c>
      <c r="E56" s="90">
        <f t="shared" ca="1" si="4"/>
        <v>0</v>
      </c>
      <c r="F56" s="90">
        <f t="shared" ca="1" si="4"/>
        <v>0</v>
      </c>
      <c r="G56" s="90">
        <f t="shared" ca="1" si="4"/>
        <v>0</v>
      </c>
      <c r="H56" s="90">
        <f t="shared" ca="1" si="4"/>
        <v>0</v>
      </c>
      <c r="I56" s="90">
        <f t="shared" ca="1" si="4"/>
        <v>0</v>
      </c>
      <c r="J56" s="90">
        <f t="shared" ca="1" si="4"/>
        <v>0</v>
      </c>
      <c r="K56" s="90">
        <f t="shared" ca="1" si="4"/>
        <v>0</v>
      </c>
      <c r="L56">
        <f ca="1">IF('Coal mining 2020'!$A64="MR",INDIRECT("'Coal mining 2020'!"&amp;'Country Selector'!$B$3&amp;ROW($A64))*10^12,0)</f>
        <v>0</v>
      </c>
      <c r="M56" s="90">
        <f t="shared" ca="1" si="5"/>
        <v>0</v>
      </c>
      <c r="N56" s="90">
        <f t="shared" ca="1" si="5"/>
        <v>0</v>
      </c>
      <c r="O56" s="90">
        <f t="shared" ca="1" si="5"/>
        <v>0</v>
      </c>
      <c r="P56" s="90">
        <f t="shared" ca="1" si="5"/>
        <v>0</v>
      </c>
      <c r="Q56" s="90">
        <f t="shared" ca="1" si="5"/>
        <v>0</v>
      </c>
      <c r="R56" s="90">
        <f t="shared" ca="1" si="5"/>
        <v>0</v>
      </c>
      <c r="S56" s="90">
        <f t="shared" ca="1" si="5"/>
        <v>0</v>
      </c>
      <c r="T56" s="90">
        <f t="shared" ca="1" si="5"/>
        <v>0</v>
      </c>
      <c r="U56" s="90">
        <f t="shared" ca="1" si="5"/>
        <v>0</v>
      </c>
      <c r="V56">
        <f ca="1">IF('Coal mining 2030'!$A64="MR",INDIRECT("'Coal mining 2030'!"&amp;'Country Selector'!$B$3&amp;ROW($A64))*10^12,0)</f>
        <v>0</v>
      </c>
    </row>
    <row r="57" spans="1:2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4"/>
        <v>0</v>
      </c>
      <c r="D57" s="90">
        <f t="shared" ca="1" si="4"/>
        <v>0</v>
      </c>
      <c r="E57" s="90">
        <f t="shared" ca="1" si="4"/>
        <v>0</v>
      </c>
      <c r="F57" s="90">
        <f t="shared" ca="1" si="4"/>
        <v>0</v>
      </c>
      <c r="G57" s="90">
        <f t="shared" ca="1" si="4"/>
        <v>0</v>
      </c>
      <c r="H57" s="90">
        <f t="shared" ca="1" si="4"/>
        <v>0</v>
      </c>
      <c r="I57" s="90">
        <f t="shared" ca="1" si="4"/>
        <v>0</v>
      </c>
      <c r="J57" s="90">
        <f t="shared" ca="1" si="4"/>
        <v>0</v>
      </c>
      <c r="K57" s="90">
        <f t="shared" ca="1" si="4"/>
        <v>0</v>
      </c>
      <c r="L57">
        <f ca="1">IF('Coal mining 2020'!$A65="MR",INDIRECT("'Coal mining 2020'!"&amp;'Country Selector'!$B$3&amp;ROW($A65))*10^12,0)</f>
        <v>0</v>
      </c>
      <c r="M57" s="90">
        <f t="shared" ca="1" si="5"/>
        <v>0</v>
      </c>
      <c r="N57" s="90">
        <f t="shared" ca="1" si="5"/>
        <v>0</v>
      </c>
      <c r="O57" s="90">
        <f t="shared" ca="1" si="5"/>
        <v>0</v>
      </c>
      <c r="P57" s="90">
        <f t="shared" ca="1" si="5"/>
        <v>0</v>
      </c>
      <c r="Q57" s="90">
        <f t="shared" ca="1" si="5"/>
        <v>0</v>
      </c>
      <c r="R57" s="90">
        <f t="shared" ca="1" si="5"/>
        <v>0</v>
      </c>
      <c r="S57" s="90">
        <f t="shared" ca="1" si="5"/>
        <v>0</v>
      </c>
      <c r="T57" s="90">
        <f t="shared" ca="1" si="5"/>
        <v>0</v>
      </c>
      <c r="U57" s="90">
        <f t="shared" ca="1" si="5"/>
        <v>0</v>
      </c>
      <c r="V57">
        <f ca="1">IF('Coal mining 2030'!$A65="MR",INDIRECT("'Coal mining 2030'!"&amp;'Country Selector'!$B$3&amp;ROW($A65))*10^12,0)</f>
        <v>0</v>
      </c>
    </row>
    <row r="58" spans="1:2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4"/>
        <v>0</v>
      </c>
      <c r="D58" s="90">
        <f t="shared" ca="1" si="4"/>
        <v>0</v>
      </c>
      <c r="E58" s="90">
        <f t="shared" ca="1" si="4"/>
        <v>0</v>
      </c>
      <c r="F58" s="90">
        <f t="shared" ca="1" si="4"/>
        <v>0</v>
      </c>
      <c r="G58" s="90">
        <f t="shared" ca="1" si="4"/>
        <v>0</v>
      </c>
      <c r="H58" s="90">
        <f t="shared" ca="1" si="4"/>
        <v>0</v>
      </c>
      <c r="I58" s="90">
        <f t="shared" ca="1" si="4"/>
        <v>0</v>
      </c>
      <c r="J58" s="90">
        <f t="shared" ca="1" si="4"/>
        <v>0</v>
      </c>
      <c r="K58" s="90">
        <f t="shared" ca="1" si="4"/>
        <v>0</v>
      </c>
      <c r="L58">
        <f ca="1">IF('Coal mining 2020'!$A66="MR",INDIRECT("'Coal mining 2020'!"&amp;'Country Selector'!$B$3&amp;ROW($A66))*10^12,0)</f>
        <v>0</v>
      </c>
      <c r="M58" s="90">
        <f t="shared" ca="1" si="5"/>
        <v>0</v>
      </c>
      <c r="N58" s="90">
        <f t="shared" ca="1" si="5"/>
        <v>0</v>
      </c>
      <c r="O58" s="90">
        <f t="shared" ca="1" si="5"/>
        <v>0</v>
      </c>
      <c r="P58" s="90">
        <f t="shared" ca="1" si="5"/>
        <v>0</v>
      </c>
      <c r="Q58" s="90">
        <f t="shared" ca="1" si="5"/>
        <v>0</v>
      </c>
      <c r="R58" s="90">
        <f t="shared" ca="1" si="5"/>
        <v>0</v>
      </c>
      <c r="S58" s="90">
        <f t="shared" ca="1" si="5"/>
        <v>0</v>
      </c>
      <c r="T58" s="90">
        <f t="shared" ca="1" si="5"/>
        <v>0</v>
      </c>
      <c r="U58" s="90">
        <f t="shared" ca="1" si="5"/>
        <v>0</v>
      </c>
      <c r="V58">
        <f ca="1">IF('Coal mining 2030'!$A66="MR",INDIRECT("'Coal mining 2030'!"&amp;'Country Selector'!$B$3&amp;ROW($A66))*10^12,0)</f>
        <v>0</v>
      </c>
    </row>
    <row r="59" spans="1:2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4"/>
        <v>0</v>
      </c>
      <c r="D59" s="90">
        <f t="shared" ca="1" si="4"/>
        <v>0</v>
      </c>
      <c r="E59" s="90">
        <f t="shared" ca="1" si="4"/>
        <v>0</v>
      </c>
      <c r="F59" s="90">
        <f t="shared" ca="1" si="4"/>
        <v>0</v>
      </c>
      <c r="G59" s="90">
        <f t="shared" ca="1" si="4"/>
        <v>0</v>
      </c>
      <c r="H59" s="90">
        <f t="shared" ca="1" si="4"/>
        <v>0</v>
      </c>
      <c r="I59" s="90">
        <f t="shared" ca="1" si="4"/>
        <v>0</v>
      </c>
      <c r="J59" s="90">
        <f t="shared" ca="1" si="4"/>
        <v>0</v>
      </c>
      <c r="K59" s="90">
        <f t="shared" ca="1" si="4"/>
        <v>0</v>
      </c>
      <c r="L59">
        <f ca="1">IF('Coal mining 2020'!$A67="MR",INDIRECT("'Coal mining 2020'!"&amp;'Country Selector'!$B$3&amp;ROW($A67))*10^12,0)</f>
        <v>0</v>
      </c>
      <c r="M59" s="90">
        <f t="shared" ca="1" si="5"/>
        <v>0</v>
      </c>
      <c r="N59" s="90">
        <f t="shared" ca="1" si="5"/>
        <v>0</v>
      </c>
      <c r="O59" s="90">
        <f t="shared" ca="1" si="5"/>
        <v>0</v>
      </c>
      <c r="P59" s="90">
        <f t="shared" ca="1" si="5"/>
        <v>0</v>
      </c>
      <c r="Q59" s="90">
        <f t="shared" ca="1" si="5"/>
        <v>0</v>
      </c>
      <c r="R59" s="90">
        <f t="shared" ca="1" si="5"/>
        <v>0</v>
      </c>
      <c r="S59" s="90">
        <f t="shared" ca="1" si="5"/>
        <v>0</v>
      </c>
      <c r="T59" s="90">
        <f t="shared" ca="1" si="5"/>
        <v>0</v>
      </c>
      <c r="U59" s="90">
        <f t="shared" ca="1" si="5"/>
        <v>0</v>
      </c>
      <c r="V59">
        <f ca="1">IF('Coal mining 2030'!$A67="MR",INDIRECT("'Coal mining 2030'!"&amp;'Country Selector'!$B$3&amp;ROW($A67))*10^12,0)</f>
        <v>0</v>
      </c>
    </row>
    <row r="60" spans="1:2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4"/>
        <v>0</v>
      </c>
      <c r="D60" s="90">
        <f t="shared" ca="1" si="4"/>
        <v>0</v>
      </c>
      <c r="E60" s="90">
        <f t="shared" ca="1" si="4"/>
        <v>0</v>
      </c>
      <c r="F60" s="90">
        <f t="shared" ca="1" si="4"/>
        <v>0</v>
      </c>
      <c r="G60" s="90">
        <f t="shared" ca="1" si="4"/>
        <v>0</v>
      </c>
      <c r="H60" s="90">
        <f t="shared" ca="1" si="4"/>
        <v>0</v>
      </c>
      <c r="I60" s="90">
        <f t="shared" ca="1" si="4"/>
        <v>0</v>
      </c>
      <c r="J60" s="90">
        <f t="shared" ca="1" si="4"/>
        <v>0</v>
      </c>
      <c r="K60" s="90">
        <f t="shared" ca="1" si="4"/>
        <v>0</v>
      </c>
      <c r="L60">
        <f ca="1">IF('Coal mining 2020'!$A68="MR",INDIRECT("'Coal mining 2020'!"&amp;'Country Selector'!$B$3&amp;ROW($A68))*10^12,0)</f>
        <v>0</v>
      </c>
      <c r="M60" s="90">
        <f t="shared" ca="1" si="5"/>
        <v>0</v>
      </c>
      <c r="N60" s="90">
        <f t="shared" ca="1" si="5"/>
        <v>0</v>
      </c>
      <c r="O60" s="90">
        <f t="shared" ca="1" si="5"/>
        <v>0</v>
      </c>
      <c r="P60" s="90">
        <f t="shared" ca="1" si="5"/>
        <v>0</v>
      </c>
      <c r="Q60" s="90">
        <f t="shared" ca="1" si="5"/>
        <v>0</v>
      </c>
      <c r="R60" s="90">
        <f t="shared" ca="1" si="5"/>
        <v>0</v>
      </c>
      <c r="S60" s="90">
        <f t="shared" ca="1" si="5"/>
        <v>0</v>
      </c>
      <c r="T60" s="90">
        <f t="shared" ca="1" si="5"/>
        <v>0</v>
      </c>
      <c r="U60" s="90">
        <f t="shared" ca="1" si="5"/>
        <v>0</v>
      </c>
      <c r="V60">
        <f ca="1">IF('Coal mining 2030'!$A68="MR",INDIRECT("'Coal mining 2030'!"&amp;'Country Selector'!$B$3&amp;ROW($A68))*10^12,0)</f>
        <v>0</v>
      </c>
    </row>
    <row r="61" spans="1:2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4"/>
        <v>0</v>
      </c>
      <c r="D61" s="90">
        <f t="shared" ca="1" si="4"/>
        <v>0</v>
      </c>
      <c r="E61" s="90">
        <f t="shared" ca="1" si="4"/>
        <v>0</v>
      </c>
      <c r="F61" s="90">
        <f t="shared" ca="1" si="4"/>
        <v>0</v>
      </c>
      <c r="G61" s="90">
        <f t="shared" ca="1" si="4"/>
        <v>0</v>
      </c>
      <c r="H61" s="90">
        <f t="shared" ca="1" si="4"/>
        <v>0</v>
      </c>
      <c r="I61" s="90">
        <f t="shared" ca="1" si="4"/>
        <v>0</v>
      </c>
      <c r="J61" s="90">
        <f t="shared" ca="1" si="4"/>
        <v>0</v>
      </c>
      <c r="K61" s="90">
        <f t="shared" ca="1" si="4"/>
        <v>0</v>
      </c>
      <c r="L61">
        <f ca="1">IF('Coal mining 2020'!$A69="MR",INDIRECT("'Coal mining 2020'!"&amp;'Country Selector'!$B$3&amp;ROW($A69))*10^12,0)</f>
        <v>0</v>
      </c>
      <c r="M61" s="90">
        <f t="shared" ca="1" si="5"/>
        <v>0</v>
      </c>
      <c r="N61" s="90">
        <f t="shared" ca="1" si="5"/>
        <v>0</v>
      </c>
      <c r="O61" s="90">
        <f t="shared" ca="1" si="5"/>
        <v>0</v>
      </c>
      <c r="P61" s="90">
        <f t="shared" ca="1" si="5"/>
        <v>0</v>
      </c>
      <c r="Q61" s="90">
        <f t="shared" ca="1" si="5"/>
        <v>0</v>
      </c>
      <c r="R61" s="90">
        <f t="shared" ca="1" si="5"/>
        <v>0</v>
      </c>
      <c r="S61" s="90">
        <f t="shared" ca="1" si="5"/>
        <v>0</v>
      </c>
      <c r="T61" s="90">
        <f t="shared" ca="1" si="5"/>
        <v>0</v>
      </c>
      <c r="U61" s="90">
        <f t="shared" ca="1" si="5"/>
        <v>0</v>
      </c>
      <c r="V61">
        <f ca="1">IF('Coal mining 2030'!$A69="MR",INDIRECT("'Coal mining 2030'!"&amp;'Country Selector'!$B$3&amp;ROW($A69))*10^12,0)</f>
        <v>0</v>
      </c>
    </row>
    <row r="62" spans="1:2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4"/>
        <v>0</v>
      </c>
      <c r="D62" s="90">
        <f t="shared" ca="1" si="4"/>
        <v>0</v>
      </c>
      <c r="E62" s="90">
        <f t="shared" ca="1" si="4"/>
        <v>0</v>
      </c>
      <c r="F62" s="90">
        <f t="shared" ca="1" si="4"/>
        <v>0</v>
      </c>
      <c r="G62" s="90">
        <f t="shared" ca="1" si="4"/>
        <v>0</v>
      </c>
      <c r="H62" s="90">
        <f t="shared" ca="1" si="4"/>
        <v>0</v>
      </c>
      <c r="I62" s="90">
        <f t="shared" ca="1" si="4"/>
        <v>0</v>
      </c>
      <c r="J62" s="90">
        <f t="shared" ca="1" si="4"/>
        <v>0</v>
      </c>
      <c r="K62" s="90">
        <f t="shared" ca="1" si="4"/>
        <v>0</v>
      </c>
      <c r="L62">
        <f ca="1">IF('Coal mining 2020'!$A70="MR",INDIRECT("'Coal mining 2020'!"&amp;'Country Selector'!$B$3&amp;ROW($A70))*10^12,0)</f>
        <v>0</v>
      </c>
      <c r="M62" s="90">
        <f t="shared" ca="1" si="5"/>
        <v>0</v>
      </c>
      <c r="N62" s="90">
        <f t="shared" ca="1" si="5"/>
        <v>0</v>
      </c>
      <c r="O62" s="90">
        <f t="shared" ca="1" si="5"/>
        <v>0</v>
      </c>
      <c r="P62" s="90">
        <f t="shared" ca="1" si="5"/>
        <v>0</v>
      </c>
      <c r="Q62" s="90">
        <f t="shared" ca="1" si="5"/>
        <v>0</v>
      </c>
      <c r="R62" s="90">
        <f t="shared" ca="1" si="5"/>
        <v>0</v>
      </c>
      <c r="S62" s="90">
        <f t="shared" ca="1" si="5"/>
        <v>0</v>
      </c>
      <c r="T62" s="90">
        <f t="shared" ca="1" si="5"/>
        <v>0</v>
      </c>
      <c r="U62" s="90">
        <f t="shared" ca="1" si="5"/>
        <v>0</v>
      </c>
      <c r="V62">
        <f ca="1">IF('Coal mining 2030'!$A70="MR",INDIRECT("'Coal mining 2030'!"&amp;'Country Selector'!$B$3&amp;ROW($A70))*10^12,0)</f>
        <v>0</v>
      </c>
    </row>
    <row r="63" spans="1:2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4"/>
        <v>0</v>
      </c>
      <c r="D63" s="90">
        <f t="shared" ca="1" si="4"/>
        <v>0</v>
      </c>
      <c r="E63" s="90">
        <f t="shared" ca="1" si="4"/>
        <v>0</v>
      </c>
      <c r="F63" s="90">
        <f t="shared" ref="D63:K95" ca="1" si="6">$B63*($L$1-F$1)/($L$1-$B$1)+$L63*(F$1-$B$1)/($L$1-$B$1)</f>
        <v>0</v>
      </c>
      <c r="G63" s="90">
        <f t="shared" ca="1" si="6"/>
        <v>0</v>
      </c>
      <c r="H63" s="90">
        <f t="shared" ca="1" si="6"/>
        <v>0</v>
      </c>
      <c r="I63" s="90">
        <f t="shared" ca="1" si="6"/>
        <v>0</v>
      </c>
      <c r="J63" s="90">
        <f t="shared" ca="1" si="6"/>
        <v>0</v>
      </c>
      <c r="K63" s="90">
        <f t="shared" ca="1" si="6"/>
        <v>0</v>
      </c>
      <c r="L63">
        <f ca="1">IF('Coal mining 2020'!$A71="MR",INDIRECT("'Coal mining 2020'!"&amp;'Country Selector'!$B$3&amp;ROW($A71))*10^12,0)</f>
        <v>0</v>
      </c>
      <c r="M63" s="90">
        <f t="shared" ca="1" si="5"/>
        <v>0</v>
      </c>
      <c r="N63" s="90">
        <f t="shared" ca="1" si="5"/>
        <v>0</v>
      </c>
      <c r="O63" s="90">
        <f t="shared" ca="1" si="5"/>
        <v>0</v>
      </c>
      <c r="P63" s="90">
        <f t="shared" ref="N63:U95" ca="1" si="7">$L63*($V$1-P$1)/($V$1-$L$1)+$V63*(P$1-$L$1)/($V$1-$L$1)</f>
        <v>0</v>
      </c>
      <c r="Q63" s="90">
        <f t="shared" ca="1" si="7"/>
        <v>0</v>
      </c>
      <c r="R63" s="90">
        <f t="shared" ca="1" si="7"/>
        <v>0</v>
      </c>
      <c r="S63" s="90">
        <f t="shared" ca="1" si="7"/>
        <v>0</v>
      </c>
      <c r="T63" s="90">
        <f t="shared" ca="1" si="7"/>
        <v>0</v>
      </c>
      <c r="U63" s="90">
        <f t="shared" ca="1" si="7"/>
        <v>0</v>
      </c>
      <c r="V63">
        <f ca="1">IF('Coal mining 2030'!$A71="MR",INDIRECT("'Coal mining 2030'!"&amp;'Country Selector'!$B$3&amp;ROW($A71))*10^12,0)</f>
        <v>0</v>
      </c>
    </row>
    <row r="64" spans="1:2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8">$B64*($L$1-C$1)/($L$1-$B$1)+$L64*(C$1-$B$1)/($L$1-$B$1)</f>
        <v>0</v>
      </c>
      <c r="D64" s="90">
        <f t="shared" ca="1" si="6"/>
        <v>0</v>
      </c>
      <c r="E64" s="90">
        <f t="shared" ca="1" si="6"/>
        <v>0</v>
      </c>
      <c r="F64" s="90">
        <f t="shared" ca="1" si="6"/>
        <v>0</v>
      </c>
      <c r="G64" s="90">
        <f t="shared" ca="1" si="6"/>
        <v>0</v>
      </c>
      <c r="H64" s="90">
        <f t="shared" ca="1" si="6"/>
        <v>0</v>
      </c>
      <c r="I64" s="90">
        <f t="shared" ca="1" si="6"/>
        <v>0</v>
      </c>
      <c r="J64" s="90">
        <f t="shared" ca="1" si="6"/>
        <v>0</v>
      </c>
      <c r="K64" s="90">
        <f t="shared" ca="1" si="6"/>
        <v>0</v>
      </c>
      <c r="L64">
        <f ca="1">IF('Coal mining 2020'!$A72="MR",INDIRECT("'Coal mining 2020'!"&amp;'Country Selector'!$B$3&amp;ROW($A72))*10^12,0)</f>
        <v>0</v>
      </c>
      <c r="M64" s="90">
        <f t="shared" ref="M64:U127" ca="1" si="9">$L64*($V$1-M$1)/($V$1-$L$1)+$V64*(M$1-$L$1)/($V$1-$L$1)</f>
        <v>0</v>
      </c>
      <c r="N64" s="90">
        <f t="shared" ca="1" si="7"/>
        <v>0</v>
      </c>
      <c r="O64" s="90">
        <f t="shared" ca="1" si="7"/>
        <v>0</v>
      </c>
      <c r="P64" s="90">
        <f t="shared" ca="1" si="7"/>
        <v>0</v>
      </c>
      <c r="Q64" s="90">
        <f t="shared" ca="1" si="7"/>
        <v>0</v>
      </c>
      <c r="R64" s="90">
        <f t="shared" ca="1" si="7"/>
        <v>0</v>
      </c>
      <c r="S64" s="90">
        <f t="shared" ca="1" si="7"/>
        <v>0</v>
      </c>
      <c r="T64" s="90">
        <f t="shared" ca="1" si="7"/>
        <v>0</v>
      </c>
      <c r="U64" s="90">
        <f t="shared" ca="1" si="7"/>
        <v>0</v>
      </c>
      <c r="V64">
        <f ca="1">IF('Coal mining 2030'!$A72="MR",INDIRECT("'Coal mining 2030'!"&amp;'Country Selector'!$B$3&amp;ROW($A72))*10^12,0)</f>
        <v>0</v>
      </c>
    </row>
    <row r="65" spans="1:2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8"/>
        <v>0</v>
      </c>
      <c r="D65" s="90">
        <f t="shared" ca="1" si="6"/>
        <v>0</v>
      </c>
      <c r="E65" s="90">
        <f t="shared" ca="1" si="6"/>
        <v>0</v>
      </c>
      <c r="F65" s="90">
        <f t="shared" ca="1" si="6"/>
        <v>0</v>
      </c>
      <c r="G65" s="90">
        <f t="shared" ca="1" si="6"/>
        <v>0</v>
      </c>
      <c r="H65" s="90">
        <f t="shared" ca="1" si="6"/>
        <v>0</v>
      </c>
      <c r="I65" s="90">
        <f t="shared" ca="1" si="6"/>
        <v>0</v>
      </c>
      <c r="J65" s="90">
        <f t="shared" ca="1" si="6"/>
        <v>0</v>
      </c>
      <c r="K65" s="90">
        <f t="shared" ca="1" si="6"/>
        <v>0</v>
      </c>
      <c r="L65">
        <f ca="1">IF('Coal mining 2020'!$A73="MR",INDIRECT("'Coal mining 2020'!"&amp;'Country Selector'!$B$3&amp;ROW($A73))*10^12,0)</f>
        <v>0</v>
      </c>
      <c r="M65" s="90">
        <f t="shared" ca="1" si="9"/>
        <v>0</v>
      </c>
      <c r="N65" s="90">
        <f t="shared" ca="1" si="7"/>
        <v>0</v>
      </c>
      <c r="O65" s="90">
        <f t="shared" ca="1" si="7"/>
        <v>0</v>
      </c>
      <c r="P65" s="90">
        <f t="shared" ca="1" si="7"/>
        <v>0</v>
      </c>
      <c r="Q65" s="90">
        <f t="shared" ca="1" si="7"/>
        <v>0</v>
      </c>
      <c r="R65" s="90">
        <f t="shared" ca="1" si="7"/>
        <v>0</v>
      </c>
      <c r="S65" s="90">
        <f t="shared" ca="1" si="7"/>
        <v>0</v>
      </c>
      <c r="T65" s="90">
        <f t="shared" ca="1" si="7"/>
        <v>0</v>
      </c>
      <c r="U65" s="90">
        <f t="shared" ca="1" si="7"/>
        <v>0</v>
      </c>
      <c r="V65">
        <f ca="1">IF('Coal mining 2030'!$A73="MR",INDIRECT("'Coal mining 2030'!"&amp;'Country Selector'!$B$3&amp;ROW($A73))*10^12,0)</f>
        <v>0</v>
      </c>
    </row>
    <row r="66" spans="1:2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8"/>
        <v>0</v>
      </c>
      <c r="D66" s="90">
        <f t="shared" ca="1" si="6"/>
        <v>0</v>
      </c>
      <c r="E66" s="90">
        <f t="shared" ca="1" si="6"/>
        <v>0</v>
      </c>
      <c r="F66" s="90">
        <f t="shared" ca="1" si="6"/>
        <v>0</v>
      </c>
      <c r="G66" s="90">
        <f t="shared" ca="1" si="6"/>
        <v>0</v>
      </c>
      <c r="H66" s="90">
        <f t="shared" ca="1" si="6"/>
        <v>0</v>
      </c>
      <c r="I66" s="90">
        <f t="shared" ca="1" si="6"/>
        <v>0</v>
      </c>
      <c r="J66" s="90">
        <f t="shared" ca="1" si="6"/>
        <v>0</v>
      </c>
      <c r="K66" s="90">
        <f t="shared" ca="1" si="6"/>
        <v>0</v>
      </c>
      <c r="L66">
        <f ca="1">IF('Coal mining 2020'!$A74="MR",INDIRECT("'Coal mining 2020'!"&amp;'Country Selector'!$B$3&amp;ROW($A74))*10^12,0)</f>
        <v>0</v>
      </c>
      <c r="M66" s="90">
        <f t="shared" ca="1" si="9"/>
        <v>0</v>
      </c>
      <c r="N66" s="90">
        <f t="shared" ca="1" si="7"/>
        <v>0</v>
      </c>
      <c r="O66" s="90">
        <f t="shared" ca="1" si="7"/>
        <v>0</v>
      </c>
      <c r="P66" s="90">
        <f t="shared" ca="1" si="7"/>
        <v>0</v>
      </c>
      <c r="Q66" s="90">
        <f t="shared" ca="1" si="7"/>
        <v>0</v>
      </c>
      <c r="R66" s="90">
        <f t="shared" ca="1" si="7"/>
        <v>0</v>
      </c>
      <c r="S66" s="90">
        <f t="shared" ca="1" si="7"/>
        <v>0</v>
      </c>
      <c r="T66" s="90">
        <f t="shared" ca="1" si="7"/>
        <v>0</v>
      </c>
      <c r="U66" s="90">
        <f t="shared" ca="1" si="7"/>
        <v>0</v>
      </c>
      <c r="V66">
        <f ca="1">IF('Coal mining 2030'!$A74="MR",INDIRECT("'Coal mining 2030'!"&amp;'Country Selector'!$B$3&amp;ROW($A74))*10^12,0)</f>
        <v>0</v>
      </c>
    </row>
    <row r="67" spans="1:2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8"/>
        <v>0</v>
      </c>
      <c r="D67" s="90">
        <f t="shared" ca="1" si="6"/>
        <v>0</v>
      </c>
      <c r="E67" s="90">
        <f t="shared" ca="1" si="6"/>
        <v>0</v>
      </c>
      <c r="F67" s="90">
        <f t="shared" ca="1" si="6"/>
        <v>0</v>
      </c>
      <c r="G67" s="90">
        <f t="shared" ca="1" si="6"/>
        <v>0</v>
      </c>
      <c r="H67" s="90">
        <f t="shared" ca="1" si="6"/>
        <v>0</v>
      </c>
      <c r="I67" s="90">
        <f t="shared" ca="1" si="6"/>
        <v>0</v>
      </c>
      <c r="J67" s="90">
        <f t="shared" ca="1" si="6"/>
        <v>0</v>
      </c>
      <c r="K67" s="90">
        <f t="shared" ca="1" si="6"/>
        <v>0</v>
      </c>
      <c r="L67">
        <f ca="1">IF('Coal mining 2020'!$A75="MR",INDIRECT("'Coal mining 2020'!"&amp;'Country Selector'!$B$3&amp;ROW($A75))*10^12,0)</f>
        <v>0</v>
      </c>
      <c r="M67" s="90">
        <f t="shared" ca="1" si="9"/>
        <v>0</v>
      </c>
      <c r="N67" s="90">
        <f t="shared" ca="1" si="7"/>
        <v>0</v>
      </c>
      <c r="O67" s="90">
        <f t="shared" ca="1" si="7"/>
        <v>0</v>
      </c>
      <c r="P67" s="90">
        <f t="shared" ca="1" si="7"/>
        <v>0</v>
      </c>
      <c r="Q67" s="90">
        <f t="shared" ca="1" si="7"/>
        <v>0</v>
      </c>
      <c r="R67" s="90">
        <f t="shared" ca="1" si="7"/>
        <v>0</v>
      </c>
      <c r="S67" s="90">
        <f t="shared" ca="1" si="7"/>
        <v>0</v>
      </c>
      <c r="T67" s="90">
        <f t="shared" ca="1" si="7"/>
        <v>0</v>
      </c>
      <c r="U67" s="90">
        <f t="shared" ca="1" si="7"/>
        <v>0</v>
      </c>
      <c r="V67">
        <f ca="1">IF('Coal mining 2030'!$A75="MR",INDIRECT("'Coal mining 2030'!"&amp;'Country Selector'!$B$3&amp;ROW($A75))*10^12,0)</f>
        <v>0</v>
      </c>
    </row>
    <row r="68" spans="1:2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8"/>
        <v>0</v>
      </c>
      <c r="D68" s="90">
        <f t="shared" ca="1" si="6"/>
        <v>0</v>
      </c>
      <c r="E68" s="90">
        <f t="shared" ca="1" si="6"/>
        <v>0</v>
      </c>
      <c r="F68" s="90">
        <f t="shared" ca="1" si="6"/>
        <v>0</v>
      </c>
      <c r="G68" s="90">
        <f t="shared" ca="1" si="6"/>
        <v>0</v>
      </c>
      <c r="H68" s="90">
        <f t="shared" ca="1" si="6"/>
        <v>0</v>
      </c>
      <c r="I68" s="90">
        <f t="shared" ca="1" si="6"/>
        <v>0</v>
      </c>
      <c r="J68" s="90">
        <f t="shared" ca="1" si="6"/>
        <v>0</v>
      </c>
      <c r="K68" s="90">
        <f t="shared" ca="1" si="6"/>
        <v>0</v>
      </c>
      <c r="L68">
        <f ca="1">IF('Coal mining 2020'!$A76="MR",INDIRECT("'Coal mining 2020'!"&amp;'Country Selector'!$B$3&amp;ROW($A76))*10^12,0)</f>
        <v>0</v>
      </c>
      <c r="M68" s="90">
        <f t="shared" ca="1" si="9"/>
        <v>0</v>
      </c>
      <c r="N68" s="90">
        <f t="shared" ca="1" si="7"/>
        <v>0</v>
      </c>
      <c r="O68" s="90">
        <f t="shared" ca="1" si="7"/>
        <v>0</v>
      </c>
      <c r="P68" s="90">
        <f t="shared" ca="1" si="7"/>
        <v>0</v>
      </c>
      <c r="Q68" s="90">
        <f t="shared" ca="1" si="7"/>
        <v>0</v>
      </c>
      <c r="R68" s="90">
        <f t="shared" ca="1" si="7"/>
        <v>0</v>
      </c>
      <c r="S68" s="90">
        <f t="shared" ca="1" si="7"/>
        <v>0</v>
      </c>
      <c r="T68" s="90">
        <f t="shared" ca="1" si="7"/>
        <v>0</v>
      </c>
      <c r="U68" s="90">
        <f t="shared" ca="1" si="7"/>
        <v>0</v>
      </c>
      <c r="V68">
        <f ca="1">IF('Coal mining 2030'!$A76="MR",INDIRECT("'Coal mining 2030'!"&amp;'Country Selector'!$B$3&amp;ROW($A76))*10^12,0)</f>
        <v>0</v>
      </c>
    </row>
    <row r="69" spans="1:2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8"/>
        <v>0</v>
      </c>
      <c r="D69" s="90">
        <f t="shared" ca="1" si="6"/>
        <v>0</v>
      </c>
      <c r="E69" s="90">
        <f t="shared" ca="1" si="6"/>
        <v>0</v>
      </c>
      <c r="F69" s="90">
        <f t="shared" ca="1" si="6"/>
        <v>0</v>
      </c>
      <c r="G69" s="90">
        <f t="shared" ca="1" si="6"/>
        <v>0</v>
      </c>
      <c r="H69" s="90">
        <f t="shared" ca="1" si="6"/>
        <v>0</v>
      </c>
      <c r="I69" s="90">
        <f t="shared" ca="1" si="6"/>
        <v>0</v>
      </c>
      <c r="J69" s="90">
        <f t="shared" ca="1" si="6"/>
        <v>0</v>
      </c>
      <c r="K69" s="90">
        <f t="shared" ca="1" si="6"/>
        <v>0</v>
      </c>
      <c r="L69">
        <f ca="1">IF('Coal mining 2020'!$A77="MR",INDIRECT("'Coal mining 2020'!"&amp;'Country Selector'!$B$3&amp;ROW($A77))*10^12,0)</f>
        <v>0</v>
      </c>
      <c r="M69" s="90">
        <f t="shared" ca="1" si="9"/>
        <v>0</v>
      </c>
      <c r="N69" s="90">
        <f t="shared" ca="1" si="7"/>
        <v>0</v>
      </c>
      <c r="O69" s="90">
        <f t="shared" ca="1" si="7"/>
        <v>0</v>
      </c>
      <c r="P69" s="90">
        <f t="shared" ca="1" si="7"/>
        <v>0</v>
      </c>
      <c r="Q69" s="90">
        <f t="shared" ca="1" si="7"/>
        <v>0</v>
      </c>
      <c r="R69" s="90">
        <f t="shared" ca="1" si="7"/>
        <v>0</v>
      </c>
      <c r="S69" s="90">
        <f t="shared" ca="1" si="7"/>
        <v>0</v>
      </c>
      <c r="T69" s="90">
        <f t="shared" ca="1" si="7"/>
        <v>0</v>
      </c>
      <c r="U69" s="90">
        <f t="shared" ca="1" si="7"/>
        <v>0</v>
      </c>
      <c r="V69">
        <f ca="1">IF('Coal mining 2030'!$A77="MR",INDIRECT("'Coal mining 2030'!"&amp;'Country Selector'!$B$3&amp;ROW($A77))*10^12,0)</f>
        <v>0</v>
      </c>
    </row>
    <row r="70" spans="1:2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8"/>
        <v>0</v>
      </c>
      <c r="D70" s="90">
        <f t="shared" ca="1" si="6"/>
        <v>0</v>
      </c>
      <c r="E70" s="90">
        <f t="shared" ca="1" si="6"/>
        <v>0</v>
      </c>
      <c r="F70" s="90">
        <f t="shared" ca="1" si="6"/>
        <v>0</v>
      </c>
      <c r="G70" s="90">
        <f t="shared" ca="1" si="6"/>
        <v>0</v>
      </c>
      <c r="H70" s="90">
        <f t="shared" ca="1" si="6"/>
        <v>0</v>
      </c>
      <c r="I70" s="90">
        <f t="shared" ca="1" si="6"/>
        <v>0</v>
      </c>
      <c r="J70" s="90">
        <f t="shared" ca="1" si="6"/>
        <v>0</v>
      </c>
      <c r="K70" s="90">
        <f t="shared" ca="1" si="6"/>
        <v>0</v>
      </c>
      <c r="L70">
        <f ca="1">IF('Coal mining 2020'!$A78="MR",INDIRECT("'Coal mining 2020'!"&amp;'Country Selector'!$B$3&amp;ROW($A78))*10^12,0)</f>
        <v>0</v>
      </c>
      <c r="M70" s="90">
        <f t="shared" ca="1" si="9"/>
        <v>0</v>
      </c>
      <c r="N70" s="90">
        <f t="shared" ca="1" si="7"/>
        <v>0</v>
      </c>
      <c r="O70" s="90">
        <f t="shared" ca="1" si="7"/>
        <v>0</v>
      </c>
      <c r="P70" s="90">
        <f t="shared" ca="1" si="7"/>
        <v>0</v>
      </c>
      <c r="Q70" s="90">
        <f t="shared" ca="1" si="7"/>
        <v>0</v>
      </c>
      <c r="R70" s="90">
        <f t="shared" ca="1" si="7"/>
        <v>0</v>
      </c>
      <c r="S70" s="90">
        <f t="shared" ca="1" si="7"/>
        <v>0</v>
      </c>
      <c r="T70" s="90">
        <f t="shared" ca="1" si="7"/>
        <v>0</v>
      </c>
      <c r="U70" s="90">
        <f t="shared" ca="1" si="7"/>
        <v>0</v>
      </c>
      <c r="V70">
        <f ca="1">IF('Coal mining 2030'!$A78="MR",INDIRECT("'Coal mining 2030'!"&amp;'Country Selector'!$B$3&amp;ROW($A78))*10^12,0)</f>
        <v>0</v>
      </c>
    </row>
    <row r="71" spans="1:2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8"/>
        <v>0</v>
      </c>
      <c r="D71" s="90">
        <f t="shared" ca="1" si="6"/>
        <v>0</v>
      </c>
      <c r="E71" s="90">
        <f t="shared" ca="1" si="6"/>
        <v>0</v>
      </c>
      <c r="F71" s="90">
        <f t="shared" ca="1" si="6"/>
        <v>0</v>
      </c>
      <c r="G71" s="90">
        <f t="shared" ca="1" si="6"/>
        <v>0</v>
      </c>
      <c r="H71" s="90">
        <f t="shared" ca="1" si="6"/>
        <v>0</v>
      </c>
      <c r="I71" s="90">
        <f t="shared" ca="1" si="6"/>
        <v>0</v>
      </c>
      <c r="J71" s="90">
        <f t="shared" ca="1" si="6"/>
        <v>0</v>
      </c>
      <c r="K71" s="90">
        <f t="shared" ca="1" si="6"/>
        <v>0</v>
      </c>
      <c r="L71">
        <f ca="1">IF('Coal mining 2020'!$A79="MR",INDIRECT("'Coal mining 2020'!"&amp;'Country Selector'!$B$3&amp;ROW($A79))*10^12,0)</f>
        <v>0</v>
      </c>
      <c r="M71" s="90">
        <f t="shared" ca="1" si="9"/>
        <v>0</v>
      </c>
      <c r="N71" s="90">
        <f t="shared" ca="1" si="7"/>
        <v>0</v>
      </c>
      <c r="O71" s="90">
        <f t="shared" ca="1" si="7"/>
        <v>0</v>
      </c>
      <c r="P71" s="90">
        <f t="shared" ca="1" si="7"/>
        <v>0</v>
      </c>
      <c r="Q71" s="90">
        <f t="shared" ca="1" si="7"/>
        <v>0</v>
      </c>
      <c r="R71" s="90">
        <f t="shared" ca="1" si="7"/>
        <v>0</v>
      </c>
      <c r="S71" s="90">
        <f t="shared" ca="1" si="7"/>
        <v>0</v>
      </c>
      <c r="T71" s="90">
        <f t="shared" ca="1" si="7"/>
        <v>0</v>
      </c>
      <c r="U71" s="90">
        <f t="shared" ca="1" si="7"/>
        <v>0</v>
      </c>
      <c r="V71">
        <f ca="1">IF('Coal mining 2030'!$A79="MR",INDIRECT("'Coal mining 2030'!"&amp;'Country Selector'!$B$3&amp;ROW($A79))*10^12,0)</f>
        <v>0</v>
      </c>
    </row>
    <row r="72" spans="1:2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8"/>
        <v>0</v>
      </c>
      <c r="D72" s="90">
        <f t="shared" ca="1" si="6"/>
        <v>0</v>
      </c>
      <c r="E72" s="90">
        <f t="shared" ca="1" si="6"/>
        <v>0</v>
      </c>
      <c r="F72" s="90">
        <f t="shared" ca="1" si="6"/>
        <v>0</v>
      </c>
      <c r="G72" s="90">
        <f t="shared" ca="1" si="6"/>
        <v>0</v>
      </c>
      <c r="H72" s="90">
        <f t="shared" ca="1" si="6"/>
        <v>0</v>
      </c>
      <c r="I72" s="90">
        <f t="shared" ca="1" si="6"/>
        <v>0</v>
      </c>
      <c r="J72" s="90">
        <f t="shared" ca="1" si="6"/>
        <v>0</v>
      </c>
      <c r="K72" s="90">
        <f t="shared" ca="1" si="6"/>
        <v>0</v>
      </c>
      <c r="L72">
        <f ca="1">IF('Coal mining 2020'!$A80="MR",INDIRECT("'Coal mining 2020'!"&amp;'Country Selector'!$B$3&amp;ROW($A80))*10^12,0)</f>
        <v>0</v>
      </c>
      <c r="M72" s="90">
        <f t="shared" ca="1" si="9"/>
        <v>0</v>
      </c>
      <c r="N72" s="90">
        <f t="shared" ca="1" si="7"/>
        <v>0</v>
      </c>
      <c r="O72" s="90">
        <f t="shared" ca="1" si="7"/>
        <v>0</v>
      </c>
      <c r="P72" s="90">
        <f t="shared" ca="1" si="7"/>
        <v>0</v>
      </c>
      <c r="Q72" s="90">
        <f t="shared" ca="1" si="7"/>
        <v>0</v>
      </c>
      <c r="R72" s="90">
        <f t="shared" ca="1" si="7"/>
        <v>0</v>
      </c>
      <c r="S72" s="90">
        <f t="shared" ca="1" si="7"/>
        <v>0</v>
      </c>
      <c r="T72" s="90">
        <f t="shared" ca="1" si="7"/>
        <v>0</v>
      </c>
      <c r="U72" s="90">
        <f t="shared" ca="1" si="7"/>
        <v>0</v>
      </c>
      <c r="V72">
        <f ca="1">IF('Coal mining 2030'!$A80="MR",INDIRECT("'Coal mining 2030'!"&amp;'Country Selector'!$B$3&amp;ROW($A80))*10^12,0)</f>
        <v>0</v>
      </c>
    </row>
    <row r="73" spans="1:2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8"/>
        <v>0</v>
      </c>
      <c r="D73" s="90">
        <f t="shared" ca="1" si="6"/>
        <v>0</v>
      </c>
      <c r="E73" s="90">
        <f t="shared" ca="1" si="6"/>
        <v>0</v>
      </c>
      <c r="F73" s="90">
        <f t="shared" ca="1" si="6"/>
        <v>0</v>
      </c>
      <c r="G73" s="90">
        <f t="shared" ca="1" si="6"/>
        <v>0</v>
      </c>
      <c r="H73" s="90">
        <f t="shared" ca="1" si="6"/>
        <v>0</v>
      </c>
      <c r="I73" s="90">
        <f t="shared" ca="1" si="6"/>
        <v>0</v>
      </c>
      <c r="J73" s="90">
        <f t="shared" ca="1" si="6"/>
        <v>0</v>
      </c>
      <c r="K73" s="90">
        <f t="shared" ca="1" si="6"/>
        <v>0</v>
      </c>
      <c r="L73">
        <f ca="1">IF('Coal mining 2020'!$A81="MR",INDIRECT("'Coal mining 2020'!"&amp;'Country Selector'!$B$3&amp;ROW($A81))*10^12,0)</f>
        <v>0</v>
      </c>
      <c r="M73" s="90">
        <f t="shared" ca="1" si="9"/>
        <v>0</v>
      </c>
      <c r="N73" s="90">
        <f t="shared" ca="1" si="7"/>
        <v>0</v>
      </c>
      <c r="O73" s="90">
        <f t="shared" ca="1" si="7"/>
        <v>0</v>
      </c>
      <c r="P73" s="90">
        <f t="shared" ca="1" si="7"/>
        <v>0</v>
      </c>
      <c r="Q73" s="90">
        <f t="shared" ca="1" si="7"/>
        <v>0</v>
      </c>
      <c r="R73" s="90">
        <f t="shared" ca="1" si="7"/>
        <v>0</v>
      </c>
      <c r="S73" s="90">
        <f t="shared" ca="1" si="7"/>
        <v>0</v>
      </c>
      <c r="T73" s="90">
        <f t="shared" ca="1" si="7"/>
        <v>0</v>
      </c>
      <c r="U73" s="90">
        <f t="shared" ca="1" si="7"/>
        <v>0</v>
      </c>
      <c r="V73">
        <f ca="1">IF('Coal mining 2030'!$A81="MR",INDIRECT("'Coal mining 2030'!"&amp;'Country Selector'!$B$3&amp;ROW($A81))*10^12,0)</f>
        <v>0</v>
      </c>
    </row>
    <row r="74" spans="1:2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8"/>
        <v>0</v>
      </c>
      <c r="D74" s="90">
        <f t="shared" ca="1" si="6"/>
        <v>0</v>
      </c>
      <c r="E74" s="90">
        <f t="shared" ca="1" si="6"/>
        <v>0</v>
      </c>
      <c r="F74" s="90">
        <f t="shared" ca="1" si="6"/>
        <v>0</v>
      </c>
      <c r="G74" s="90">
        <f t="shared" ca="1" si="6"/>
        <v>0</v>
      </c>
      <c r="H74" s="90">
        <f t="shared" ca="1" si="6"/>
        <v>0</v>
      </c>
      <c r="I74" s="90">
        <f t="shared" ca="1" si="6"/>
        <v>0</v>
      </c>
      <c r="J74" s="90">
        <f t="shared" ca="1" si="6"/>
        <v>0</v>
      </c>
      <c r="K74" s="90">
        <f t="shared" ca="1" si="6"/>
        <v>0</v>
      </c>
      <c r="L74">
        <f ca="1">IF('Coal mining 2020'!$A82="MR",INDIRECT("'Coal mining 2020'!"&amp;'Country Selector'!$B$3&amp;ROW($A82))*10^12,0)</f>
        <v>0</v>
      </c>
      <c r="M74" s="90">
        <f t="shared" ca="1" si="9"/>
        <v>0</v>
      </c>
      <c r="N74" s="90">
        <f t="shared" ca="1" si="7"/>
        <v>0</v>
      </c>
      <c r="O74" s="90">
        <f t="shared" ca="1" si="7"/>
        <v>0</v>
      </c>
      <c r="P74" s="90">
        <f t="shared" ca="1" si="7"/>
        <v>0</v>
      </c>
      <c r="Q74" s="90">
        <f t="shared" ca="1" si="7"/>
        <v>0</v>
      </c>
      <c r="R74" s="90">
        <f t="shared" ca="1" si="7"/>
        <v>0</v>
      </c>
      <c r="S74" s="90">
        <f t="shared" ca="1" si="7"/>
        <v>0</v>
      </c>
      <c r="T74" s="90">
        <f t="shared" ca="1" si="7"/>
        <v>0</v>
      </c>
      <c r="U74" s="90">
        <f t="shared" ca="1" si="7"/>
        <v>0</v>
      </c>
      <c r="V74">
        <f ca="1">IF('Coal mining 2030'!$A82="MR",INDIRECT("'Coal mining 2030'!"&amp;'Country Selector'!$B$3&amp;ROW($A82))*10^12,0)</f>
        <v>0</v>
      </c>
    </row>
    <row r="75" spans="1:2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8"/>
        <v>0</v>
      </c>
      <c r="D75" s="90">
        <f t="shared" ca="1" si="6"/>
        <v>0</v>
      </c>
      <c r="E75" s="90">
        <f t="shared" ca="1" si="6"/>
        <v>0</v>
      </c>
      <c r="F75" s="90">
        <f t="shared" ca="1" si="6"/>
        <v>0</v>
      </c>
      <c r="G75" s="90">
        <f t="shared" ca="1" si="6"/>
        <v>0</v>
      </c>
      <c r="H75" s="90">
        <f t="shared" ca="1" si="6"/>
        <v>0</v>
      </c>
      <c r="I75" s="90">
        <f t="shared" ca="1" si="6"/>
        <v>0</v>
      </c>
      <c r="J75" s="90">
        <f t="shared" ca="1" si="6"/>
        <v>0</v>
      </c>
      <c r="K75" s="90">
        <f t="shared" ca="1" si="6"/>
        <v>0</v>
      </c>
      <c r="L75">
        <f ca="1">IF('Coal mining 2020'!$A83="MR",INDIRECT("'Coal mining 2020'!"&amp;'Country Selector'!$B$3&amp;ROW($A83))*10^12,0)</f>
        <v>0</v>
      </c>
      <c r="M75" s="90">
        <f t="shared" ca="1" si="9"/>
        <v>0</v>
      </c>
      <c r="N75" s="90">
        <f t="shared" ca="1" si="7"/>
        <v>0</v>
      </c>
      <c r="O75" s="90">
        <f t="shared" ca="1" si="7"/>
        <v>0</v>
      </c>
      <c r="P75" s="90">
        <f t="shared" ca="1" si="7"/>
        <v>0</v>
      </c>
      <c r="Q75" s="90">
        <f t="shared" ca="1" si="7"/>
        <v>0</v>
      </c>
      <c r="R75" s="90">
        <f t="shared" ca="1" si="7"/>
        <v>0</v>
      </c>
      <c r="S75" s="90">
        <f t="shared" ca="1" si="7"/>
        <v>0</v>
      </c>
      <c r="T75" s="90">
        <f t="shared" ca="1" si="7"/>
        <v>0</v>
      </c>
      <c r="U75" s="90">
        <f t="shared" ca="1" si="7"/>
        <v>0</v>
      </c>
      <c r="V75">
        <f ca="1">IF('Coal mining 2030'!$A83="MR",INDIRECT("'Coal mining 2030'!"&amp;'Country Selector'!$B$3&amp;ROW($A83))*10^12,0)</f>
        <v>0</v>
      </c>
    </row>
    <row r="76" spans="1:2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8"/>
        <v>0</v>
      </c>
      <c r="D76" s="90">
        <f t="shared" ca="1" si="6"/>
        <v>0</v>
      </c>
      <c r="E76" s="90">
        <f t="shared" ca="1" si="6"/>
        <v>0</v>
      </c>
      <c r="F76" s="90">
        <f t="shared" ca="1" si="6"/>
        <v>0</v>
      </c>
      <c r="G76" s="90">
        <f t="shared" ca="1" si="6"/>
        <v>0</v>
      </c>
      <c r="H76" s="90">
        <f t="shared" ca="1" si="6"/>
        <v>0</v>
      </c>
      <c r="I76" s="90">
        <f t="shared" ca="1" si="6"/>
        <v>0</v>
      </c>
      <c r="J76" s="90">
        <f t="shared" ca="1" si="6"/>
        <v>0</v>
      </c>
      <c r="K76" s="90">
        <f t="shared" ca="1" si="6"/>
        <v>0</v>
      </c>
      <c r="L76">
        <f ca="1">IF('Coal mining 2020'!$A84="MR",INDIRECT("'Coal mining 2020'!"&amp;'Country Selector'!$B$3&amp;ROW($A84))*10^12,0)</f>
        <v>0</v>
      </c>
      <c r="M76" s="90">
        <f t="shared" ca="1" si="9"/>
        <v>0</v>
      </c>
      <c r="N76" s="90">
        <f t="shared" ca="1" si="7"/>
        <v>0</v>
      </c>
      <c r="O76" s="90">
        <f t="shared" ca="1" si="7"/>
        <v>0</v>
      </c>
      <c r="P76" s="90">
        <f t="shared" ca="1" si="7"/>
        <v>0</v>
      </c>
      <c r="Q76" s="90">
        <f t="shared" ca="1" si="7"/>
        <v>0</v>
      </c>
      <c r="R76" s="90">
        <f t="shared" ca="1" si="7"/>
        <v>0</v>
      </c>
      <c r="S76" s="90">
        <f t="shared" ca="1" si="7"/>
        <v>0</v>
      </c>
      <c r="T76" s="90">
        <f t="shared" ca="1" si="7"/>
        <v>0</v>
      </c>
      <c r="U76" s="90">
        <f t="shared" ca="1" si="7"/>
        <v>0</v>
      </c>
      <c r="V76">
        <f ca="1">IF('Coal mining 2030'!$A84="MR",INDIRECT("'Coal mining 2030'!"&amp;'Country Selector'!$B$3&amp;ROW($A84))*10^12,0)</f>
        <v>0</v>
      </c>
    </row>
    <row r="77" spans="1:2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8"/>
        <v>0</v>
      </c>
      <c r="D77" s="90">
        <f t="shared" ca="1" si="6"/>
        <v>0</v>
      </c>
      <c r="E77" s="90">
        <f t="shared" ca="1" si="6"/>
        <v>0</v>
      </c>
      <c r="F77" s="90">
        <f t="shared" ca="1" si="6"/>
        <v>0</v>
      </c>
      <c r="G77" s="90">
        <f t="shared" ca="1" si="6"/>
        <v>0</v>
      </c>
      <c r="H77" s="90">
        <f t="shared" ca="1" si="6"/>
        <v>0</v>
      </c>
      <c r="I77" s="90">
        <f t="shared" ca="1" si="6"/>
        <v>0</v>
      </c>
      <c r="J77" s="90">
        <f t="shared" ca="1" si="6"/>
        <v>0</v>
      </c>
      <c r="K77" s="90">
        <f t="shared" ca="1" si="6"/>
        <v>0</v>
      </c>
      <c r="L77">
        <f ca="1">IF('Coal mining 2020'!$A85="MR",INDIRECT("'Coal mining 2020'!"&amp;'Country Selector'!$B$3&amp;ROW($A85))*10^12,0)</f>
        <v>0</v>
      </c>
      <c r="M77" s="90">
        <f t="shared" ca="1" si="9"/>
        <v>0</v>
      </c>
      <c r="N77" s="90">
        <f t="shared" ca="1" si="7"/>
        <v>0</v>
      </c>
      <c r="O77" s="90">
        <f t="shared" ca="1" si="7"/>
        <v>0</v>
      </c>
      <c r="P77" s="90">
        <f t="shared" ca="1" si="7"/>
        <v>0</v>
      </c>
      <c r="Q77" s="90">
        <f t="shared" ca="1" si="7"/>
        <v>0</v>
      </c>
      <c r="R77" s="90">
        <f t="shared" ca="1" si="7"/>
        <v>0</v>
      </c>
      <c r="S77" s="90">
        <f t="shared" ca="1" si="7"/>
        <v>0</v>
      </c>
      <c r="T77" s="90">
        <f t="shared" ca="1" si="7"/>
        <v>0</v>
      </c>
      <c r="U77" s="90">
        <f t="shared" ca="1" si="7"/>
        <v>0</v>
      </c>
      <c r="V77">
        <f ca="1">IF('Coal mining 2030'!$A85="MR",INDIRECT("'Coal mining 2030'!"&amp;'Country Selector'!$B$3&amp;ROW($A85))*10^12,0)</f>
        <v>0</v>
      </c>
    </row>
    <row r="78" spans="1:2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8"/>
        <v>0</v>
      </c>
      <c r="D78" s="90">
        <f t="shared" ca="1" si="6"/>
        <v>0</v>
      </c>
      <c r="E78" s="90">
        <f t="shared" ca="1" si="6"/>
        <v>0</v>
      </c>
      <c r="F78" s="90">
        <f t="shared" ca="1" si="6"/>
        <v>0</v>
      </c>
      <c r="G78" s="90">
        <f t="shared" ca="1" si="6"/>
        <v>0</v>
      </c>
      <c r="H78" s="90">
        <f t="shared" ca="1" si="6"/>
        <v>0</v>
      </c>
      <c r="I78" s="90">
        <f t="shared" ca="1" si="6"/>
        <v>0</v>
      </c>
      <c r="J78" s="90">
        <f t="shared" ca="1" si="6"/>
        <v>0</v>
      </c>
      <c r="K78" s="90">
        <f t="shared" ca="1" si="6"/>
        <v>0</v>
      </c>
      <c r="L78">
        <f ca="1">IF('Coal mining 2020'!$A86="MR",INDIRECT("'Coal mining 2020'!"&amp;'Country Selector'!$B$3&amp;ROW($A86))*10^12,0)</f>
        <v>0</v>
      </c>
      <c r="M78" s="90">
        <f t="shared" ca="1" si="9"/>
        <v>0</v>
      </c>
      <c r="N78" s="90">
        <f t="shared" ca="1" si="7"/>
        <v>0</v>
      </c>
      <c r="O78" s="90">
        <f t="shared" ca="1" si="7"/>
        <v>0</v>
      </c>
      <c r="P78" s="90">
        <f t="shared" ca="1" si="7"/>
        <v>0</v>
      </c>
      <c r="Q78" s="90">
        <f t="shared" ca="1" si="7"/>
        <v>0</v>
      </c>
      <c r="R78" s="90">
        <f t="shared" ca="1" si="7"/>
        <v>0</v>
      </c>
      <c r="S78" s="90">
        <f t="shared" ca="1" si="7"/>
        <v>0</v>
      </c>
      <c r="T78" s="90">
        <f t="shared" ca="1" si="7"/>
        <v>0</v>
      </c>
      <c r="U78" s="90">
        <f t="shared" ca="1" si="7"/>
        <v>0</v>
      </c>
      <c r="V78">
        <f ca="1">IF('Coal mining 2030'!$A86="MR",INDIRECT("'Coal mining 2030'!"&amp;'Country Selector'!$B$3&amp;ROW($A86))*10^12,0)</f>
        <v>0</v>
      </c>
    </row>
    <row r="79" spans="1:2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8"/>
        <v>0</v>
      </c>
      <c r="D79" s="90">
        <f t="shared" ca="1" si="6"/>
        <v>0</v>
      </c>
      <c r="E79" s="90">
        <f t="shared" ca="1" si="6"/>
        <v>0</v>
      </c>
      <c r="F79" s="90">
        <f t="shared" ca="1" si="6"/>
        <v>0</v>
      </c>
      <c r="G79" s="90">
        <f t="shared" ca="1" si="6"/>
        <v>0</v>
      </c>
      <c r="H79" s="90">
        <f t="shared" ca="1" si="6"/>
        <v>0</v>
      </c>
      <c r="I79" s="90">
        <f t="shared" ca="1" si="6"/>
        <v>0</v>
      </c>
      <c r="J79" s="90">
        <f t="shared" ca="1" si="6"/>
        <v>0</v>
      </c>
      <c r="K79" s="90">
        <f t="shared" ca="1" si="6"/>
        <v>0</v>
      </c>
      <c r="L79">
        <f ca="1">IF('Coal mining 2020'!$A87="MR",INDIRECT("'Coal mining 2020'!"&amp;'Country Selector'!$B$3&amp;ROW($A87))*10^12,0)</f>
        <v>0</v>
      </c>
      <c r="M79" s="90">
        <f t="shared" ca="1" si="9"/>
        <v>0</v>
      </c>
      <c r="N79" s="90">
        <f t="shared" ca="1" si="7"/>
        <v>0</v>
      </c>
      <c r="O79" s="90">
        <f t="shared" ca="1" si="7"/>
        <v>0</v>
      </c>
      <c r="P79" s="90">
        <f t="shared" ca="1" si="7"/>
        <v>0</v>
      </c>
      <c r="Q79" s="90">
        <f t="shared" ca="1" si="7"/>
        <v>0</v>
      </c>
      <c r="R79" s="90">
        <f t="shared" ca="1" si="7"/>
        <v>0</v>
      </c>
      <c r="S79" s="90">
        <f t="shared" ca="1" si="7"/>
        <v>0</v>
      </c>
      <c r="T79" s="90">
        <f t="shared" ca="1" si="7"/>
        <v>0</v>
      </c>
      <c r="U79" s="90">
        <f t="shared" ca="1" si="7"/>
        <v>0</v>
      </c>
      <c r="V79">
        <f ca="1">IF('Coal mining 2030'!$A87="MR",INDIRECT("'Coal mining 2030'!"&amp;'Country Selector'!$B$3&amp;ROW($A87))*10^12,0)</f>
        <v>0</v>
      </c>
    </row>
    <row r="80" spans="1:2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8"/>
        <v>0</v>
      </c>
      <c r="D80" s="90">
        <f t="shared" ca="1" si="6"/>
        <v>0</v>
      </c>
      <c r="E80" s="90">
        <f t="shared" ca="1" si="6"/>
        <v>0</v>
      </c>
      <c r="F80" s="90">
        <f t="shared" ca="1" si="6"/>
        <v>0</v>
      </c>
      <c r="G80" s="90">
        <f t="shared" ca="1" si="6"/>
        <v>0</v>
      </c>
      <c r="H80" s="90">
        <f t="shared" ca="1" si="6"/>
        <v>0</v>
      </c>
      <c r="I80" s="90">
        <f t="shared" ca="1" si="6"/>
        <v>0</v>
      </c>
      <c r="J80" s="90">
        <f t="shared" ca="1" si="6"/>
        <v>0</v>
      </c>
      <c r="K80" s="90">
        <f t="shared" ca="1" si="6"/>
        <v>0</v>
      </c>
      <c r="L80">
        <f ca="1">IF('Coal mining 2020'!$A88="MR",INDIRECT("'Coal mining 2020'!"&amp;'Country Selector'!$B$3&amp;ROW($A88))*10^12,0)</f>
        <v>0</v>
      </c>
      <c r="M80" s="90">
        <f t="shared" ca="1" si="9"/>
        <v>0</v>
      </c>
      <c r="N80" s="90">
        <f t="shared" ca="1" si="7"/>
        <v>0</v>
      </c>
      <c r="O80" s="90">
        <f t="shared" ca="1" si="7"/>
        <v>0</v>
      </c>
      <c r="P80" s="90">
        <f t="shared" ca="1" si="7"/>
        <v>0</v>
      </c>
      <c r="Q80" s="90">
        <f t="shared" ca="1" si="7"/>
        <v>0</v>
      </c>
      <c r="R80" s="90">
        <f t="shared" ca="1" si="7"/>
        <v>0</v>
      </c>
      <c r="S80" s="90">
        <f t="shared" ca="1" si="7"/>
        <v>0</v>
      </c>
      <c r="T80" s="90">
        <f t="shared" ca="1" si="7"/>
        <v>0</v>
      </c>
      <c r="U80" s="90">
        <f t="shared" ca="1" si="7"/>
        <v>0</v>
      </c>
      <c r="V80">
        <f ca="1">IF('Coal mining 2030'!$A88="MR",INDIRECT("'Coal mining 2030'!"&amp;'Country Selector'!$B$3&amp;ROW($A88))*10^12,0)</f>
        <v>0</v>
      </c>
    </row>
    <row r="81" spans="1:2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8"/>
        <v>0</v>
      </c>
      <c r="D81" s="90">
        <f t="shared" ca="1" si="6"/>
        <v>0</v>
      </c>
      <c r="E81" s="90">
        <f t="shared" ca="1" si="6"/>
        <v>0</v>
      </c>
      <c r="F81" s="90">
        <f t="shared" ca="1" si="6"/>
        <v>0</v>
      </c>
      <c r="G81" s="90">
        <f t="shared" ca="1" si="6"/>
        <v>0</v>
      </c>
      <c r="H81" s="90">
        <f t="shared" ca="1" si="6"/>
        <v>0</v>
      </c>
      <c r="I81" s="90">
        <f t="shared" ca="1" si="6"/>
        <v>0</v>
      </c>
      <c r="J81" s="90">
        <f t="shared" ca="1" si="6"/>
        <v>0</v>
      </c>
      <c r="K81" s="90">
        <f t="shared" ca="1" si="6"/>
        <v>0</v>
      </c>
      <c r="L81">
        <f ca="1">IF('Coal mining 2020'!$A89="MR",INDIRECT("'Coal mining 2020'!"&amp;'Country Selector'!$B$3&amp;ROW($A89))*10^12,0)</f>
        <v>0</v>
      </c>
      <c r="M81" s="90">
        <f t="shared" ca="1" si="9"/>
        <v>0</v>
      </c>
      <c r="N81" s="90">
        <f t="shared" ca="1" si="7"/>
        <v>0</v>
      </c>
      <c r="O81" s="90">
        <f t="shared" ca="1" si="7"/>
        <v>0</v>
      </c>
      <c r="P81" s="90">
        <f t="shared" ca="1" si="7"/>
        <v>0</v>
      </c>
      <c r="Q81" s="90">
        <f t="shared" ca="1" si="7"/>
        <v>0</v>
      </c>
      <c r="R81" s="90">
        <f t="shared" ca="1" si="7"/>
        <v>0</v>
      </c>
      <c r="S81" s="90">
        <f t="shared" ca="1" si="7"/>
        <v>0</v>
      </c>
      <c r="T81" s="90">
        <f t="shared" ca="1" si="7"/>
        <v>0</v>
      </c>
      <c r="U81" s="90">
        <f t="shared" ca="1" si="7"/>
        <v>0</v>
      </c>
      <c r="V81">
        <f ca="1">IF('Coal mining 2030'!$A89="MR",INDIRECT("'Coal mining 2030'!"&amp;'Country Selector'!$B$3&amp;ROW($A89))*10^12,0)</f>
        <v>0</v>
      </c>
    </row>
    <row r="82" spans="1:2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8"/>
        <v>0</v>
      </c>
      <c r="D82" s="90">
        <f t="shared" ca="1" si="6"/>
        <v>0</v>
      </c>
      <c r="E82" s="90">
        <f t="shared" ca="1" si="6"/>
        <v>0</v>
      </c>
      <c r="F82" s="90">
        <f t="shared" ca="1" si="6"/>
        <v>0</v>
      </c>
      <c r="G82" s="90">
        <f t="shared" ca="1" si="6"/>
        <v>0</v>
      </c>
      <c r="H82" s="90">
        <f t="shared" ca="1" si="6"/>
        <v>0</v>
      </c>
      <c r="I82" s="90">
        <f t="shared" ca="1" si="6"/>
        <v>0</v>
      </c>
      <c r="J82" s="90">
        <f t="shared" ca="1" si="6"/>
        <v>0</v>
      </c>
      <c r="K82" s="90">
        <f t="shared" ca="1" si="6"/>
        <v>0</v>
      </c>
      <c r="L82">
        <f ca="1">IF('Coal mining 2020'!$A90="MR",INDIRECT("'Coal mining 2020'!"&amp;'Country Selector'!$B$3&amp;ROW($A90))*10^12,0)</f>
        <v>0</v>
      </c>
      <c r="M82" s="90">
        <f t="shared" ca="1" si="9"/>
        <v>0</v>
      </c>
      <c r="N82" s="90">
        <f t="shared" ca="1" si="7"/>
        <v>0</v>
      </c>
      <c r="O82" s="90">
        <f t="shared" ca="1" si="7"/>
        <v>0</v>
      </c>
      <c r="P82" s="90">
        <f t="shared" ca="1" si="7"/>
        <v>0</v>
      </c>
      <c r="Q82" s="90">
        <f t="shared" ca="1" si="7"/>
        <v>0</v>
      </c>
      <c r="R82" s="90">
        <f t="shared" ca="1" si="7"/>
        <v>0</v>
      </c>
      <c r="S82" s="90">
        <f t="shared" ca="1" si="7"/>
        <v>0</v>
      </c>
      <c r="T82" s="90">
        <f t="shared" ca="1" si="7"/>
        <v>0</v>
      </c>
      <c r="U82" s="90">
        <f t="shared" ca="1" si="7"/>
        <v>0</v>
      </c>
      <c r="V82">
        <f ca="1">IF('Coal mining 2030'!$A90="MR",INDIRECT("'Coal mining 2030'!"&amp;'Country Selector'!$B$3&amp;ROW($A90))*10^12,0)</f>
        <v>0</v>
      </c>
    </row>
    <row r="83" spans="1:2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8"/>
        <v>0</v>
      </c>
      <c r="D83" s="90">
        <f t="shared" ca="1" si="6"/>
        <v>0</v>
      </c>
      <c r="E83" s="90">
        <f t="shared" ca="1" si="6"/>
        <v>0</v>
      </c>
      <c r="F83" s="90">
        <f t="shared" ca="1" si="6"/>
        <v>0</v>
      </c>
      <c r="G83" s="90">
        <f t="shared" ca="1" si="6"/>
        <v>0</v>
      </c>
      <c r="H83" s="90">
        <f t="shared" ca="1" si="6"/>
        <v>0</v>
      </c>
      <c r="I83" s="90">
        <f t="shared" ca="1" si="6"/>
        <v>0</v>
      </c>
      <c r="J83" s="90">
        <f t="shared" ca="1" si="6"/>
        <v>0</v>
      </c>
      <c r="K83" s="90">
        <f t="shared" ca="1" si="6"/>
        <v>0</v>
      </c>
      <c r="L83">
        <f ca="1">IF('Coal mining 2020'!$A91="MR",INDIRECT("'Coal mining 2020'!"&amp;'Country Selector'!$B$3&amp;ROW($A91))*10^12,0)</f>
        <v>0</v>
      </c>
      <c r="M83" s="90">
        <f t="shared" ca="1" si="9"/>
        <v>0</v>
      </c>
      <c r="N83" s="90">
        <f t="shared" ca="1" si="7"/>
        <v>0</v>
      </c>
      <c r="O83" s="90">
        <f t="shared" ca="1" si="7"/>
        <v>0</v>
      </c>
      <c r="P83" s="90">
        <f t="shared" ca="1" si="7"/>
        <v>0</v>
      </c>
      <c r="Q83" s="90">
        <f t="shared" ca="1" si="7"/>
        <v>0</v>
      </c>
      <c r="R83" s="90">
        <f t="shared" ca="1" si="7"/>
        <v>0</v>
      </c>
      <c r="S83" s="90">
        <f t="shared" ca="1" si="7"/>
        <v>0</v>
      </c>
      <c r="T83" s="90">
        <f t="shared" ca="1" si="7"/>
        <v>0</v>
      </c>
      <c r="U83" s="90">
        <f t="shared" ca="1" si="7"/>
        <v>0</v>
      </c>
      <c r="V83">
        <f ca="1">IF('Coal mining 2030'!$A91="MR",INDIRECT("'Coal mining 2030'!"&amp;'Country Selector'!$B$3&amp;ROW($A91))*10^12,0)</f>
        <v>0</v>
      </c>
    </row>
    <row r="84" spans="1:2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8"/>
        <v>0</v>
      </c>
      <c r="D84" s="90">
        <f t="shared" ca="1" si="6"/>
        <v>0</v>
      </c>
      <c r="E84" s="90">
        <f t="shared" ca="1" si="6"/>
        <v>0</v>
      </c>
      <c r="F84" s="90">
        <f t="shared" ca="1" si="6"/>
        <v>0</v>
      </c>
      <c r="G84" s="90">
        <f t="shared" ca="1" si="6"/>
        <v>0</v>
      </c>
      <c r="H84" s="90">
        <f t="shared" ca="1" si="6"/>
        <v>0</v>
      </c>
      <c r="I84" s="90">
        <f t="shared" ca="1" si="6"/>
        <v>0</v>
      </c>
      <c r="J84" s="90">
        <f t="shared" ca="1" si="6"/>
        <v>0</v>
      </c>
      <c r="K84" s="90">
        <f t="shared" ca="1" si="6"/>
        <v>0</v>
      </c>
      <c r="L84">
        <f ca="1">IF('Coal mining 2020'!$A92="MR",INDIRECT("'Coal mining 2020'!"&amp;'Country Selector'!$B$3&amp;ROW($A92))*10^12,0)</f>
        <v>0</v>
      </c>
      <c r="M84" s="90">
        <f t="shared" ca="1" si="9"/>
        <v>0</v>
      </c>
      <c r="N84" s="90">
        <f t="shared" ca="1" si="7"/>
        <v>0</v>
      </c>
      <c r="O84" s="90">
        <f t="shared" ca="1" si="7"/>
        <v>0</v>
      </c>
      <c r="P84" s="90">
        <f t="shared" ca="1" si="7"/>
        <v>0</v>
      </c>
      <c r="Q84" s="90">
        <f t="shared" ca="1" si="7"/>
        <v>0</v>
      </c>
      <c r="R84" s="90">
        <f t="shared" ca="1" si="7"/>
        <v>0</v>
      </c>
      <c r="S84" s="90">
        <f t="shared" ca="1" si="7"/>
        <v>0</v>
      </c>
      <c r="T84" s="90">
        <f t="shared" ca="1" si="7"/>
        <v>0</v>
      </c>
      <c r="U84" s="90">
        <f t="shared" ca="1" si="7"/>
        <v>0</v>
      </c>
      <c r="V84">
        <f ca="1">IF('Coal mining 2030'!$A92="MR",INDIRECT("'Coal mining 2030'!"&amp;'Country Selector'!$B$3&amp;ROW($A92))*10^12,0)</f>
        <v>0</v>
      </c>
    </row>
    <row r="85" spans="1:2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8"/>
        <v>0</v>
      </c>
      <c r="D85" s="90">
        <f t="shared" ca="1" si="6"/>
        <v>0</v>
      </c>
      <c r="E85" s="90">
        <f t="shared" ca="1" si="6"/>
        <v>0</v>
      </c>
      <c r="F85" s="90">
        <f t="shared" ca="1" si="6"/>
        <v>0</v>
      </c>
      <c r="G85" s="90">
        <f t="shared" ca="1" si="6"/>
        <v>0</v>
      </c>
      <c r="H85" s="90">
        <f t="shared" ca="1" si="6"/>
        <v>0</v>
      </c>
      <c r="I85" s="90">
        <f t="shared" ca="1" si="6"/>
        <v>0</v>
      </c>
      <c r="J85" s="90">
        <f t="shared" ca="1" si="6"/>
        <v>0</v>
      </c>
      <c r="K85" s="90">
        <f t="shared" ca="1" si="6"/>
        <v>0</v>
      </c>
      <c r="L85">
        <f ca="1">IF('Coal mining 2020'!$A93="MR",INDIRECT("'Coal mining 2020'!"&amp;'Country Selector'!$B$3&amp;ROW($A93))*10^12,0)</f>
        <v>0</v>
      </c>
      <c r="M85" s="90">
        <f t="shared" ca="1" si="9"/>
        <v>0</v>
      </c>
      <c r="N85" s="90">
        <f t="shared" ca="1" si="7"/>
        <v>0</v>
      </c>
      <c r="O85" s="90">
        <f t="shared" ca="1" si="7"/>
        <v>0</v>
      </c>
      <c r="P85" s="90">
        <f t="shared" ca="1" si="7"/>
        <v>0</v>
      </c>
      <c r="Q85" s="90">
        <f t="shared" ca="1" si="7"/>
        <v>0</v>
      </c>
      <c r="R85" s="90">
        <f t="shared" ca="1" si="7"/>
        <v>0</v>
      </c>
      <c r="S85" s="90">
        <f t="shared" ca="1" si="7"/>
        <v>0</v>
      </c>
      <c r="T85" s="90">
        <f t="shared" ca="1" si="7"/>
        <v>0</v>
      </c>
      <c r="U85" s="90">
        <f t="shared" ca="1" si="7"/>
        <v>0</v>
      </c>
      <c r="V85">
        <f ca="1">IF('Coal mining 2030'!$A93="MR",INDIRECT("'Coal mining 2030'!"&amp;'Country Selector'!$B$3&amp;ROW($A93))*10^12,0)</f>
        <v>0</v>
      </c>
    </row>
    <row r="86" spans="1:2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8"/>
        <v>0</v>
      </c>
      <c r="D86" s="90">
        <f t="shared" ca="1" si="6"/>
        <v>0</v>
      </c>
      <c r="E86" s="90">
        <f t="shared" ca="1" si="6"/>
        <v>0</v>
      </c>
      <c r="F86" s="90">
        <f t="shared" ca="1" si="6"/>
        <v>0</v>
      </c>
      <c r="G86" s="90">
        <f t="shared" ca="1" si="6"/>
        <v>0</v>
      </c>
      <c r="H86" s="90">
        <f t="shared" ca="1" si="6"/>
        <v>0</v>
      </c>
      <c r="I86" s="90">
        <f t="shared" ca="1" si="6"/>
        <v>0</v>
      </c>
      <c r="J86" s="90">
        <f t="shared" ca="1" si="6"/>
        <v>0</v>
      </c>
      <c r="K86" s="90">
        <f t="shared" ca="1" si="6"/>
        <v>0</v>
      </c>
      <c r="L86">
        <f ca="1">IF('Coal mining 2020'!$A94="MR",INDIRECT("'Coal mining 2020'!"&amp;'Country Selector'!$B$3&amp;ROW($A94))*10^12,0)</f>
        <v>0</v>
      </c>
      <c r="M86" s="90">
        <f t="shared" ca="1" si="9"/>
        <v>0</v>
      </c>
      <c r="N86" s="90">
        <f t="shared" ca="1" si="7"/>
        <v>0</v>
      </c>
      <c r="O86" s="90">
        <f t="shared" ca="1" si="7"/>
        <v>0</v>
      </c>
      <c r="P86" s="90">
        <f t="shared" ca="1" si="7"/>
        <v>0</v>
      </c>
      <c r="Q86" s="90">
        <f t="shared" ca="1" si="7"/>
        <v>0</v>
      </c>
      <c r="R86" s="90">
        <f t="shared" ca="1" si="7"/>
        <v>0</v>
      </c>
      <c r="S86" s="90">
        <f t="shared" ca="1" si="7"/>
        <v>0</v>
      </c>
      <c r="T86" s="90">
        <f t="shared" ca="1" si="7"/>
        <v>0</v>
      </c>
      <c r="U86" s="90">
        <f t="shared" ca="1" si="7"/>
        <v>0</v>
      </c>
      <c r="V86">
        <f ca="1">IF('Coal mining 2030'!$A94="MR",INDIRECT("'Coal mining 2030'!"&amp;'Country Selector'!$B$3&amp;ROW($A94))*10^12,0)</f>
        <v>0</v>
      </c>
    </row>
    <row r="87" spans="1:2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8"/>
        <v>0</v>
      </c>
      <c r="D87" s="90">
        <f t="shared" ca="1" si="6"/>
        <v>0</v>
      </c>
      <c r="E87" s="90">
        <f t="shared" ca="1" si="6"/>
        <v>0</v>
      </c>
      <c r="F87" s="90">
        <f t="shared" ca="1" si="6"/>
        <v>0</v>
      </c>
      <c r="G87" s="90">
        <f t="shared" ca="1" si="6"/>
        <v>0</v>
      </c>
      <c r="H87" s="90">
        <f t="shared" ca="1" si="6"/>
        <v>0</v>
      </c>
      <c r="I87" s="90">
        <f t="shared" ca="1" si="6"/>
        <v>0</v>
      </c>
      <c r="J87" s="90">
        <f t="shared" ca="1" si="6"/>
        <v>0</v>
      </c>
      <c r="K87" s="90">
        <f t="shared" ca="1" si="6"/>
        <v>0</v>
      </c>
      <c r="L87">
        <f ca="1">IF('Coal mining 2020'!$A95="MR",INDIRECT("'Coal mining 2020'!"&amp;'Country Selector'!$B$3&amp;ROW($A95))*10^12,0)</f>
        <v>0</v>
      </c>
      <c r="M87" s="90">
        <f t="shared" ca="1" si="9"/>
        <v>0</v>
      </c>
      <c r="N87" s="90">
        <f t="shared" ca="1" si="7"/>
        <v>0</v>
      </c>
      <c r="O87" s="90">
        <f t="shared" ca="1" si="7"/>
        <v>0</v>
      </c>
      <c r="P87" s="90">
        <f t="shared" ca="1" si="7"/>
        <v>0</v>
      </c>
      <c r="Q87" s="90">
        <f t="shared" ca="1" si="7"/>
        <v>0</v>
      </c>
      <c r="R87" s="90">
        <f t="shared" ca="1" si="7"/>
        <v>0</v>
      </c>
      <c r="S87" s="90">
        <f t="shared" ca="1" si="7"/>
        <v>0</v>
      </c>
      <c r="T87" s="90">
        <f t="shared" ca="1" si="7"/>
        <v>0</v>
      </c>
      <c r="U87" s="90">
        <f t="shared" ca="1" si="7"/>
        <v>0</v>
      </c>
      <c r="V87">
        <f ca="1">IF('Coal mining 2030'!$A95="MR",INDIRECT("'Coal mining 2030'!"&amp;'Country Selector'!$B$3&amp;ROW($A95))*10^12,0)</f>
        <v>0</v>
      </c>
    </row>
    <row r="88" spans="1:2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8"/>
        <v>0</v>
      </c>
      <c r="D88" s="90">
        <f t="shared" ca="1" si="6"/>
        <v>0</v>
      </c>
      <c r="E88" s="90">
        <f t="shared" ca="1" si="6"/>
        <v>0</v>
      </c>
      <c r="F88" s="90">
        <f t="shared" ca="1" si="6"/>
        <v>0</v>
      </c>
      <c r="G88" s="90">
        <f t="shared" ca="1" si="6"/>
        <v>0</v>
      </c>
      <c r="H88" s="90">
        <f t="shared" ca="1" si="6"/>
        <v>0</v>
      </c>
      <c r="I88" s="90">
        <f t="shared" ca="1" si="6"/>
        <v>0</v>
      </c>
      <c r="J88" s="90">
        <f t="shared" ca="1" si="6"/>
        <v>0</v>
      </c>
      <c r="K88" s="90">
        <f t="shared" ca="1" si="6"/>
        <v>0</v>
      </c>
      <c r="L88">
        <f ca="1">IF('Coal mining 2020'!$A96="MR",INDIRECT("'Coal mining 2020'!"&amp;'Country Selector'!$B$3&amp;ROW($A96))*10^12,0)</f>
        <v>0</v>
      </c>
      <c r="M88" s="90">
        <f t="shared" ca="1" si="9"/>
        <v>0</v>
      </c>
      <c r="N88" s="90">
        <f t="shared" ca="1" si="7"/>
        <v>0</v>
      </c>
      <c r="O88" s="90">
        <f t="shared" ca="1" si="7"/>
        <v>0</v>
      </c>
      <c r="P88" s="90">
        <f t="shared" ca="1" si="7"/>
        <v>0</v>
      </c>
      <c r="Q88" s="90">
        <f t="shared" ca="1" si="7"/>
        <v>0</v>
      </c>
      <c r="R88" s="90">
        <f t="shared" ca="1" si="7"/>
        <v>0</v>
      </c>
      <c r="S88" s="90">
        <f t="shared" ca="1" si="7"/>
        <v>0</v>
      </c>
      <c r="T88" s="90">
        <f t="shared" ca="1" si="7"/>
        <v>0</v>
      </c>
      <c r="U88" s="90">
        <f t="shared" ca="1" si="7"/>
        <v>0</v>
      </c>
      <c r="V88">
        <f ca="1">IF('Coal mining 2030'!$A96="MR",INDIRECT("'Coal mining 2030'!"&amp;'Country Selector'!$B$3&amp;ROW($A96))*10^12,0)</f>
        <v>0</v>
      </c>
    </row>
    <row r="89" spans="1:2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8"/>
        <v>0</v>
      </c>
      <c r="D89" s="90">
        <f t="shared" ca="1" si="6"/>
        <v>0</v>
      </c>
      <c r="E89" s="90">
        <f t="shared" ca="1" si="6"/>
        <v>0</v>
      </c>
      <c r="F89" s="90">
        <f t="shared" ca="1" si="6"/>
        <v>0</v>
      </c>
      <c r="G89" s="90">
        <f t="shared" ca="1" si="6"/>
        <v>0</v>
      </c>
      <c r="H89" s="90">
        <f t="shared" ca="1" si="6"/>
        <v>0</v>
      </c>
      <c r="I89" s="90">
        <f t="shared" ca="1" si="6"/>
        <v>0</v>
      </c>
      <c r="J89" s="90">
        <f t="shared" ca="1" si="6"/>
        <v>0</v>
      </c>
      <c r="K89" s="90">
        <f t="shared" ca="1" si="6"/>
        <v>0</v>
      </c>
      <c r="L89">
        <f ca="1">IF('Coal mining 2020'!$A97="MR",INDIRECT("'Coal mining 2020'!"&amp;'Country Selector'!$B$3&amp;ROW($A97))*10^12,0)</f>
        <v>0</v>
      </c>
      <c r="M89" s="90">
        <f t="shared" ca="1" si="9"/>
        <v>0</v>
      </c>
      <c r="N89" s="90">
        <f t="shared" ca="1" si="7"/>
        <v>0</v>
      </c>
      <c r="O89" s="90">
        <f t="shared" ca="1" si="7"/>
        <v>0</v>
      </c>
      <c r="P89" s="90">
        <f t="shared" ca="1" si="7"/>
        <v>0</v>
      </c>
      <c r="Q89" s="90">
        <f t="shared" ca="1" si="7"/>
        <v>0</v>
      </c>
      <c r="R89" s="90">
        <f t="shared" ca="1" si="7"/>
        <v>0</v>
      </c>
      <c r="S89" s="90">
        <f t="shared" ca="1" si="7"/>
        <v>0</v>
      </c>
      <c r="T89" s="90">
        <f t="shared" ca="1" si="7"/>
        <v>0</v>
      </c>
      <c r="U89" s="90">
        <f t="shared" ca="1" si="7"/>
        <v>0</v>
      </c>
      <c r="V89">
        <f ca="1">IF('Coal mining 2030'!$A97="MR",INDIRECT("'Coal mining 2030'!"&amp;'Country Selector'!$B$3&amp;ROW($A97))*10^12,0)</f>
        <v>0</v>
      </c>
    </row>
    <row r="90" spans="1:2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8"/>
        <v>0</v>
      </c>
      <c r="D90" s="90">
        <f t="shared" ca="1" si="6"/>
        <v>0</v>
      </c>
      <c r="E90" s="90">
        <f t="shared" ca="1" si="6"/>
        <v>0</v>
      </c>
      <c r="F90" s="90">
        <f t="shared" ca="1" si="6"/>
        <v>0</v>
      </c>
      <c r="G90" s="90">
        <f t="shared" ca="1" si="6"/>
        <v>0</v>
      </c>
      <c r="H90" s="90">
        <f t="shared" ca="1" si="6"/>
        <v>0</v>
      </c>
      <c r="I90" s="90">
        <f t="shared" ca="1" si="6"/>
        <v>0</v>
      </c>
      <c r="J90" s="90">
        <f t="shared" ca="1" si="6"/>
        <v>0</v>
      </c>
      <c r="K90" s="90">
        <f t="shared" ca="1" si="6"/>
        <v>0</v>
      </c>
      <c r="L90">
        <f ca="1">IF('Coal mining 2020'!$A98="MR",INDIRECT("'Coal mining 2020'!"&amp;'Country Selector'!$B$3&amp;ROW($A98))*10^12,0)</f>
        <v>0</v>
      </c>
      <c r="M90" s="90">
        <f t="shared" ca="1" si="9"/>
        <v>0</v>
      </c>
      <c r="N90" s="90">
        <f t="shared" ca="1" si="7"/>
        <v>0</v>
      </c>
      <c r="O90" s="90">
        <f t="shared" ca="1" si="7"/>
        <v>0</v>
      </c>
      <c r="P90" s="90">
        <f t="shared" ca="1" si="7"/>
        <v>0</v>
      </c>
      <c r="Q90" s="90">
        <f t="shared" ca="1" si="7"/>
        <v>0</v>
      </c>
      <c r="R90" s="90">
        <f t="shared" ca="1" si="7"/>
        <v>0</v>
      </c>
      <c r="S90" s="90">
        <f t="shared" ca="1" si="7"/>
        <v>0</v>
      </c>
      <c r="T90" s="90">
        <f t="shared" ca="1" si="7"/>
        <v>0</v>
      </c>
      <c r="U90" s="90">
        <f t="shared" ca="1" si="7"/>
        <v>0</v>
      </c>
      <c r="V90">
        <f ca="1">IF('Coal mining 2030'!$A98="MR",INDIRECT("'Coal mining 2030'!"&amp;'Country Selector'!$B$3&amp;ROW($A98))*10^12,0)</f>
        <v>0</v>
      </c>
    </row>
    <row r="91" spans="1:2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8"/>
        <v>0</v>
      </c>
      <c r="D91" s="90">
        <f t="shared" ca="1" si="6"/>
        <v>0</v>
      </c>
      <c r="E91" s="90">
        <f t="shared" ca="1" si="6"/>
        <v>0</v>
      </c>
      <c r="F91" s="90">
        <f t="shared" ca="1" si="6"/>
        <v>0</v>
      </c>
      <c r="G91" s="90">
        <f t="shared" ca="1" si="6"/>
        <v>0</v>
      </c>
      <c r="H91" s="90">
        <f t="shared" ca="1" si="6"/>
        <v>0</v>
      </c>
      <c r="I91" s="90">
        <f t="shared" ca="1" si="6"/>
        <v>0</v>
      </c>
      <c r="J91" s="90">
        <f t="shared" ca="1" si="6"/>
        <v>0</v>
      </c>
      <c r="K91" s="90">
        <f t="shared" ca="1" si="6"/>
        <v>0</v>
      </c>
      <c r="L91">
        <f ca="1">IF('Coal mining 2020'!$A99="MR",INDIRECT("'Coal mining 2020'!"&amp;'Country Selector'!$B$3&amp;ROW($A99))*10^12,0)</f>
        <v>0</v>
      </c>
      <c r="M91" s="90">
        <f t="shared" ca="1" si="9"/>
        <v>0</v>
      </c>
      <c r="N91" s="90">
        <f t="shared" ca="1" si="7"/>
        <v>0</v>
      </c>
      <c r="O91" s="90">
        <f t="shared" ca="1" si="7"/>
        <v>0</v>
      </c>
      <c r="P91" s="90">
        <f t="shared" ca="1" si="7"/>
        <v>0</v>
      </c>
      <c r="Q91" s="90">
        <f t="shared" ca="1" si="7"/>
        <v>0</v>
      </c>
      <c r="R91" s="90">
        <f t="shared" ca="1" si="7"/>
        <v>0</v>
      </c>
      <c r="S91" s="90">
        <f t="shared" ca="1" si="7"/>
        <v>0</v>
      </c>
      <c r="T91" s="90">
        <f t="shared" ca="1" si="7"/>
        <v>0</v>
      </c>
      <c r="U91" s="90">
        <f t="shared" ca="1" si="7"/>
        <v>0</v>
      </c>
      <c r="V91">
        <f ca="1">IF('Coal mining 2030'!$A99="MR",INDIRECT("'Coal mining 2030'!"&amp;'Country Selector'!$B$3&amp;ROW($A99))*10^12,0)</f>
        <v>0</v>
      </c>
    </row>
    <row r="92" spans="1:2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8"/>
        <v>0</v>
      </c>
      <c r="D92" s="90">
        <f t="shared" ca="1" si="6"/>
        <v>0</v>
      </c>
      <c r="E92" s="90">
        <f t="shared" ca="1" si="6"/>
        <v>0</v>
      </c>
      <c r="F92" s="90">
        <f t="shared" ca="1" si="6"/>
        <v>0</v>
      </c>
      <c r="G92" s="90">
        <f t="shared" ca="1" si="6"/>
        <v>0</v>
      </c>
      <c r="H92" s="90">
        <f t="shared" ca="1" si="6"/>
        <v>0</v>
      </c>
      <c r="I92" s="90">
        <f t="shared" ca="1" si="6"/>
        <v>0</v>
      </c>
      <c r="J92" s="90">
        <f t="shared" ca="1" si="6"/>
        <v>0</v>
      </c>
      <c r="K92" s="90">
        <f t="shared" ca="1" si="6"/>
        <v>0</v>
      </c>
      <c r="L92">
        <f ca="1">IF('Coal mining 2020'!$A100="MR",INDIRECT("'Coal mining 2020'!"&amp;'Country Selector'!$B$3&amp;ROW($A100))*10^12,0)</f>
        <v>0</v>
      </c>
      <c r="M92" s="90">
        <f t="shared" ca="1" si="9"/>
        <v>0</v>
      </c>
      <c r="N92" s="90">
        <f t="shared" ca="1" si="7"/>
        <v>0</v>
      </c>
      <c r="O92" s="90">
        <f t="shared" ca="1" si="7"/>
        <v>0</v>
      </c>
      <c r="P92" s="90">
        <f t="shared" ca="1" si="7"/>
        <v>0</v>
      </c>
      <c r="Q92" s="90">
        <f t="shared" ca="1" si="7"/>
        <v>0</v>
      </c>
      <c r="R92" s="90">
        <f t="shared" ca="1" si="7"/>
        <v>0</v>
      </c>
      <c r="S92" s="90">
        <f t="shared" ca="1" si="7"/>
        <v>0</v>
      </c>
      <c r="T92" s="90">
        <f t="shared" ca="1" si="7"/>
        <v>0</v>
      </c>
      <c r="U92" s="90">
        <f t="shared" ca="1" si="7"/>
        <v>0</v>
      </c>
      <c r="V92">
        <f ca="1">IF('Coal mining 2030'!$A100="MR",INDIRECT("'Coal mining 2030'!"&amp;'Country Selector'!$B$3&amp;ROW($A100))*10^12,0)</f>
        <v>0</v>
      </c>
    </row>
    <row r="93" spans="1:2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8"/>
        <v>0</v>
      </c>
      <c r="D93" s="90">
        <f t="shared" ca="1" si="6"/>
        <v>0</v>
      </c>
      <c r="E93" s="90">
        <f t="shared" ca="1" si="6"/>
        <v>0</v>
      </c>
      <c r="F93" s="90">
        <f t="shared" ca="1" si="6"/>
        <v>0</v>
      </c>
      <c r="G93" s="90">
        <f t="shared" ca="1" si="6"/>
        <v>0</v>
      </c>
      <c r="H93" s="90">
        <f t="shared" ca="1" si="6"/>
        <v>0</v>
      </c>
      <c r="I93" s="90">
        <f t="shared" ca="1" si="6"/>
        <v>0</v>
      </c>
      <c r="J93" s="90">
        <f t="shared" ca="1" si="6"/>
        <v>0</v>
      </c>
      <c r="K93" s="90">
        <f t="shared" ca="1" si="6"/>
        <v>0</v>
      </c>
      <c r="L93">
        <f ca="1">IF('Coal mining 2020'!$A101="MR",INDIRECT("'Coal mining 2020'!"&amp;'Country Selector'!$B$3&amp;ROW($A101))*10^12,0)</f>
        <v>0</v>
      </c>
      <c r="M93" s="90">
        <f t="shared" ca="1" si="9"/>
        <v>0</v>
      </c>
      <c r="N93" s="90">
        <f t="shared" ca="1" si="7"/>
        <v>0</v>
      </c>
      <c r="O93" s="90">
        <f t="shared" ca="1" si="7"/>
        <v>0</v>
      </c>
      <c r="P93" s="90">
        <f t="shared" ca="1" si="7"/>
        <v>0</v>
      </c>
      <c r="Q93" s="90">
        <f t="shared" ca="1" si="7"/>
        <v>0</v>
      </c>
      <c r="R93" s="90">
        <f t="shared" ca="1" si="7"/>
        <v>0</v>
      </c>
      <c r="S93" s="90">
        <f t="shared" ca="1" si="7"/>
        <v>0</v>
      </c>
      <c r="T93" s="90">
        <f t="shared" ca="1" si="7"/>
        <v>0</v>
      </c>
      <c r="U93" s="90">
        <f t="shared" ca="1" si="7"/>
        <v>0</v>
      </c>
      <c r="V93">
        <f ca="1">IF('Coal mining 2030'!$A101="MR",INDIRECT("'Coal mining 2030'!"&amp;'Country Selector'!$B$3&amp;ROW($A101))*10^12,0)</f>
        <v>0</v>
      </c>
    </row>
    <row r="94" spans="1:2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8"/>
        <v>0</v>
      </c>
      <c r="D94" s="90">
        <f t="shared" ca="1" si="6"/>
        <v>0</v>
      </c>
      <c r="E94" s="90">
        <f t="shared" ca="1" si="6"/>
        <v>0</v>
      </c>
      <c r="F94" s="90">
        <f t="shared" ca="1" si="6"/>
        <v>0</v>
      </c>
      <c r="G94" s="90">
        <f t="shared" ca="1" si="6"/>
        <v>0</v>
      </c>
      <c r="H94" s="90">
        <f t="shared" ca="1" si="6"/>
        <v>0</v>
      </c>
      <c r="I94" s="90">
        <f t="shared" ca="1" si="6"/>
        <v>0</v>
      </c>
      <c r="J94" s="90">
        <f t="shared" ca="1" si="6"/>
        <v>0</v>
      </c>
      <c r="K94" s="90">
        <f t="shared" ca="1" si="6"/>
        <v>0</v>
      </c>
      <c r="L94">
        <f ca="1">IF('Coal mining 2020'!$A102="MR",INDIRECT("'Coal mining 2020'!"&amp;'Country Selector'!$B$3&amp;ROW($A102))*10^12,0)</f>
        <v>0</v>
      </c>
      <c r="M94" s="90">
        <f t="shared" ca="1" si="9"/>
        <v>0</v>
      </c>
      <c r="N94" s="90">
        <f t="shared" ca="1" si="7"/>
        <v>0</v>
      </c>
      <c r="O94" s="90">
        <f t="shared" ca="1" si="7"/>
        <v>0</v>
      </c>
      <c r="P94" s="90">
        <f t="shared" ca="1" si="7"/>
        <v>0</v>
      </c>
      <c r="Q94" s="90">
        <f t="shared" ca="1" si="7"/>
        <v>0</v>
      </c>
      <c r="R94" s="90">
        <f t="shared" ca="1" si="7"/>
        <v>0</v>
      </c>
      <c r="S94" s="90">
        <f t="shared" ca="1" si="7"/>
        <v>0</v>
      </c>
      <c r="T94" s="90">
        <f t="shared" ca="1" si="7"/>
        <v>0</v>
      </c>
      <c r="U94" s="90">
        <f t="shared" ca="1" si="7"/>
        <v>0</v>
      </c>
      <c r="V94">
        <f ca="1">IF('Coal mining 2030'!$A102="MR",INDIRECT("'Coal mining 2030'!"&amp;'Country Selector'!$B$3&amp;ROW($A102))*10^12,0)</f>
        <v>0</v>
      </c>
    </row>
    <row r="95" spans="1:2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8"/>
        <v>0</v>
      </c>
      <c r="D95" s="90">
        <f t="shared" ca="1" si="6"/>
        <v>0</v>
      </c>
      <c r="E95" s="90">
        <f t="shared" ref="D95:K126" ca="1" si="10">$B95*($L$1-E$1)/($L$1-$B$1)+$L95*(E$1-$B$1)/($L$1-$B$1)</f>
        <v>0</v>
      </c>
      <c r="F95" s="90">
        <f t="shared" ca="1" si="10"/>
        <v>0</v>
      </c>
      <c r="G95" s="90">
        <f t="shared" ca="1" si="10"/>
        <v>0</v>
      </c>
      <c r="H95" s="90">
        <f t="shared" ca="1" si="10"/>
        <v>0</v>
      </c>
      <c r="I95" s="90">
        <f t="shared" ca="1" si="10"/>
        <v>0</v>
      </c>
      <c r="J95" s="90">
        <f t="shared" ca="1" si="10"/>
        <v>0</v>
      </c>
      <c r="K95" s="90">
        <f t="shared" ca="1" si="10"/>
        <v>0</v>
      </c>
      <c r="L95">
        <f ca="1">IF('Coal mining 2020'!$A103="MR",INDIRECT("'Coal mining 2020'!"&amp;'Country Selector'!$B$3&amp;ROW($A103))*10^12,0)</f>
        <v>0</v>
      </c>
      <c r="M95" s="90">
        <f t="shared" ca="1" si="9"/>
        <v>0</v>
      </c>
      <c r="N95" s="90">
        <f t="shared" ca="1" si="7"/>
        <v>0</v>
      </c>
      <c r="O95" s="90">
        <f t="shared" ref="N95:U126" ca="1" si="11">$L95*($V$1-O$1)/($V$1-$L$1)+$V95*(O$1-$L$1)/($V$1-$L$1)</f>
        <v>0</v>
      </c>
      <c r="P95" s="90">
        <f t="shared" ca="1" si="11"/>
        <v>0</v>
      </c>
      <c r="Q95" s="90">
        <f t="shared" ca="1" si="11"/>
        <v>0</v>
      </c>
      <c r="R95" s="90">
        <f t="shared" ca="1" si="11"/>
        <v>0</v>
      </c>
      <c r="S95" s="90">
        <f t="shared" ca="1" si="11"/>
        <v>0</v>
      </c>
      <c r="T95" s="90">
        <f t="shared" ca="1" si="11"/>
        <v>0</v>
      </c>
      <c r="U95" s="90">
        <f t="shared" ca="1" si="11"/>
        <v>0</v>
      </c>
      <c r="V95">
        <f ca="1">IF('Coal mining 2030'!$A103="MR",INDIRECT("'Coal mining 2030'!"&amp;'Country Selector'!$B$3&amp;ROW($A103))*10^12,0)</f>
        <v>0</v>
      </c>
    </row>
    <row r="96" spans="1:2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8"/>
        <v>0</v>
      </c>
      <c r="D96" s="90">
        <f t="shared" ca="1" si="10"/>
        <v>0</v>
      </c>
      <c r="E96" s="90">
        <f t="shared" ca="1" si="10"/>
        <v>0</v>
      </c>
      <c r="F96" s="90">
        <f t="shared" ca="1" si="10"/>
        <v>0</v>
      </c>
      <c r="G96" s="90">
        <f t="shared" ca="1" si="10"/>
        <v>0</v>
      </c>
      <c r="H96" s="90">
        <f t="shared" ca="1" si="10"/>
        <v>0</v>
      </c>
      <c r="I96" s="90">
        <f t="shared" ca="1" si="10"/>
        <v>0</v>
      </c>
      <c r="J96" s="90">
        <f t="shared" ca="1" si="10"/>
        <v>0</v>
      </c>
      <c r="K96" s="90">
        <f t="shared" ca="1" si="10"/>
        <v>0</v>
      </c>
      <c r="L96">
        <f ca="1">IF('Coal mining 2020'!$A104="MR",INDIRECT("'Coal mining 2020'!"&amp;'Country Selector'!$B$3&amp;ROW($A104))*10^12,0)</f>
        <v>0</v>
      </c>
      <c r="M96" s="90">
        <f t="shared" ca="1" si="9"/>
        <v>0</v>
      </c>
      <c r="N96" s="90">
        <f t="shared" ca="1" si="11"/>
        <v>0</v>
      </c>
      <c r="O96" s="90">
        <f t="shared" ca="1" si="11"/>
        <v>0</v>
      </c>
      <c r="P96" s="90">
        <f t="shared" ca="1" si="11"/>
        <v>0</v>
      </c>
      <c r="Q96" s="90">
        <f t="shared" ca="1" si="11"/>
        <v>0</v>
      </c>
      <c r="R96" s="90">
        <f t="shared" ca="1" si="11"/>
        <v>0</v>
      </c>
      <c r="S96" s="90">
        <f t="shared" ca="1" si="11"/>
        <v>0</v>
      </c>
      <c r="T96" s="90">
        <f t="shared" ca="1" si="11"/>
        <v>0</v>
      </c>
      <c r="U96" s="90">
        <f t="shared" ca="1" si="11"/>
        <v>0</v>
      </c>
      <c r="V96">
        <f ca="1">IF('Coal mining 2030'!$A104="MR",INDIRECT("'Coal mining 2030'!"&amp;'Country Selector'!$B$3&amp;ROW($A104))*10^12,0)</f>
        <v>0</v>
      </c>
    </row>
    <row r="97" spans="1:2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8"/>
        <v>0</v>
      </c>
      <c r="D97" s="90">
        <f t="shared" ca="1" si="10"/>
        <v>0</v>
      </c>
      <c r="E97" s="90">
        <f t="shared" ca="1" si="10"/>
        <v>0</v>
      </c>
      <c r="F97" s="90">
        <f t="shared" ca="1" si="10"/>
        <v>0</v>
      </c>
      <c r="G97" s="90">
        <f t="shared" ca="1" si="10"/>
        <v>0</v>
      </c>
      <c r="H97" s="90">
        <f t="shared" ca="1" si="10"/>
        <v>0</v>
      </c>
      <c r="I97" s="90">
        <f t="shared" ca="1" si="10"/>
        <v>0</v>
      </c>
      <c r="J97" s="90">
        <f t="shared" ca="1" si="10"/>
        <v>0</v>
      </c>
      <c r="K97" s="90">
        <f t="shared" ca="1" si="10"/>
        <v>0</v>
      </c>
      <c r="L97">
        <f ca="1">IF('Coal mining 2020'!$A105="MR",INDIRECT("'Coal mining 2020'!"&amp;'Country Selector'!$B$3&amp;ROW($A105))*10^12,0)</f>
        <v>0</v>
      </c>
      <c r="M97" s="90">
        <f t="shared" ca="1" si="9"/>
        <v>0</v>
      </c>
      <c r="N97" s="90">
        <f t="shared" ca="1" si="11"/>
        <v>0</v>
      </c>
      <c r="O97" s="90">
        <f t="shared" ca="1" si="11"/>
        <v>0</v>
      </c>
      <c r="P97" s="90">
        <f t="shared" ca="1" si="11"/>
        <v>0</v>
      </c>
      <c r="Q97" s="90">
        <f t="shared" ca="1" si="11"/>
        <v>0</v>
      </c>
      <c r="R97" s="90">
        <f t="shared" ca="1" si="11"/>
        <v>0</v>
      </c>
      <c r="S97" s="90">
        <f t="shared" ca="1" si="11"/>
        <v>0</v>
      </c>
      <c r="T97" s="90">
        <f t="shared" ca="1" si="11"/>
        <v>0</v>
      </c>
      <c r="U97" s="90">
        <f t="shared" ca="1" si="11"/>
        <v>0</v>
      </c>
      <c r="V97">
        <f ca="1">IF('Coal mining 2030'!$A105="MR",INDIRECT("'Coal mining 2030'!"&amp;'Country Selector'!$B$3&amp;ROW($A105))*10^12,0)</f>
        <v>0</v>
      </c>
    </row>
    <row r="98" spans="1:2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8"/>
        <v>0</v>
      </c>
      <c r="D98" s="90">
        <f t="shared" ca="1" si="10"/>
        <v>0</v>
      </c>
      <c r="E98" s="90">
        <f t="shared" ca="1" si="10"/>
        <v>0</v>
      </c>
      <c r="F98" s="90">
        <f t="shared" ca="1" si="10"/>
        <v>0</v>
      </c>
      <c r="G98" s="90">
        <f t="shared" ca="1" si="10"/>
        <v>0</v>
      </c>
      <c r="H98" s="90">
        <f t="shared" ca="1" si="10"/>
        <v>0</v>
      </c>
      <c r="I98" s="90">
        <f t="shared" ca="1" si="10"/>
        <v>0</v>
      </c>
      <c r="J98" s="90">
        <f t="shared" ca="1" si="10"/>
        <v>0</v>
      </c>
      <c r="K98" s="90">
        <f t="shared" ca="1" si="10"/>
        <v>0</v>
      </c>
      <c r="L98">
        <f ca="1">IF('Coal mining 2020'!$A106="MR",INDIRECT("'Coal mining 2020'!"&amp;'Country Selector'!$B$3&amp;ROW($A106))*10^12,0)</f>
        <v>0</v>
      </c>
      <c r="M98" s="90">
        <f t="shared" ca="1" si="9"/>
        <v>0</v>
      </c>
      <c r="N98" s="90">
        <f t="shared" ca="1" si="11"/>
        <v>0</v>
      </c>
      <c r="O98" s="90">
        <f t="shared" ca="1" si="11"/>
        <v>0</v>
      </c>
      <c r="P98" s="90">
        <f t="shared" ca="1" si="11"/>
        <v>0</v>
      </c>
      <c r="Q98" s="90">
        <f t="shared" ca="1" si="11"/>
        <v>0</v>
      </c>
      <c r="R98" s="90">
        <f t="shared" ca="1" si="11"/>
        <v>0</v>
      </c>
      <c r="S98" s="90">
        <f t="shared" ca="1" si="11"/>
        <v>0</v>
      </c>
      <c r="T98" s="90">
        <f t="shared" ca="1" si="11"/>
        <v>0</v>
      </c>
      <c r="U98" s="90">
        <f t="shared" ca="1" si="11"/>
        <v>0</v>
      </c>
      <c r="V98">
        <f ca="1">IF('Coal mining 2030'!$A106="MR",INDIRECT("'Coal mining 2030'!"&amp;'Country Selector'!$B$3&amp;ROW($A106))*10^12,0)</f>
        <v>0</v>
      </c>
    </row>
    <row r="99" spans="1:2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8"/>
        <v>0</v>
      </c>
      <c r="D99" s="90">
        <f t="shared" ca="1" si="10"/>
        <v>0</v>
      </c>
      <c r="E99" s="90">
        <f t="shared" ca="1" si="10"/>
        <v>0</v>
      </c>
      <c r="F99" s="90">
        <f t="shared" ca="1" si="10"/>
        <v>0</v>
      </c>
      <c r="G99" s="90">
        <f t="shared" ca="1" si="10"/>
        <v>0</v>
      </c>
      <c r="H99" s="90">
        <f t="shared" ca="1" si="10"/>
        <v>0</v>
      </c>
      <c r="I99" s="90">
        <f t="shared" ca="1" si="10"/>
        <v>0</v>
      </c>
      <c r="J99" s="90">
        <f t="shared" ca="1" si="10"/>
        <v>0</v>
      </c>
      <c r="K99" s="90">
        <f t="shared" ca="1" si="10"/>
        <v>0</v>
      </c>
      <c r="L99">
        <f ca="1">IF('Coal mining 2020'!$A107="MR",INDIRECT("'Coal mining 2020'!"&amp;'Country Selector'!$B$3&amp;ROW($A107))*10^12,0)</f>
        <v>0</v>
      </c>
      <c r="M99" s="90">
        <f t="shared" ca="1" si="9"/>
        <v>0</v>
      </c>
      <c r="N99" s="90">
        <f t="shared" ca="1" si="11"/>
        <v>0</v>
      </c>
      <c r="O99" s="90">
        <f t="shared" ca="1" si="11"/>
        <v>0</v>
      </c>
      <c r="P99" s="90">
        <f t="shared" ca="1" si="11"/>
        <v>0</v>
      </c>
      <c r="Q99" s="90">
        <f t="shared" ca="1" si="11"/>
        <v>0</v>
      </c>
      <c r="R99" s="90">
        <f t="shared" ca="1" si="11"/>
        <v>0</v>
      </c>
      <c r="S99" s="90">
        <f t="shared" ca="1" si="11"/>
        <v>0</v>
      </c>
      <c r="T99" s="90">
        <f t="shared" ca="1" si="11"/>
        <v>0</v>
      </c>
      <c r="U99" s="90">
        <f t="shared" ca="1" si="11"/>
        <v>0</v>
      </c>
      <c r="V99">
        <f ca="1">IF('Coal mining 2030'!$A107="MR",INDIRECT("'Coal mining 2030'!"&amp;'Country Selector'!$B$3&amp;ROW($A107))*10^12,0)</f>
        <v>0</v>
      </c>
    </row>
    <row r="100" spans="1:2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8"/>
        <v>0</v>
      </c>
      <c r="D100" s="90">
        <f t="shared" ca="1" si="10"/>
        <v>0</v>
      </c>
      <c r="E100" s="90">
        <f t="shared" ca="1" si="10"/>
        <v>0</v>
      </c>
      <c r="F100" s="90">
        <f t="shared" ca="1" si="10"/>
        <v>0</v>
      </c>
      <c r="G100" s="90">
        <f t="shared" ca="1" si="10"/>
        <v>0</v>
      </c>
      <c r="H100" s="90">
        <f t="shared" ca="1" si="10"/>
        <v>0</v>
      </c>
      <c r="I100" s="90">
        <f t="shared" ca="1" si="10"/>
        <v>0</v>
      </c>
      <c r="J100" s="90">
        <f t="shared" ca="1" si="10"/>
        <v>0</v>
      </c>
      <c r="K100" s="90">
        <f t="shared" ca="1" si="10"/>
        <v>0</v>
      </c>
      <c r="L100">
        <f ca="1">IF('Coal mining 2020'!$A108="MR",INDIRECT("'Coal mining 2020'!"&amp;'Country Selector'!$B$3&amp;ROW($A108))*10^12,0)</f>
        <v>0</v>
      </c>
      <c r="M100" s="90">
        <f t="shared" ca="1" si="9"/>
        <v>0</v>
      </c>
      <c r="N100" s="90">
        <f t="shared" ca="1" si="11"/>
        <v>0</v>
      </c>
      <c r="O100" s="90">
        <f t="shared" ca="1" si="11"/>
        <v>0</v>
      </c>
      <c r="P100" s="90">
        <f t="shared" ca="1" si="11"/>
        <v>0</v>
      </c>
      <c r="Q100" s="90">
        <f t="shared" ca="1" si="11"/>
        <v>0</v>
      </c>
      <c r="R100" s="90">
        <f t="shared" ca="1" si="11"/>
        <v>0</v>
      </c>
      <c r="S100" s="90">
        <f t="shared" ca="1" si="11"/>
        <v>0</v>
      </c>
      <c r="T100" s="90">
        <f t="shared" ca="1" si="11"/>
        <v>0</v>
      </c>
      <c r="U100" s="90">
        <f t="shared" ca="1" si="11"/>
        <v>0</v>
      </c>
      <c r="V100">
        <f ca="1">IF('Coal mining 2030'!$A108="MR",INDIRECT("'Coal mining 2030'!"&amp;'Country Selector'!$B$3&amp;ROW($A108))*10^12,0)</f>
        <v>0</v>
      </c>
    </row>
    <row r="101" spans="1:2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8"/>
        <v>0</v>
      </c>
      <c r="D101" s="90">
        <f t="shared" ca="1" si="10"/>
        <v>0</v>
      </c>
      <c r="E101" s="90">
        <f t="shared" ca="1" si="10"/>
        <v>0</v>
      </c>
      <c r="F101" s="90">
        <f t="shared" ca="1" si="10"/>
        <v>0</v>
      </c>
      <c r="G101" s="90">
        <f t="shared" ca="1" si="10"/>
        <v>0</v>
      </c>
      <c r="H101" s="90">
        <f t="shared" ca="1" si="10"/>
        <v>0</v>
      </c>
      <c r="I101" s="90">
        <f t="shared" ca="1" si="10"/>
        <v>0</v>
      </c>
      <c r="J101" s="90">
        <f t="shared" ca="1" si="10"/>
        <v>0</v>
      </c>
      <c r="K101" s="90">
        <f t="shared" ca="1" si="10"/>
        <v>0</v>
      </c>
      <c r="L101">
        <f ca="1">IF('Coal mining 2020'!$A109="MR",INDIRECT("'Coal mining 2020'!"&amp;'Country Selector'!$B$3&amp;ROW($A109))*10^12,0)</f>
        <v>0</v>
      </c>
      <c r="M101" s="90">
        <f t="shared" ca="1" si="9"/>
        <v>0</v>
      </c>
      <c r="N101" s="90">
        <f t="shared" ca="1" si="11"/>
        <v>0</v>
      </c>
      <c r="O101" s="90">
        <f t="shared" ca="1" si="11"/>
        <v>0</v>
      </c>
      <c r="P101" s="90">
        <f t="shared" ca="1" si="11"/>
        <v>0</v>
      </c>
      <c r="Q101" s="90">
        <f t="shared" ca="1" si="11"/>
        <v>0</v>
      </c>
      <c r="R101" s="90">
        <f t="shared" ca="1" si="11"/>
        <v>0</v>
      </c>
      <c r="S101" s="90">
        <f t="shared" ca="1" si="11"/>
        <v>0</v>
      </c>
      <c r="T101" s="90">
        <f t="shared" ca="1" si="11"/>
        <v>0</v>
      </c>
      <c r="U101" s="90">
        <f t="shared" ca="1" si="11"/>
        <v>0</v>
      </c>
      <c r="V101">
        <f ca="1">IF('Coal mining 2030'!$A109="MR",INDIRECT("'Coal mining 2030'!"&amp;'Country Selector'!$B$3&amp;ROW($A109))*10^12,0)</f>
        <v>0</v>
      </c>
    </row>
    <row r="102" spans="1:2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8"/>
        <v>0</v>
      </c>
      <c r="D102" s="90">
        <f t="shared" ca="1" si="10"/>
        <v>0</v>
      </c>
      <c r="E102" s="90">
        <f t="shared" ca="1" si="10"/>
        <v>0</v>
      </c>
      <c r="F102" s="90">
        <f t="shared" ca="1" si="10"/>
        <v>0</v>
      </c>
      <c r="G102" s="90">
        <f t="shared" ca="1" si="10"/>
        <v>0</v>
      </c>
      <c r="H102" s="90">
        <f t="shared" ca="1" si="10"/>
        <v>0</v>
      </c>
      <c r="I102" s="90">
        <f t="shared" ca="1" si="10"/>
        <v>0</v>
      </c>
      <c r="J102" s="90">
        <f t="shared" ca="1" si="10"/>
        <v>0</v>
      </c>
      <c r="K102" s="90">
        <f t="shared" ca="1" si="10"/>
        <v>0</v>
      </c>
      <c r="L102">
        <f ca="1">IF('Coal mining 2020'!$A110="MR",INDIRECT("'Coal mining 2020'!"&amp;'Country Selector'!$B$3&amp;ROW($A110))*10^12,0)</f>
        <v>0</v>
      </c>
      <c r="M102" s="90">
        <f t="shared" ca="1" si="9"/>
        <v>0</v>
      </c>
      <c r="N102" s="90">
        <f t="shared" ca="1" si="11"/>
        <v>0</v>
      </c>
      <c r="O102" s="90">
        <f t="shared" ca="1" si="11"/>
        <v>0</v>
      </c>
      <c r="P102" s="90">
        <f t="shared" ca="1" si="11"/>
        <v>0</v>
      </c>
      <c r="Q102" s="90">
        <f t="shared" ca="1" si="11"/>
        <v>0</v>
      </c>
      <c r="R102" s="90">
        <f t="shared" ca="1" si="11"/>
        <v>0</v>
      </c>
      <c r="S102" s="90">
        <f t="shared" ca="1" si="11"/>
        <v>0</v>
      </c>
      <c r="T102" s="90">
        <f t="shared" ca="1" si="11"/>
        <v>0</v>
      </c>
      <c r="U102" s="90">
        <f t="shared" ca="1" si="11"/>
        <v>0</v>
      </c>
      <c r="V102">
        <f ca="1">IF('Coal mining 2030'!$A110="MR",INDIRECT("'Coal mining 2030'!"&amp;'Country Selector'!$B$3&amp;ROW($A110))*10^12,0)</f>
        <v>0</v>
      </c>
    </row>
    <row r="103" spans="1:2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8"/>
        <v>0</v>
      </c>
      <c r="D103" s="90">
        <f t="shared" ca="1" si="10"/>
        <v>0</v>
      </c>
      <c r="E103" s="90">
        <f t="shared" ca="1" si="10"/>
        <v>0</v>
      </c>
      <c r="F103" s="90">
        <f t="shared" ca="1" si="10"/>
        <v>0</v>
      </c>
      <c r="G103" s="90">
        <f t="shared" ca="1" si="10"/>
        <v>0</v>
      </c>
      <c r="H103" s="90">
        <f t="shared" ca="1" si="10"/>
        <v>0</v>
      </c>
      <c r="I103" s="90">
        <f t="shared" ca="1" si="10"/>
        <v>0</v>
      </c>
      <c r="J103" s="90">
        <f t="shared" ca="1" si="10"/>
        <v>0</v>
      </c>
      <c r="K103" s="90">
        <f t="shared" ca="1" si="10"/>
        <v>0</v>
      </c>
      <c r="L103">
        <f ca="1">IF('Coal mining 2020'!$A111="MR",INDIRECT("'Coal mining 2020'!"&amp;'Country Selector'!$B$3&amp;ROW($A111))*10^12,0)</f>
        <v>0</v>
      </c>
      <c r="M103" s="90">
        <f t="shared" ca="1" si="9"/>
        <v>0</v>
      </c>
      <c r="N103" s="90">
        <f t="shared" ca="1" si="11"/>
        <v>0</v>
      </c>
      <c r="O103" s="90">
        <f t="shared" ca="1" si="11"/>
        <v>0</v>
      </c>
      <c r="P103" s="90">
        <f t="shared" ca="1" si="11"/>
        <v>0</v>
      </c>
      <c r="Q103" s="90">
        <f t="shared" ca="1" si="11"/>
        <v>0</v>
      </c>
      <c r="R103" s="90">
        <f t="shared" ca="1" si="11"/>
        <v>0</v>
      </c>
      <c r="S103" s="90">
        <f t="shared" ca="1" si="11"/>
        <v>0</v>
      </c>
      <c r="T103" s="90">
        <f t="shared" ca="1" si="11"/>
        <v>0</v>
      </c>
      <c r="U103" s="90">
        <f t="shared" ca="1" si="11"/>
        <v>0</v>
      </c>
      <c r="V103">
        <f ca="1">IF('Coal mining 2030'!$A111="MR",INDIRECT("'Coal mining 2030'!"&amp;'Country Selector'!$B$3&amp;ROW($A111))*10^12,0)</f>
        <v>0</v>
      </c>
    </row>
    <row r="104" spans="1:2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8"/>
        <v>0</v>
      </c>
      <c r="D104" s="90">
        <f t="shared" ca="1" si="10"/>
        <v>0</v>
      </c>
      <c r="E104" s="90">
        <f t="shared" ca="1" si="10"/>
        <v>0</v>
      </c>
      <c r="F104" s="90">
        <f t="shared" ca="1" si="10"/>
        <v>0</v>
      </c>
      <c r="G104" s="90">
        <f t="shared" ca="1" si="10"/>
        <v>0</v>
      </c>
      <c r="H104" s="90">
        <f t="shared" ca="1" si="10"/>
        <v>0</v>
      </c>
      <c r="I104" s="90">
        <f t="shared" ca="1" si="10"/>
        <v>0</v>
      </c>
      <c r="J104" s="90">
        <f t="shared" ca="1" si="10"/>
        <v>0</v>
      </c>
      <c r="K104" s="90">
        <f t="shared" ca="1" si="10"/>
        <v>0</v>
      </c>
      <c r="L104">
        <f ca="1">IF('Coal mining 2020'!$A112="MR",INDIRECT("'Coal mining 2020'!"&amp;'Country Selector'!$B$3&amp;ROW($A112))*10^12,0)</f>
        <v>0</v>
      </c>
      <c r="M104" s="90">
        <f t="shared" ca="1" si="9"/>
        <v>0</v>
      </c>
      <c r="N104" s="90">
        <f t="shared" ca="1" si="11"/>
        <v>0</v>
      </c>
      <c r="O104" s="90">
        <f t="shared" ca="1" si="11"/>
        <v>0</v>
      </c>
      <c r="P104" s="90">
        <f t="shared" ca="1" si="11"/>
        <v>0</v>
      </c>
      <c r="Q104" s="90">
        <f t="shared" ca="1" si="11"/>
        <v>0</v>
      </c>
      <c r="R104" s="90">
        <f t="shared" ca="1" si="11"/>
        <v>0</v>
      </c>
      <c r="S104" s="90">
        <f t="shared" ca="1" si="11"/>
        <v>0</v>
      </c>
      <c r="T104" s="90">
        <f t="shared" ca="1" si="11"/>
        <v>0</v>
      </c>
      <c r="U104" s="90">
        <f t="shared" ca="1" si="11"/>
        <v>0</v>
      </c>
      <c r="V104">
        <f ca="1">IF('Coal mining 2030'!$A112="MR",INDIRECT("'Coal mining 2030'!"&amp;'Country Selector'!$B$3&amp;ROW($A112))*10^12,0)</f>
        <v>0</v>
      </c>
    </row>
    <row r="105" spans="1:2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8"/>
        <v>0</v>
      </c>
      <c r="D105" s="90">
        <f t="shared" ca="1" si="10"/>
        <v>0</v>
      </c>
      <c r="E105" s="90">
        <f t="shared" ca="1" si="10"/>
        <v>0</v>
      </c>
      <c r="F105" s="90">
        <f t="shared" ca="1" si="10"/>
        <v>0</v>
      </c>
      <c r="G105" s="90">
        <f t="shared" ca="1" si="10"/>
        <v>0</v>
      </c>
      <c r="H105" s="90">
        <f t="shared" ca="1" si="10"/>
        <v>0</v>
      </c>
      <c r="I105" s="90">
        <f t="shared" ca="1" si="10"/>
        <v>0</v>
      </c>
      <c r="J105" s="90">
        <f t="shared" ca="1" si="10"/>
        <v>0</v>
      </c>
      <c r="K105" s="90">
        <f t="shared" ca="1" si="10"/>
        <v>0</v>
      </c>
      <c r="L105">
        <f ca="1">IF('Coal mining 2020'!$A113="MR",INDIRECT("'Coal mining 2020'!"&amp;'Country Selector'!$B$3&amp;ROW($A113))*10^12,0)</f>
        <v>0</v>
      </c>
      <c r="M105" s="90">
        <f t="shared" ca="1" si="9"/>
        <v>0</v>
      </c>
      <c r="N105" s="90">
        <f t="shared" ca="1" si="11"/>
        <v>0</v>
      </c>
      <c r="O105" s="90">
        <f t="shared" ca="1" si="11"/>
        <v>0</v>
      </c>
      <c r="P105" s="90">
        <f t="shared" ca="1" si="11"/>
        <v>0</v>
      </c>
      <c r="Q105" s="90">
        <f t="shared" ca="1" si="11"/>
        <v>0</v>
      </c>
      <c r="R105" s="90">
        <f t="shared" ca="1" si="11"/>
        <v>0</v>
      </c>
      <c r="S105" s="90">
        <f t="shared" ca="1" si="11"/>
        <v>0</v>
      </c>
      <c r="T105" s="90">
        <f t="shared" ca="1" si="11"/>
        <v>0</v>
      </c>
      <c r="U105" s="90">
        <f t="shared" ca="1" si="11"/>
        <v>0</v>
      </c>
      <c r="V105">
        <f ca="1">IF('Coal mining 2030'!$A113="MR",INDIRECT("'Coal mining 2030'!"&amp;'Country Selector'!$B$3&amp;ROW($A113))*10^12,0)</f>
        <v>0</v>
      </c>
    </row>
    <row r="106" spans="1:2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8"/>
        <v>0</v>
      </c>
      <c r="D106" s="90">
        <f t="shared" ca="1" si="10"/>
        <v>0</v>
      </c>
      <c r="E106" s="90">
        <f t="shared" ca="1" si="10"/>
        <v>0</v>
      </c>
      <c r="F106" s="90">
        <f t="shared" ca="1" si="10"/>
        <v>0</v>
      </c>
      <c r="G106" s="90">
        <f t="shared" ca="1" si="10"/>
        <v>0</v>
      </c>
      <c r="H106" s="90">
        <f t="shared" ca="1" si="10"/>
        <v>0</v>
      </c>
      <c r="I106" s="90">
        <f t="shared" ca="1" si="10"/>
        <v>0</v>
      </c>
      <c r="J106" s="90">
        <f t="shared" ca="1" si="10"/>
        <v>0</v>
      </c>
      <c r="K106" s="90">
        <f t="shared" ca="1" si="10"/>
        <v>0</v>
      </c>
      <c r="L106">
        <f ca="1">IF('Coal mining 2020'!$A114="MR",INDIRECT("'Coal mining 2020'!"&amp;'Country Selector'!$B$3&amp;ROW($A114))*10^12,0)</f>
        <v>0</v>
      </c>
      <c r="M106" s="90">
        <f t="shared" ca="1" si="9"/>
        <v>0</v>
      </c>
      <c r="N106" s="90">
        <f t="shared" ca="1" si="11"/>
        <v>0</v>
      </c>
      <c r="O106" s="90">
        <f t="shared" ca="1" si="11"/>
        <v>0</v>
      </c>
      <c r="P106" s="90">
        <f t="shared" ca="1" si="11"/>
        <v>0</v>
      </c>
      <c r="Q106" s="90">
        <f t="shared" ca="1" si="11"/>
        <v>0</v>
      </c>
      <c r="R106" s="90">
        <f t="shared" ca="1" si="11"/>
        <v>0</v>
      </c>
      <c r="S106" s="90">
        <f t="shared" ca="1" si="11"/>
        <v>0</v>
      </c>
      <c r="T106" s="90">
        <f t="shared" ca="1" si="11"/>
        <v>0</v>
      </c>
      <c r="U106" s="90">
        <f t="shared" ca="1" si="11"/>
        <v>0</v>
      </c>
      <c r="V106">
        <f ca="1">IF('Coal mining 2030'!$A114="MR",INDIRECT("'Coal mining 2030'!"&amp;'Country Selector'!$B$3&amp;ROW($A114))*10^12,0)</f>
        <v>0</v>
      </c>
    </row>
    <row r="107" spans="1:2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8"/>
        <v>0</v>
      </c>
      <c r="D107" s="90">
        <f t="shared" ca="1" si="10"/>
        <v>0</v>
      </c>
      <c r="E107" s="90">
        <f t="shared" ca="1" si="10"/>
        <v>0</v>
      </c>
      <c r="F107" s="90">
        <f t="shared" ca="1" si="10"/>
        <v>0</v>
      </c>
      <c r="G107" s="90">
        <f t="shared" ca="1" si="10"/>
        <v>0</v>
      </c>
      <c r="H107" s="90">
        <f t="shared" ca="1" si="10"/>
        <v>0</v>
      </c>
      <c r="I107" s="90">
        <f t="shared" ca="1" si="10"/>
        <v>0</v>
      </c>
      <c r="J107" s="90">
        <f t="shared" ca="1" si="10"/>
        <v>0</v>
      </c>
      <c r="K107" s="90">
        <f t="shared" ca="1" si="10"/>
        <v>0</v>
      </c>
      <c r="L107">
        <f ca="1">IF('Coal mining 2020'!$A115="MR",INDIRECT("'Coal mining 2020'!"&amp;'Country Selector'!$B$3&amp;ROW($A115))*10^12,0)</f>
        <v>0</v>
      </c>
      <c r="M107" s="90">
        <f t="shared" ca="1" si="9"/>
        <v>0</v>
      </c>
      <c r="N107" s="90">
        <f t="shared" ca="1" si="11"/>
        <v>0</v>
      </c>
      <c r="O107" s="90">
        <f t="shared" ca="1" si="11"/>
        <v>0</v>
      </c>
      <c r="P107" s="90">
        <f t="shared" ca="1" si="11"/>
        <v>0</v>
      </c>
      <c r="Q107" s="90">
        <f t="shared" ca="1" si="11"/>
        <v>0</v>
      </c>
      <c r="R107" s="90">
        <f t="shared" ca="1" si="11"/>
        <v>0</v>
      </c>
      <c r="S107" s="90">
        <f t="shared" ca="1" si="11"/>
        <v>0</v>
      </c>
      <c r="T107" s="90">
        <f t="shared" ca="1" si="11"/>
        <v>0</v>
      </c>
      <c r="U107" s="90">
        <f t="shared" ca="1" si="11"/>
        <v>0</v>
      </c>
      <c r="V107">
        <f ca="1">IF('Coal mining 2030'!$A115="MR",INDIRECT("'Coal mining 2030'!"&amp;'Country Selector'!$B$3&amp;ROW($A115))*10^12,0)</f>
        <v>0</v>
      </c>
    </row>
    <row r="108" spans="1:2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8"/>
        <v>0</v>
      </c>
      <c r="D108" s="90">
        <f t="shared" ca="1" si="10"/>
        <v>0</v>
      </c>
      <c r="E108" s="90">
        <f t="shared" ca="1" si="10"/>
        <v>0</v>
      </c>
      <c r="F108" s="90">
        <f t="shared" ca="1" si="10"/>
        <v>0</v>
      </c>
      <c r="G108" s="90">
        <f t="shared" ca="1" si="10"/>
        <v>0</v>
      </c>
      <c r="H108" s="90">
        <f t="shared" ca="1" si="10"/>
        <v>0</v>
      </c>
      <c r="I108" s="90">
        <f t="shared" ca="1" si="10"/>
        <v>0</v>
      </c>
      <c r="J108" s="90">
        <f t="shared" ca="1" si="10"/>
        <v>0</v>
      </c>
      <c r="K108" s="90">
        <f t="shared" ca="1" si="10"/>
        <v>0</v>
      </c>
      <c r="L108">
        <f ca="1">IF('Coal mining 2020'!$A116="MR",INDIRECT("'Coal mining 2020'!"&amp;'Country Selector'!$B$3&amp;ROW($A116))*10^12,0)</f>
        <v>0</v>
      </c>
      <c r="M108" s="90">
        <f t="shared" ca="1" si="9"/>
        <v>0</v>
      </c>
      <c r="N108" s="90">
        <f t="shared" ca="1" si="11"/>
        <v>0</v>
      </c>
      <c r="O108" s="90">
        <f t="shared" ca="1" si="11"/>
        <v>0</v>
      </c>
      <c r="P108" s="90">
        <f t="shared" ca="1" si="11"/>
        <v>0</v>
      </c>
      <c r="Q108" s="90">
        <f t="shared" ca="1" si="11"/>
        <v>0</v>
      </c>
      <c r="R108" s="90">
        <f t="shared" ca="1" si="11"/>
        <v>0</v>
      </c>
      <c r="S108" s="90">
        <f t="shared" ca="1" si="11"/>
        <v>0</v>
      </c>
      <c r="T108" s="90">
        <f t="shared" ca="1" si="11"/>
        <v>0</v>
      </c>
      <c r="U108" s="90">
        <f t="shared" ca="1" si="11"/>
        <v>0</v>
      </c>
      <c r="V108">
        <f ca="1">IF('Coal mining 2030'!$A116="MR",INDIRECT("'Coal mining 2030'!"&amp;'Country Selector'!$B$3&amp;ROW($A116))*10^12,0)</f>
        <v>0</v>
      </c>
    </row>
    <row r="109" spans="1:2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8"/>
        <v>0</v>
      </c>
      <c r="D109" s="90">
        <f t="shared" ca="1" si="10"/>
        <v>0</v>
      </c>
      <c r="E109" s="90">
        <f t="shared" ca="1" si="10"/>
        <v>0</v>
      </c>
      <c r="F109" s="90">
        <f t="shared" ca="1" si="10"/>
        <v>0</v>
      </c>
      <c r="G109" s="90">
        <f t="shared" ca="1" si="10"/>
        <v>0</v>
      </c>
      <c r="H109" s="90">
        <f t="shared" ca="1" si="10"/>
        <v>0</v>
      </c>
      <c r="I109" s="90">
        <f t="shared" ca="1" si="10"/>
        <v>0</v>
      </c>
      <c r="J109" s="90">
        <f t="shared" ca="1" si="10"/>
        <v>0</v>
      </c>
      <c r="K109" s="90">
        <f t="shared" ca="1" si="10"/>
        <v>0</v>
      </c>
      <c r="L109">
        <f ca="1">IF('Coal mining 2020'!$A117="MR",INDIRECT("'Coal mining 2020'!"&amp;'Country Selector'!$B$3&amp;ROW($A117))*10^12,0)</f>
        <v>0</v>
      </c>
      <c r="M109" s="90">
        <f t="shared" ca="1" si="9"/>
        <v>0</v>
      </c>
      <c r="N109" s="90">
        <f t="shared" ca="1" si="11"/>
        <v>0</v>
      </c>
      <c r="O109" s="90">
        <f t="shared" ca="1" si="11"/>
        <v>0</v>
      </c>
      <c r="P109" s="90">
        <f t="shared" ca="1" si="11"/>
        <v>0</v>
      </c>
      <c r="Q109" s="90">
        <f t="shared" ca="1" si="11"/>
        <v>0</v>
      </c>
      <c r="R109" s="90">
        <f t="shared" ca="1" si="11"/>
        <v>0</v>
      </c>
      <c r="S109" s="90">
        <f t="shared" ca="1" si="11"/>
        <v>0</v>
      </c>
      <c r="T109" s="90">
        <f t="shared" ca="1" si="11"/>
        <v>0</v>
      </c>
      <c r="U109" s="90">
        <f t="shared" ca="1" si="11"/>
        <v>0</v>
      </c>
      <c r="V109">
        <f ca="1">IF('Coal mining 2030'!$A117="MR",INDIRECT("'Coal mining 2030'!"&amp;'Country Selector'!$B$3&amp;ROW($A117))*10^12,0)</f>
        <v>0</v>
      </c>
    </row>
    <row r="110" spans="1:2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8"/>
        <v>0</v>
      </c>
      <c r="D110" s="90">
        <f t="shared" ca="1" si="10"/>
        <v>0</v>
      </c>
      <c r="E110" s="90">
        <f t="shared" ca="1" si="10"/>
        <v>0</v>
      </c>
      <c r="F110" s="90">
        <f t="shared" ca="1" si="10"/>
        <v>0</v>
      </c>
      <c r="G110" s="90">
        <f t="shared" ca="1" si="10"/>
        <v>0</v>
      </c>
      <c r="H110" s="90">
        <f t="shared" ca="1" si="10"/>
        <v>0</v>
      </c>
      <c r="I110" s="90">
        <f t="shared" ca="1" si="10"/>
        <v>0</v>
      </c>
      <c r="J110" s="90">
        <f t="shared" ca="1" si="10"/>
        <v>0</v>
      </c>
      <c r="K110" s="90">
        <f t="shared" ca="1" si="10"/>
        <v>0</v>
      </c>
      <c r="L110">
        <f ca="1">IF('Coal mining 2020'!$A118="MR",INDIRECT("'Coal mining 2020'!"&amp;'Country Selector'!$B$3&amp;ROW($A118))*10^12,0)</f>
        <v>0</v>
      </c>
      <c r="M110" s="90">
        <f t="shared" ca="1" si="9"/>
        <v>0</v>
      </c>
      <c r="N110" s="90">
        <f t="shared" ca="1" si="11"/>
        <v>0</v>
      </c>
      <c r="O110" s="90">
        <f t="shared" ca="1" si="11"/>
        <v>0</v>
      </c>
      <c r="P110" s="90">
        <f t="shared" ca="1" si="11"/>
        <v>0</v>
      </c>
      <c r="Q110" s="90">
        <f t="shared" ca="1" si="11"/>
        <v>0</v>
      </c>
      <c r="R110" s="90">
        <f t="shared" ca="1" si="11"/>
        <v>0</v>
      </c>
      <c r="S110" s="90">
        <f t="shared" ca="1" si="11"/>
        <v>0</v>
      </c>
      <c r="T110" s="90">
        <f t="shared" ca="1" si="11"/>
        <v>0</v>
      </c>
      <c r="U110" s="90">
        <f t="shared" ca="1" si="11"/>
        <v>0</v>
      </c>
      <c r="V110">
        <f ca="1">IF('Coal mining 2030'!$A118="MR",INDIRECT("'Coal mining 2030'!"&amp;'Country Selector'!$B$3&amp;ROW($A118))*10^12,0)</f>
        <v>0</v>
      </c>
    </row>
    <row r="111" spans="1:2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8"/>
        <v>0</v>
      </c>
      <c r="D111" s="90">
        <f t="shared" ca="1" si="10"/>
        <v>0</v>
      </c>
      <c r="E111" s="90">
        <f t="shared" ca="1" si="10"/>
        <v>0</v>
      </c>
      <c r="F111" s="90">
        <f t="shared" ca="1" si="10"/>
        <v>0</v>
      </c>
      <c r="G111" s="90">
        <f t="shared" ca="1" si="10"/>
        <v>0</v>
      </c>
      <c r="H111" s="90">
        <f t="shared" ca="1" si="10"/>
        <v>0</v>
      </c>
      <c r="I111" s="90">
        <f t="shared" ca="1" si="10"/>
        <v>0</v>
      </c>
      <c r="J111" s="90">
        <f t="shared" ca="1" si="10"/>
        <v>0</v>
      </c>
      <c r="K111" s="90">
        <f t="shared" ca="1" si="10"/>
        <v>0</v>
      </c>
      <c r="L111">
        <f ca="1">IF('Coal mining 2020'!$A119="MR",INDIRECT("'Coal mining 2020'!"&amp;'Country Selector'!$B$3&amp;ROW($A119))*10^12,0)</f>
        <v>0</v>
      </c>
      <c r="M111" s="90">
        <f t="shared" ca="1" si="9"/>
        <v>0</v>
      </c>
      <c r="N111" s="90">
        <f t="shared" ca="1" si="11"/>
        <v>0</v>
      </c>
      <c r="O111" s="90">
        <f t="shared" ca="1" si="11"/>
        <v>0</v>
      </c>
      <c r="P111" s="90">
        <f t="shared" ca="1" si="11"/>
        <v>0</v>
      </c>
      <c r="Q111" s="90">
        <f t="shared" ca="1" si="11"/>
        <v>0</v>
      </c>
      <c r="R111" s="90">
        <f t="shared" ca="1" si="11"/>
        <v>0</v>
      </c>
      <c r="S111" s="90">
        <f t="shared" ca="1" si="11"/>
        <v>0</v>
      </c>
      <c r="T111" s="90">
        <f t="shared" ca="1" si="11"/>
        <v>0</v>
      </c>
      <c r="U111" s="90">
        <f t="shared" ca="1" si="11"/>
        <v>0</v>
      </c>
      <c r="V111">
        <f ca="1">IF('Coal mining 2030'!$A119="MR",INDIRECT("'Coal mining 2030'!"&amp;'Country Selector'!$B$3&amp;ROW($A119))*10^12,0)</f>
        <v>0</v>
      </c>
    </row>
    <row r="112" spans="1:2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8"/>
        <v>0</v>
      </c>
      <c r="D112" s="90">
        <f t="shared" ca="1" si="10"/>
        <v>0</v>
      </c>
      <c r="E112" s="90">
        <f t="shared" ca="1" si="10"/>
        <v>0</v>
      </c>
      <c r="F112" s="90">
        <f t="shared" ca="1" si="10"/>
        <v>0</v>
      </c>
      <c r="G112" s="90">
        <f t="shared" ca="1" si="10"/>
        <v>0</v>
      </c>
      <c r="H112" s="90">
        <f t="shared" ca="1" si="10"/>
        <v>0</v>
      </c>
      <c r="I112" s="90">
        <f t="shared" ca="1" si="10"/>
        <v>0</v>
      </c>
      <c r="J112" s="90">
        <f t="shared" ca="1" si="10"/>
        <v>0</v>
      </c>
      <c r="K112" s="90">
        <f t="shared" ca="1" si="10"/>
        <v>0</v>
      </c>
      <c r="L112">
        <f ca="1">IF('Coal mining 2020'!$A120="MR",INDIRECT("'Coal mining 2020'!"&amp;'Country Selector'!$B$3&amp;ROW($A120))*10^12,0)</f>
        <v>0</v>
      </c>
      <c r="M112" s="90">
        <f t="shared" ca="1" si="9"/>
        <v>0</v>
      </c>
      <c r="N112" s="90">
        <f t="shared" ca="1" si="11"/>
        <v>0</v>
      </c>
      <c r="O112" s="90">
        <f t="shared" ca="1" si="11"/>
        <v>0</v>
      </c>
      <c r="P112" s="90">
        <f t="shared" ca="1" si="11"/>
        <v>0</v>
      </c>
      <c r="Q112" s="90">
        <f t="shared" ca="1" si="11"/>
        <v>0</v>
      </c>
      <c r="R112" s="90">
        <f t="shared" ca="1" si="11"/>
        <v>0</v>
      </c>
      <c r="S112" s="90">
        <f t="shared" ca="1" si="11"/>
        <v>0</v>
      </c>
      <c r="T112" s="90">
        <f t="shared" ca="1" si="11"/>
        <v>0</v>
      </c>
      <c r="U112" s="90">
        <f t="shared" ca="1" si="11"/>
        <v>0</v>
      </c>
      <c r="V112">
        <f ca="1">IF('Coal mining 2030'!$A120="MR",INDIRECT("'Coal mining 2030'!"&amp;'Country Selector'!$B$3&amp;ROW($A120))*10^12,0)</f>
        <v>0</v>
      </c>
    </row>
    <row r="113" spans="1:2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8"/>
        <v>0</v>
      </c>
      <c r="D113" s="90">
        <f t="shared" ca="1" si="10"/>
        <v>0</v>
      </c>
      <c r="E113" s="90">
        <f t="shared" ca="1" si="10"/>
        <v>0</v>
      </c>
      <c r="F113" s="90">
        <f t="shared" ca="1" si="10"/>
        <v>0</v>
      </c>
      <c r="G113" s="90">
        <f t="shared" ca="1" si="10"/>
        <v>0</v>
      </c>
      <c r="H113" s="90">
        <f t="shared" ca="1" si="10"/>
        <v>0</v>
      </c>
      <c r="I113" s="90">
        <f t="shared" ca="1" si="10"/>
        <v>0</v>
      </c>
      <c r="J113" s="90">
        <f t="shared" ca="1" si="10"/>
        <v>0</v>
      </c>
      <c r="K113" s="90">
        <f t="shared" ca="1" si="10"/>
        <v>0</v>
      </c>
      <c r="L113">
        <f ca="1">IF('Coal mining 2020'!$A121="MR",INDIRECT("'Coal mining 2020'!"&amp;'Country Selector'!$B$3&amp;ROW($A121))*10^12,0)</f>
        <v>0</v>
      </c>
      <c r="M113" s="90">
        <f t="shared" ca="1" si="9"/>
        <v>0</v>
      </c>
      <c r="N113" s="90">
        <f t="shared" ca="1" si="11"/>
        <v>0</v>
      </c>
      <c r="O113" s="90">
        <f t="shared" ca="1" si="11"/>
        <v>0</v>
      </c>
      <c r="P113" s="90">
        <f t="shared" ca="1" si="11"/>
        <v>0</v>
      </c>
      <c r="Q113" s="90">
        <f t="shared" ca="1" si="11"/>
        <v>0</v>
      </c>
      <c r="R113" s="90">
        <f t="shared" ca="1" si="11"/>
        <v>0</v>
      </c>
      <c r="S113" s="90">
        <f t="shared" ca="1" si="11"/>
        <v>0</v>
      </c>
      <c r="T113" s="90">
        <f t="shared" ca="1" si="11"/>
        <v>0</v>
      </c>
      <c r="U113" s="90">
        <f t="shared" ca="1" si="11"/>
        <v>0</v>
      </c>
      <c r="V113">
        <f ca="1">IF('Coal mining 2030'!$A121="MR",INDIRECT("'Coal mining 2030'!"&amp;'Country Selector'!$B$3&amp;ROW($A121))*10^12,0)</f>
        <v>0</v>
      </c>
    </row>
    <row r="114" spans="1:2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8"/>
        <v>0</v>
      </c>
      <c r="D114" s="90">
        <f t="shared" ca="1" si="10"/>
        <v>0</v>
      </c>
      <c r="E114" s="90">
        <f t="shared" ca="1" si="10"/>
        <v>0</v>
      </c>
      <c r="F114" s="90">
        <f t="shared" ca="1" si="10"/>
        <v>0</v>
      </c>
      <c r="G114" s="90">
        <f t="shared" ca="1" si="10"/>
        <v>0</v>
      </c>
      <c r="H114" s="90">
        <f t="shared" ca="1" si="10"/>
        <v>0</v>
      </c>
      <c r="I114" s="90">
        <f t="shared" ca="1" si="10"/>
        <v>0</v>
      </c>
      <c r="J114" s="90">
        <f t="shared" ca="1" si="10"/>
        <v>0</v>
      </c>
      <c r="K114" s="90">
        <f t="shared" ca="1" si="10"/>
        <v>0</v>
      </c>
      <c r="L114">
        <f ca="1">IF('Coal mining 2020'!$A122="MR",INDIRECT("'Coal mining 2020'!"&amp;'Country Selector'!$B$3&amp;ROW($A122))*10^12,0)</f>
        <v>0</v>
      </c>
      <c r="M114" s="90">
        <f t="shared" ca="1" si="9"/>
        <v>0</v>
      </c>
      <c r="N114" s="90">
        <f t="shared" ca="1" si="11"/>
        <v>0</v>
      </c>
      <c r="O114" s="90">
        <f t="shared" ca="1" si="11"/>
        <v>0</v>
      </c>
      <c r="P114" s="90">
        <f t="shared" ca="1" si="11"/>
        <v>0</v>
      </c>
      <c r="Q114" s="90">
        <f t="shared" ca="1" si="11"/>
        <v>0</v>
      </c>
      <c r="R114" s="90">
        <f t="shared" ca="1" si="11"/>
        <v>0</v>
      </c>
      <c r="S114" s="90">
        <f t="shared" ca="1" si="11"/>
        <v>0</v>
      </c>
      <c r="T114" s="90">
        <f t="shared" ca="1" si="11"/>
        <v>0</v>
      </c>
      <c r="U114" s="90">
        <f t="shared" ca="1" si="11"/>
        <v>0</v>
      </c>
      <c r="V114">
        <f ca="1">IF('Coal mining 2030'!$A122="MR",INDIRECT("'Coal mining 2030'!"&amp;'Country Selector'!$B$3&amp;ROW($A122))*10^12,0)</f>
        <v>0</v>
      </c>
    </row>
    <row r="115" spans="1:2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8"/>
        <v>0</v>
      </c>
      <c r="D115" s="90">
        <f t="shared" ca="1" si="10"/>
        <v>0</v>
      </c>
      <c r="E115" s="90">
        <f t="shared" ca="1" si="10"/>
        <v>0</v>
      </c>
      <c r="F115" s="90">
        <f t="shared" ca="1" si="10"/>
        <v>0</v>
      </c>
      <c r="G115" s="90">
        <f t="shared" ca="1" si="10"/>
        <v>0</v>
      </c>
      <c r="H115" s="90">
        <f t="shared" ca="1" si="10"/>
        <v>0</v>
      </c>
      <c r="I115" s="90">
        <f t="shared" ca="1" si="10"/>
        <v>0</v>
      </c>
      <c r="J115" s="90">
        <f t="shared" ca="1" si="10"/>
        <v>0</v>
      </c>
      <c r="K115" s="90">
        <f t="shared" ca="1" si="10"/>
        <v>0</v>
      </c>
      <c r="L115">
        <f ca="1">IF('Coal mining 2020'!$A123="MR",INDIRECT("'Coal mining 2020'!"&amp;'Country Selector'!$B$3&amp;ROW($A123))*10^12,0)</f>
        <v>0</v>
      </c>
      <c r="M115" s="90">
        <f t="shared" ca="1" si="9"/>
        <v>0</v>
      </c>
      <c r="N115" s="90">
        <f t="shared" ca="1" si="11"/>
        <v>0</v>
      </c>
      <c r="O115" s="90">
        <f t="shared" ca="1" si="11"/>
        <v>0</v>
      </c>
      <c r="P115" s="90">
        <f t="shared" ca="1" si="11"/>
        <v>0</v>
      </c>
      <c r="Q115" s="90">
        <f t="shared" ca="1" si="11"/>
        <v>0</v>
      </c>
      <c r="R115" s="90">
        <f t="shared" ca="1" si="11"/>
        <v>0</v>
      </c>
      <c r="S115" s="90">
        <f t="shared" ca="1" si="11"/>
        <v>0</v>
      </c>
      <c r="T115" s="90">
        <f t="shared" ca="1" si="11"/>
        <v>0</v>
      </c>
      <c r="U115" s="90">
        <f t="shared" ca="1" si="11"/>
        <v>0</v>
      </c>
      <c r="V115">
        <f ca="1">IF('Coal mining 2030'!$A123="MR",INDIRECT("'Coal mining 2030'!"&amp;'Country Selector'!$B$3&amp;ROW($A123))*10^12,0)</f>
        <v>0</v>
      </c>
    </row>
    <row r="116" spans="1:2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8"/>
        <v>0</v>
      </c>
      <c r="D116" s="90">
        <f t="shared" ca="1" si="10"/>
        <v>0</v>
      </c>
      <c r="E116" s="90">
        <f t="shared" ca="1" si="10"/>
        <v>0</v>
      </c>
      <c r="F116" s="90">
        <f t="shared" ca="1" si="10"/>
        <v>0</v>
      </c>
      <c r="G116" s="90">
        <f t="shared" ca="1" si="10"/>
        <v>0</v>
      </c>
      <c r="H116" s="90">
        <f t="shared" ca="1" si="10"/>
        <v>0</v>
      </c>
      <c r="I116" s="90">
        <f t="shared" ca="1" si="10"/>
        <v>0</v>
      </c>
      <c r="J116" s="90">
        <f t="shared" ca="1" si="10"/>
        <v>0</v>
      </c>
      <c r="K116" s="90">
        <f t="shared" ca="1" si="10"/>
        <v>0</v>
      </c>
      <c r="L116">
        <f ca="1">IF('Coal mining 2020'!$A124="MR",INDIRECT("'Coal mining 2020'!"&amp;'Country Selector'!$B$3&amp;ROW($A124))*10^12,0)</f>
        <v>0</v>
      </c>
      <c r="M116" s="90">
        <f t="shared" ca="1" si="9"/>
        <v>0</v>
      </c>
      <c r="N116" s="90">
        <f t="shared" ca="1" si="11"/>
        <v>0</v>
      </c>
      <c r="O116" s="90">
        <f t="shared" ca="1" si="11"/>
        <v>0</v>
      </c>
      <c r="P116" s="90">
        <f t="shared" ca="1" si="11"/>
        <v>0</v>
      </c>
      <c r="Q116" s="90">
        <f t="shared" ca="1" si="11"/>
        <v>0</v>
      </c>
      <c r="R116" s="90">
        <f t="shared" ca="1" si="11"/>
        <v>0</v>
      </c>
      <c r="S116" s="90">
        <f t="shared" ca="1" si="11"/>
        <v>0</v>
      </c>
      <c r="T116" s="90">
        <f t="shared" ca="1" si="11"/>
        <v>0</v>
      </c>
      <c r="U116" s="90">
        <f t="shared" ca="1" si="11"/>
        <v>0</v>
      </c>
      <c r="V116">
        <f ca="1">IF('Coal mining 2030'!$A124="MR",INDIRECT("'Coal mining 2030'!"&amp;'Country Selector'!$B$3&amp;ROW($A124))*10^12,0)</f>
        <v>0</v>
      </c>
    </row>
    <row r="117" spans="1:2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8"/>
        <v>0</v>
      </c>
      <c r="D117" s="90">
        <f t="shared" ca="1" si="10"/>
        <v>0</v>
      </c>
      <c r="E117" s="90">
        <f t="shared" ca="1" si="10"/>
        <v>0</v>
      </c>
      <c r="F117" s="90">
        <f t="shared" ca="1" si="10"/>
        <v>0</v>
      </c>
      <c r="G117" s="90">
        <f t="shared" ca="1" si="10"/>
        <v>0</v>
      </c>
      <c r="H117" s="90">
        <f t="shared" ca="1" si="10"/>
        <v>0</v>
      </c>
      <c r="I117" s="90">
        <f t="shared" ca="1" si="10"/>
        <v>0</v>
      </c>
      <c r="J117" s="90">
        <f t="shared" ca="1" si="10"/>
        <v>0</v>
      </c>
      <c r="K117" s="90">
        <f t="shared" ca="1" si="10"/>
        <v>0</v>
      </c>
      <c r="L117">
        <f ca="1">IF('Coal mining 2020'!$A125="MR",INDIRECT("'Coal mining 2020'!"&amp;'Country Selector'!$B$3&amp;ROW($A125))*10^12,0)</f>
        <v>0</v>
      </c>
      <c r="M117" s="90">
        <f t="shared" ca="1" si="9"/>
        <v>0</v>
      </c>
      <c r="N117" s="90">
        <f t="shared" ca="1" si="11"/>
        <v>0</v>
      </c>
      <c r="O117" s="90">
        <f t="shared" ca="1" si="11"/>
        <v>0</v>
      </c>
      <c r="P117" s="90">
        <f t="shared" ca="1" si="11"/>
        <v>0</v>
      </c>
      <c r="Q117" s="90">
        <f t="shared" ca="1" si="11"/>
        <v>0</v>
      </c>
      <c r="R117" s="90">
        <f t="shared" ca="1" si="11"/>
        <v>0</v>
      </c>
      <c r="S117" s="90">
        <f t="shared" ca="1" si="11"/>
        <v>0</v>
      </c>
      <c r="T117" s="90">
        <f t="shared" ca="1" si="11"/>
        <v>0</v>
      </c>
      <c r="U117" s="90">
        <f t="shared" ca="1" si="11"/>
        <v>0</v>
      </c>
      <c r="V117">
        <f ca="1">IF('Coal mining 2030'!$A125="MR",INDIRECT("'Coal mining 2030'!"&amp;'Country Selector'!$B$3&amp;ROW($A125))*10^12,0)</f>
        <v>0</v>
      </c>
    </row>
    <row r="118" spans="1:2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8"/>
        <v>0</v>
      </c>
      <c r="D118" s="90">
        <f t="shared" ca="1" si="10"/>
        <v>0</v>
      </c>
      <c r="E118" s="90">
        <f t="shared" ca="1" si="10"/>
        <v>0</v>
      </c>
      <c r="F118" s="90">
        <f t="shared" ca="1" si="10"/>
        <v>0</v>
      </c>
      <c r="G118" s="90">
        <f t="shared" ca="1" si="10"/>
        <v>0</v>
      </c>
      <c r="H118" s="90">
        <f t="shared" ca="1" si="10"/>
        <v>0</v>
      </c>
      <c r="I118" s="90">
        <f t="shared" ca="1" si="10"/>
        <v>0</v>
      </c>
      <c r="J118" s="90">
        <f t="shared" ca="1" si="10"/>
        <v>0</v>
      </c>
      <c r="K118" s="90">
        <f t="shared" ca="1" si="10"/>
        <v>0</v>
      </c>
      <c r="L118">
        <f ca="1">IF('Coal mining 2020'!$A126="MR",INDIRECT("'Coal mining 2020'!"&amp;'Country Selector'!$B$3&amp;ROW($A126))*10^12,0)</f>
        <v>0</v>
      </c>
      <c r="M118" s="90">
        <f t="shared" ca="1" si="9"/>
        <v>0</v>
      </c>
      <c r="N118" s="90">
        <f t="shared" ca="1" si="11"/>
        <v>0</v>
      </c>
      <c r="O118" s="90">
        <f t="shared" ca="1" si="11"/>
        <v>0</v>
      </c>
      <c r="P118" s="90">
        <f t="shared" ca="1" si="11"/>
        <v>0</v>
      </c>
      <c r="Q118" s="90">
        <f t="shared" ca="1" si="11"/>
        <v>0</v>
      </c>
      <c r="R118" s="90">
        <f t="shared" ca="1" si="11"/>
        <v>0</v>
      </c>
      <c r="S118" s="90">
        <f t="shared" ca="1" si="11"/>
        <v>0</v>
      </c>
      <c r="T118" s="90">
        <f t="shared" ca="1" si="11"/>
        <v>0</v>
      </c>
      <c r="U118" s="90">
        <f t="shared" ca="1" si="11"/>
        <v>0</v>
      </c>
      <c r="V118">
        <f ca="1">IF('Coal mining 2030'!$A126="MR",INDIRECT("'Coal mining 2030'!"&amp;'Country Selector'!$B$3&amp;ROW($A126))*10^12,0)</f>
        <v>0</v>
      </c>
    </row>
    <row r="119" spans="1:2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8"/>
        <v>0</v>
      </c>
      <c r="D119" s="90">
        <f t="shared" ca="1" si="10"/>
        <v>0</v>
      </c>
      <c r="E119" s="90">
        <f t="shared" ca="1" si="10"/>
        <v>0</v>
      </c>
      <c r="F119" s="90">
        <f t="shared" ca="1" si="10"/>
        <v>0</v>
      </c>
      <c r="G119" s="90">
        <f t="shared" ca="1" si="10"/>
        <v>0</v>
      </c>
      <c r="H119" s="90">
        <f t="shared" ca="1" si="10"/>
        <v>0</v>
      </c>
      <c r="I119" s="90">
        <f t="shared" ca="1" si="10"/>
        <v>0</v>
      </c>
      <c r="J119" s="90">
        <f t="shared" ca="1" si="10"/>
        <v>0</v>
      </c>
      <c r="K119" s="90">
        <f t="shared" ca="1" si="10"/>
        <v>0</v>
      </c>
      <c r="L119">
        <f ca="1">IF('Coal mining 2020'!$A127="MR",INDIRECT("'Coal mining 2020'!"&amp;'Country Selector'!$B$3&amp;ROW($A127))*10^12,0)</f>
        <v>0</v>
      </c>
      <c r="M119" s="90">
        <f t="shared" ca="1" si="9"/>
        <v>0</v>
      </c>
      <c r="N119" s="90">
        <f t="shared" ca="1" si="11"/>
        <v>0</v>
      </c>
      <c r="O119" s="90">
        <f t="shared" ca="1" si="11"/>
        <v>0</v>
      </c>
      <c r="P119" s="90">
        <f t="shared" ca="1" si="11"/>
        <v>0</v>
      </c>
      <c r="Q119" s="90">
        <f t="shared" ca="1" si="11"/>
        <v>0</v>
      </c>
      <c r="R119" s="90">
        <f t="shared" ca="1" si="11"/>
        <v>0</v>
      </c>
      <c r="S119" s="90">
        <f t="shared" ca="1" si="11"/>
        <v>0</v>
      </c>
      <c r="T119" s="90">
        <f t="shared" ca="1" si="11"/>
        <v>0</v>
      </c>
      <c r="U119" s="90">
        <f t="shared" ca="1" si="11"/>
        <v>0</v>
      </c>
      <c r="V119">
        <f ca="1">IF('Coal mining 2030'!$A127="MR",INDIRECT("'Coal mining 2030'!"&amp;'Country Selector'!$B$3&amp;ROW($A127))*10^12,0)</f>
        <v>0</v>
      </c>
    </row>
    <row r="120" spans="1:2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8"/>
        <v>0</v>
      </c>
      <c r="D120" s="90">
        <f t="shared" ca="1" si="10"/>
        <v>0</v>
      </c>
      <c r="E120" s="90">
        <f t="shared" ca="1" si="10"/>
        <v>0</v>
      </c>
      <c r="F120" s="90">
        <f t="shared" ca="1" si="10"/>
        <v>0</v>
      </c>
      <c r="G120" s="90">
        <f t="shared" ca="1" si="10"/>
        <v>0</v>
      </c>
      <c r="H120" s="90">
        <f t="shared" ca="1" si="10"/>
        <v>0</v>
      </c>
      <c r="I120" s="90">
        <f t="shared" ca="1" si="10"/>
        <v>0</v>
      </c>
      <c r="J120" s="90">
        <f t="shared" ca="1" si="10"/>
        <v>0</v>
      </c>
      <c r="K120" s="90">
        <f t="shared" ca="1" si="10"/>
        <v>0</v>
      </c>
      <c r="L120">
        <f ca="1">IF('Coal mining 2020'!$A128="MR",INDIRECT("'Coal mining 2020'!"&amp;'Country Selector'!$B$3&amp;ROW($A128))*10^12,0)</f>
        <v>0</v>
      </c>
      <c r="M120" s="90">
        <f t="shared" ca="1" si="9"/>
        <v>0</v>
      </c>
      <c r="N120" s="90">
        <f t="shared" ca="1" si="11"/>
        <v>0</v>
      </c>
      <c r="O120" s="90">
        <f t="shared" ca="1" si="11"/>
        <v>0</v>
      </c>
      <c r="P120" s="90">
        <f t="shared" ca="1" si="11"/>
        <v>0</v>
      </c>
      <c r="Q120" s="90">
        <f t="shared" ca="1" si="11"/>
        <v>0</v>
      </c>
      <c r="R120" s="90">
        <f t="shared" ca="1" si="11"/>
        <v>0</v>
      </c>
      <c r="S120" s="90">
        <f t="shared" ca="1" si="11"/>
        <v>0</v>
      </c>
      <c r="T120" s="90">
        <f t="shared" ca="1" si="11"/>
        <v>0</v>
      </c>
      <c r="U120" s="90">
        <f t="shared" ca="1" si="11"/>
        <v>0</v>
      </c>
      <c r="V120">
        <f ca="1">IF('Coal mining 2030'!$A128="MR",INDIRECT("'Coal mining 2030'!"&amp;'Country Selector'!$B$3&amp;ROW($A128))*10^12,0)</f>
        <v>0</v>
      </c>
    </row>
    <row r="121" spans="1:2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8"/>
        <v>0</v>
      </c>
      <c r="D121" s="90">
        <f t="shared" ca="1" si="10"/>
        <v>0</v>
      </c>
      <c r="E121" s="90">
        <f t="shared" ca="1" si="10"/>
        <v>0</v>
      </c>
      <c r="F121" s="90">
        <f t="shared" ca="1" si="10"/>
        <v>0</v>
      </c>
      <c r="G121" s="90">
        <f t="shared" ca="1" si="10"/>
        <v>0</v>
      </c>
      <c r="H121" s="90">
        <f t="shared" ca="1" si="10"/>
        <v>0</v>
      </c>
      <c r="I121" s="90">
        <f t="shared" ca="1" si="10"/>
        <v>0</v>
      </c>
      <c r="J121" s="90">
        <f t="shared" ca="1" si="10"/>
        <v>0</v>
      </c>
      <c r="K121" s="90">
        <f t="shared" ca="1" si="10"/>
        <v>0</v>
      </c>
      <c r="L121">
        <f ca="1">IF('Coal mining 2020'!$A129="MR",INDIRECT("'Coal mining 2020'!"&amp;'Country Selector'!$B$3&amp;ROW($A129))*10^12,0)</f>
        <v>0</v>
      </c>
      <c r="M121" s="90">
        <f t="shared" ca="1" si="9"/>
        <v>0</v>
      </c>
      <c r="N121" s="90">
        <f t="shared" ca="1" si="11"/>
        <v>0</v>
      </c>
      <c r="O121" s="90">
        <f t="shared" ca="1" si="11"/>
        <v>0</v>
      </c>
      <c r="P121" s="90">
        <f t="shared" ca="1" si="11"/>
        <v>0</v>
      </c>
      <c r="Q121" s="90">
        <f t="shared" ca="1" si="11"/>
        <v>0</v>
      </c>
      <c r="R121" s="90">
        <f t="shared" ca="1" si="11"/>
        <v>0</v>
      </c>
      <c r="S121" s="90">
        <f t="shared" ca="1" si="11"/>
        <v>0</v>
      </c>
      <c r="T121" s="90">
        <f t="shared" ca="1" si="11"/>
        <v>0</v>
      </c>
      <c r="U121" s="90">
        <f t="shared" ca="1" si="11"/>
        <v>0</v>
      </c>
      <c r="V121">
        <f ca="1">IF('Coal mining 2030'!$A129="MR",INDIRECT("'Coal mining 2030'!"&amp;'Country Selector'!$B$3&amp;ROW($A129))*10^12,0)</f>
        <v>0</v>
      </c>
    </row>
    <row r="122" spans="1:2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8"/>
        <v>0</v>
      </c>
      <c r="D122" s="90">
        <f t="shared" ca="1" si="10"/>
        <v>0</v>
      </c>
      <c r="E122" s="90">
        <f t="shared" ca="1" si="10"/>
        <v>0</v>
      </c>
      <c r="F122" s="90">
        <f t="shared" ca="1" si="10"/>
        <v>0</v>
      </c>
      <c r="G122" s="90">
        <f t="shared" ca="1" si="10"/>
        <v>0</v>
      </c>
      <c r="H122" s="90">
        <f t="shared" ca="1" si="10"/>
        <v>0</v>
      </c>
      <c r="I122" s="90">
        <f t="shared" ca="1" si="10"/>
        <v>0</v>
      </c>
      <c r="J122" s="90">
        <f t="shared" ca="1" si="10"/>
        <v>0</v>
      </c>
      <c r="K122" s="90">
        <f t="shared" ca="1" si="10"/>
        <v>0</v>
      </c>
      <c r="L122">
        <f ca="1">IF('Coal mining 2020'!$A130="MR",INDIRECT("'Coal mining 2020'!"&amp;'Country Selector'!$B$3&amp;ROW($A130))*10^12,0)</f>
        <v>0</v>
      </c>
      <c r="M122" s="90">
        <f t="shared" ca="1" si="9"/>
        <v>0</v>
      </c>
      <c r="N122" s="90">
        <f t="shared" ca="1" si="11"/>
        <v>0</v>
      </c>
      <c r="O122" s="90">
        <f t="shared" ca="1" si="11"/>
        <v>0</v>
      </c>
      <c r="P122" s="90">
        <f t="shared" ca="1" si="11"/>
        <v>0</v>
      </c>
      <c r="Q122" s="90">
        <f t="shared" ca="1" si="11"/>
        <v>0</v>
      </c>
      <c r="R122" s="90">
        <f t="shared" ca="1" si="11"/>
        <v>0</v>
      </c>
      <c r="S122" s="90">
        <f t="shared" ca="1" si="11"/>
        <v>0</v>
      </c>
      <c r="T122" s="90">
        <f t="shared" ca="1" si="11"/>
        <v>0</v>
      </c>
      <c r="U122" s="90">
        <f t="shared" ca="1" si="11"/>
        <v>0</v>
      </c>
      <c r="V122">
        <f ca="1">IF('Coal mining 2030'!$A130="MR",INDIRECT("'Coal mining 2030'!"&amp;'Country Selector'!$B$3&amp;ROW($A130))*10^12,0)</f>
        <v>0</v>
      </c>
    </row>
    <row r="123" spans="1:2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8"/>
        <v>0</v>
      </c>
      <c r="D123" s="90">
        <f t="shared" ca="1" si="10"/>
        <v>0</v>
      </c>
      <c r="E123" s="90">
        <f t="shared" ca="1" si="10"/>
        <v>0</v>
      </c>
      <c r="F123" s="90">
        <f t="shared" ca="1" si="10"/>
        <v>0</v>
      </c>
      <c r="G123" s="90">
        <f t="shared" ca="1" si="10"/>
        <v>0</v>
      </c>
      <c r="H123" s="90">
        <f t="shared" ca="1" si="10"/>
        <v>0</v>
      </c>
      <c r="I123" s="90">
        <f t="shared" ca="1" si="10"/>
        <v>0</v>
      </c>
      <c r="J123" s="90">
        <f t="shared" ca="1" si="10"/>
        <v>0</v>
      </c>
      <c r="K123" s="90">
        <f t="shared" ca="1" si="10"/>
        <v>0</v>
      </c>
      <c r="L123">
        <f ca="1">IF('Coal mining 2020'!$A131="MR",INDIRECT("'Coal mining 2020'!"&amp;'Country Selector'!$B$3&amp;ROW($A131))*10^12,0)</f>
        <v>0</v>
      </c>
      <c r="M123" s="90">
        <f t="shared" ca="1" si="9"/>
        <v>0</v>
      </c>
      <c r="N123" s="90">
        <f t="shared" ca="1" si="11"/>
        <v>0</v>
      </c>
      <c r="O123" s="90">
        <f t="shared" ca="1" si="11"/>
        <v>0</v>
      </c>
      <c r="P123" s="90">
        <f t="shared" ca="1" si="11"/>
        <v>0</v>
      </c>
      <c r="Q123" s="90">
        <f t="shared" ca="1" si="11"/>
        <v>0</v>
      </c>
      <c r="R123" s="90">
        <f t="shared" ca="1" si="11"/>
        <v>0</v>
      </c>
      <c r="S123" s="90">
        <f t="shared" ca="1" si="11"/>
        <v>0</v>
      </c>
      <c r="T123" s="90">
        <f t="shared" ca="1" si="11"/>
        <v>0</v>
      </c>
      <c r="U123" s="90">
        <f t="shared" ca="1" si="11"/>
        <v>0</v>
      </c>
      <c r="V123">
        <f ca="1">IF('Coal mining 2030'!$A131="MR",INDIRECT("'Coal mining 2030'!"&amp;'Country Selector'!$B$3&amp;ROW($A131))*10^12,0)</f>
        <v>0</v>
      </c>
    </row>
    <row r="124" spans="1:2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8"/>
        <v>0</v>
      </c>
      <c r="D124" s="90">
        <f t="shared" ca="1" si="10"/>
        <v>0</v>
      </c>
      <c r="E124" s="90">
        <f t="shared" ca="1" si="10"/>
        <v>0</v>
      </c>
      <c r="F124" s="90">
        <f t="shared" ca="1" si="10"/>
        <v>0</v>
      </c>
      <c r="G124" s="90">
        <f t="shared" ca="1" si="10"/>
        <v>0</v>
      </c>
      <c r="H124" s="90">
        <f t="shared" ca="1" si="10"/>
        <v>0</v>
      </c>
      <c r="I124" s="90">
        <f t="shared" ca="1" si="10"/>
        <v>0</v>
      </c>
      <c r="J124" s="90">
        <f t="shared" ca="1" si="10"/>
        <v>0</v>
      </c>
      <c r="K124" s="90">
        <f t="shared" ca="1" si="10"/>
        <v>0</v>
      </c>
      <c r="L124">
        <f ca="1">IF('Coal mining 2020'!$A132="MR",INDIRECT("'Coal mining 2020'!"&amp;'Country Selector'!$B$3&amp;ROW($A132))*10^12,0)</f>
        <v>0</v>
      </c>
      <c r="M124" s="90">
        <f t="shared" ca="1" si="9"/>
        <v>0</v>
      </c>
      <c r="N124" s="90">
        <f t="shared" ca="1" si="11"/>
        <v>0</v>
      </c>
      <c r="O124" s="90">
        <f t="shared" ca="1" si="11"/>
        <v>0</v>
      </c>
      <c r="P124" s="90">
        <f t="shared" ca="1" si="11"/>
        <v>0</v>
      </c>
      <c r="Q124" s="90">
        <f t="shared" ca="1" si="11"/>
        <v>0</v>
      </c>
      <c r="R124" s="90">
        <f t="shared" ca="1" si="11"/>
        <v>0</v>
      </c>
      <c r="S124" s="90">
        <f t="shared" ca="1" si="11"/>
        <v>0</v>
      </c>
      <c r="T124" s="90">
        <f t="shared" ca="1" si="11"/>
        <v>0</v>
      </c>
      <c r="U124" s="90">
        <f t="shared" ca="1" si="11"/>
        <v>0</v>
      </c>
      <c r="V124">
        <f ca="1">IF('Coal mining 2030'!$A132="MR",INDIRECT("'Coal mining 2030'!"&amp;'Country Selector'!$B$3&amp;ROW($A132))*10^12,0)</f>
        <v>0</v>
      </c>
    </row>
    <row r="125" spans="1:2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8"/>
        <v>0</v>
      </c>
      <c r="D125" s="90">
        <f t="shared" ca="1" si="10"/>
        <v>0</v>
      </c>
      <c r="E125" s="90">
        <f t="shared" ca="1" si="10"/>
        <v>0</v>
      </c>
      <c r="F125" s="90">
        <f t="shared" ca="1" si="10"/>
        <v>0</v>
      </c>
      <c r="G125" s="90">
        <f t="shared" ca="1" si="10"/>
        <v>0</v>
      </c>
      <c r="H125" s="90">
        <f t="shared" ca="1" si="10"/>
        <v>0</v>
      </c>
      <c r="I125" s="90">
        <f t="shared" ca="1" si="10"/>
        <v>0</v>
      </c>
      <c r="J125" s="90">
        <f t="shared" ca="1" si="10"/>
        <v>0</v>
      </c>
      <c r="K125" s="90">
        <f t="shared" ca="1" si="10"/>
        <v>0</v>
      </c>
      <c r="L125">
        <f ca="1">IF('Coal mining 2020'!$A133="MR",INDIRECT("'Coal mining 2020'!"&amp;'Country Selector'!$B$3&amp;ROW($A133))*10^12,0)</f>
        <v>0</v>
      </c>
      <c r="M125" s="90">
        <f t="shared" ca="1" si="9"/>
        <v>0</v>
      </c>
      <c r="N125" s="90">
        <f t="shared" ca="1" si="11"/>
        <v>0</v>
      </c>
      <c r="O125" s="90">
        <f t="shared" ca="1" si="11"/>
        <v>0</v>
      </c>
      <c r="P125" s="90">
        <f t="shared" ca="1" si="11"/>
        <v>0</v>
      </c>
      <c r="Q125" s="90">
        <f t="shared" ca="1" si="11"/>
        <v>0</v>
      </c>
      <c r="R125" s="90">
        <f t="shared" ca="1" si="11"/>
        <v>0</v>
      </c>
      <c r="S125" s="90">
        <f t="shared" ca="1" si="11"/>
        <v>0</v>
      </c>
      <c r="T125" s="90">
        <f t="shared" ca="1" si="11"/>
        <v>0</v>
      </c>
      <c r="U125" s="90">
        <f t="shared" ca="1" si="11"/>
        <v>0</v>
      </c>
      <c r="V125">
        <f ca="1">IF('Coal mining 2030'!$A133="MR",INDIRECT("'Coal mining 2030'!"&amp;'Country Selector'!$B$3&amp;ROW($A133))*10^12,0)</f>
        <v>0</v>
      </c>
    </row>
    <row r="126" spans="1:2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8"/>
        <v>0</v>
      </c>
      <c r="D126" s="90">
        <f t="shared" ca="1" si="10"/>
        <v>0</v>
      </c>
      <c r="E126" s="90">
        <f t="shared" ca="1" si="10"/>
        <v>0</v>
      </c>
      <c r="F126" s="90">
        <f t="shared" ca="1" si="10"/>
        <v>0</v>
      </c>
      <c r="G126" s="90">
        <f t="shared" ca="1" si="10"/>
        <v>0</v>
      </c>
      <c r="H126" s="90">
        <f t="shared" ca="1" si="10"/>
        <v>0</v>
      </c>
      <c r="I126" s="90">
        <f t="shared" ca="1" si="10"/>
        <v>0</v>
      </c>
      <c r="J126" s="90">
        <f t="shared" ca="1" si="10"/>
        <v>0</v>
      </c>
      <c r="K126" s="90">
        <f t="shared" ca="1" si="10"/>
        <v>0</v>
      </c>
      <c r="L126">
        <f ca="1">IF('Coal mining 2020'!$A134="MR",INDIRECT("'Coal mining 2020'!"&amp;'Country Selector'!$B$3&amp;ROW($A134))*10^12,0)</f>
        <v>0</v>
      </c>
      <c r="M126" s="90">
        <f t="shared" ca="1" si="9"/>
        <v>0</v>
      </c>
      <c r="N126" s="90">
        <f t="shared" ca="1" si="11"/>
        <v>0</v>
      </c>
      <c r="O126" s="90">
        <f t="shared" ca="1" si="11"/>
        <v>0</v>
      </c>
      <c r="P126" s="90">
        <f t="shared" ca="1" si="11"/>
        <v>0</v>
      </c>
      <c r="Q126" s="90">
        <f t="shared" ca="1" si="11"/>
        <v>0</v>
      </c>
      <c r="R126" s="90">
        <f t="shared" ca="1" si="11"/>
        <v>0</v>
      </c>
      <c r="S126" s="90">
        <f t="shared" ca="1" si="11"/>
        <v>0</v>
      </c>
      <c r="T126" s="90">
        <f t="shared" ca="1" si="11"/>
        <v>0</v>
      </c>
      <c r="U126" s="90">
        <f t="shared" ca="1" si="11"/>
        <v>0</v>
      </c>
      <c r="V126">
        <f ca="1">IF('Coal mining 2030'!$A134="MR",INDIRECT("'Coal mining 2030'!"&amp;'Country Selector'!$B$3&amp;ROW($A134))*10^12,0)</f>
        <v>0</v>
      </c>
    </row>
    <row r="127" spans="1:2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8"/>
        <v>0</v>
      </c>
      <c r="D127" s="90">
        <f t="shared" ca="1" si="8"/>
        <v>0</v>
      </c>
      <c r="E127" s="90">
        <f t="shared" ca="1" si="8"/>
        <v>0</v>
      </c>
      <c r="F127" s="90">
        <f t="shared" ca="1" si="8"/>
        <v>0</v>
      </c>
      <c r="G127" s="90">
        <f t="shared" ca="1" si="8"/>
        <v>0</v>
      </c>
      <c r="H127" s="90">
        <f t="shared" ca="1" si="8"/>
        <v>0</v>
      </c>
      <c r="I127" s="90">
        <f t="shared" ca="1" si="8"/>
        <v>0</v>
      </c>
      <c r="J127" s="90">
        <f t="shared" ca="1" si="8"/>
        <v>0</v>
      </c>
      <c r="K127" s="90">
        <f t="shared" ca="1" si="8"/>
        <v>0</v>
      </c>
      <c r="L127">
        <f ca="1">IF('Coal mining 2020'!$A135="MR",INDIRECT("'Coal mining 2020'!"&amp;'Country Selector'!$B$3&amp;ROW($A135))*10^12,0)</f>
        <v>0</v>
      </c>
      <c r="M127" s="90">
        <f t="shared" ca="1" si="9"/>
        <v>0</v>
      </c>
      <c r="N127" s="90">
        <f t="shared" ca="1" si="9"/>
        <v>0</v>
      </c>
      <c r="O127" s="90">
        <f t="shared" ca="1" si="9"/>
        <v>0</v>
      </c>
      <c r="P127" s="90">
        <f t="shared" ca="1" si="9"/>
        <v>0</v>
      </c>
      <c r="Q127" s="90">
        <f t="shared" ca="1" si="9"/>
        <v>0</v>
      </c>
      <c r="R127" s="90">
        <f t="shared" ca="1" si="9"/>
        <v>0</v>
      </c>
      <c r="S127" s="90">
        <f t="shared" ca="1" si="9"/>
        <v>0</v>
      </c>
      <c r="T127" s="90">
        <f t="shared" ca="1" si="9"/>
        <v>0</v>
      </c>
      <c r="U127" s="90">
        <f t="shared" ca="1" si="9"/>
        <v>0</v>
      </c>
      <c r="V127">
        <f ca="1">IF('Coal mining 2030'!$A135="MR",INDIRECT("'Coal mining 2030'!"&amp;'Country Selector'!$B$3&amp;ROW($A135))*10^12,0)</f>
        <v>0</v>
      </c>
    </row>
    <row r="128" spans="1:2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12">$B128*($L$1-C$1)/($L$1-$B$1)+$L128*(C$1-$B$1)/($L$1-$B$1)</f>
        <v>0</v>
      </c>
      <c r="D128" s="90">
        <f t="shared" ca="1" si="12"/>
        <v>0</v>
      </c>
      <c r="E128" s="90">
        <f t="shared" ca="1" si="12"/>
        <v>0</v>
      </c>
      <c r="F128" s="90">
        <f t="shared" ca="1" si="12"/>
        <v>0</v>
      </c>
      <c r="G128" s="90">
        <f t="shared" ca="1" si="12"/>
        <v>0</v>
      </c>
      <c r="H128" s="90">
        <f t="shared" ca="1" si="12"/>
        <v>0</v>
      </c>
      <c r="I128" s="90">
        <f t="shared" ca="1" si="12"/>
        <v>0</v>
      </c>
      <c r="J128" s="90">
        <f t="shared" ca="1" si="12"/>
        <v>0</v>
      </c>
      <c r="K128" s="90">
        <f t="shared" ca="1" si="12"/>
        <v>0</v>
      </c>
      <c r="L128">
        <f ca="1">IF('Coal mining 2020'!$A136="MR",INDIRECT("'Coal mining 2020'!"&amp;'Country Selector'!$B$3&amp;ROW($A136))*10^12,0)</f>
        <v>0</v>
      </c>
      <c r="M128" s="90">
        <f t="shared" ref="M128:U156" ca="1" si="13">$L128*($V$1-M$1)/($V$1-$L$1)+$V128*(M$1-$L$1)/($V$1-$L$1)</f>
        <v>0</v>
      </c>
      <c r="N128" s="90">
        <f t="shared" ca="1" si="13"/>
        <v>0</v>
      </c>
      <c r="O128" s="90">
        <f t="shared" ca="1" si="13"/>
        <v>0</v>
      </c>
      <c r="P128" s="90">
        <f t="shared" ca="1" si="13"/>
        <v>0</v>
      </c>
      <c r="Q128" s="90">
        <f t="shared" ca="1" si="13"/>
        <v>0</v>
      </c>
      <c r="R128" s="90">
        <f t="shared" ca="1" si="13"/>
        <v>0</v>
      </c>
      <c r="S128" s="90">
        <f t="shared" ca="1" si="13"/>
        <v>0</v>
      </c>
      <c r="T128" s="90">
        <f t="shared" ca="1" si="13"/>
        <v>0</v>
      </c>
      <c r="U128" s="90">
        <f t="shared" ca="1" si="13"/>
        <v>0</v>
      </c>
      <c r="V128">
        <f ca="1">IF('Coal mining 2030'!$A136="MR",INDIRECT("'Coal mining 2030'!"&amp;'Country Selector'!$B$3&amp;ROW($A136))*10^12,0)</f>
        <v>0</v>
      </c>
    </row>
    <row r="129" spans="1:2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12"/>
        <v>0</v>
      </c>
      <c r="D129" s="90">
        <f t="shared" ca="1" si="12"/>
        <v>0</v>
      </c>
      <c r="E129" s="90">
        <f t="shared" ca="1" si="12"/>
        <v>0</v>
      </c>
      <c r="F129" s="90">
        <f t="shared" ca="1" si="12"/>
        <v>0</v>
      </c>
      <c r="G129" s="90">
        <f t="shared" ca="1" si="12"/>
        <v>0</v>
      </c>
      <c r="H129" s="90">
        <f t="shared" ca="1" si="12"/>
        <v>0</v>
      </c>
      <c r="I129" s="90">
        <f t="shared" ca="1" si="12"/>
        <v>0</v>
      </c>
      <c r="J129" s="90">
        <f t="shared" ca="1" si="12"/>
        <v>0</v>
      </c>
      <c r="K129" s="90">
        <f t="shared" ca="1" si="12"/>
        <v>0</v>
      </c>
      <c r="L129">
        <f ca="1">IF('Coal mining 2020'!$A137="MR",INDIRECT("'Coal mining 2020'!"&amp;'Country Selector'!$B$3&amp;ROW($A137))*10^12,0)</f>
        <v>0</v>
      </c>
      <c r="M129" s="90">
        <f t="shared" ca="1" si="13"/>
        <v>0</v>
      </c>
      <c r="N129" s="90">
        <f t="shared" ca="1" si="13"/>
        <v>0</v>
      </c>
      <c r="O129" s="90">
        <f t="shared" ca="1" si="13"/>
        <v>0</v>
      </c>
      <c r="P129" s="90">
        <f t="shared" ca="1" si="13"/>
        <v>0</v>
      </c>
      <c r="Q129" s="90">
        <f t="shared" ca="1" si="13"/>
        <v>0</v>
      </c>
      <c r="R129" s="90">
        <f t="shared" ca="1" si="13"/>
        <v>0</v>
      </c>
      <c r="S129" s="90">
        <f t="shared" ca="1" si="13"/>
        <v>0</v>
      </c>
      <c r="T129" s="90">
        <f t="shared" ca="1" si="13"/>
        <v>0</v>
      </c>
      <c r="U129" s="90">
        <f t="shared" ca="1" si="13"/>
        <v>0</v>
      </c>
      <c r="V129">
        <f ca="1">IF('Coal mining 2030'!$A137="MR",INDIRECT("'Coal mining 2030'!"&amp;'Country Selector'!$B$3&amp;ROW($A137))*10^12,0)</f>
        <v>0</v>
      </c>
    </row>
    <row r="130" spans="1:2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12"/>
        <v>0</v>
      </c>
      <c r="D130" s="90">
        <f t="shared" ca="1" si="12"/>
        <v>0</v>
      </c>
      <c r="E130" s="90">
        <f t="shared" ca="1" si="12"/>
        <v>0</v>
      </c>
      <c r="F130" s="90">
        <f t="shared" ca="1" si="12"/>
        <v>0</v>
      </c>
      <c r="G130" s="90">
        <f t="shared" ca="1" si="12"/>
        <v>0</v>
      </c>
      <c r="H130" s="90">
        <f t="shared" ca="1" si="12"/>
        <v>0</v>
      </c>
      <c r="I130" s="90">
        <f t="shared" ca="1" si="12"/>
        <v>0</v>
      </c>
      <c r="J130" s="90">
        <f t="shared" ca="1" si="12"/>
        <v>0</v>
      </c>
      <c r="K130" s="90">
        <f t="shared" ca="1" si="12"/>
        <v>0</v>
      </c>
      <c r="L130">
        <f ca="1">IF('Coal mining 2020'!$A138="MR",INDIRECT("'Coal mining 2020'!"&amp;'Country Selector'!$B$3&amp;ROW($A138))*10^12,0)</f>
        <v>0</v>
      </c>
      <c r="M130" s="90">
        <f t="shared" ca="1" si="13"/>
        <v>0</v>
      </c>
      <c r="N130" s="90">
        <f t="shared" ca="1" si="13"/>
        <v>0</v>
      </c>
      <c r="O130" s="90">
        <f t="shared" ca="1" si="13"/>
        <v>0</v>
      </c>
      <c r="P130" s="90">
        <f t="shared" ca="1" si="13"/>
        <v>0</v>
      </c>
      <c r="Q130" s="90">
        <f t="shared" ca="1" si="13"/>
        <v>0</v>
      </c>
      <c r="R130" s="90">
        <f t="shared" ca="1" si="13"/>
        <v>0</v>
      </c>
      <c r="S130" s="90">
        <f t="shared" ca="1" si="13"/>
        <v>0</v>
      </c>
      <c r="T130" s="90">
        <f t="shared" ca="1" si="13"/>
        <v>0</v>
      </c>
      <c r="U130" s="90">
        <f t="shared" ca="1" si="13"/>
        <v>0</v>
      </c>
      <c r="V130">
        <f ca="1">IF('Coal mining 2030'!$A138="MR",INDIRECT("'Coal mining 2030'!"&amp;'Country Selector'!$B$3&amp;ROW($A138))*10^12,0)</f>
        <v>0</v>
      </c>
    </row>
    <row r="131" spans="1:2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12"/>
        <v>0</v>
      </c>
      <c r="D131" s="90">
        <f t="shared" ca="1" si="12"/>
        <v>0</v>
      </c>
      <c r="E131" s="90">
        <f t="shared" ca="1" si="12"/>
        <v>0</v>
      </c>
      <c r="F131" s="90">
        <f t="shared" ca="1" si="12"/>
        <v>0</v>
      </c>
      <c r="G131" s="90">
        <f t="shared" ca="1" si="12"/>
        <v>0</v>
      </c>
      <c r="H131" s="90">
        <f t="shared" ca="1" si="12"/>
        <v>0</v>
      </c>
      <c r="I131" s="90">
        <f t="shared" ca="1" si="12"/>
        <v>0</v>
      </c>
      <c r="J131" s="90">
        <f t="shared" ca="1" si="12"/>
        <v>0</v>
      </c>
      <c r="K131" s="90">
        <f t="shared" ca="1" si="12"/>
        <v>0</v>
      </c>
      <c r="L131">
        <f ca="1">IF('Coal mining 2020'!$A139="MR",INDIRECT("'Coal mining 2020'!"&amp;'Country Selector'!$B$3&amp;ROW($A139))*10^12,0)</f>
        <v>0</v>
      </c>
      <c r="M131" s="90">
        <f t="shared" ca="1" si="13"/>
        <v>0</v>
      </c>
      <c r="N131" s="90">
        <f t="shared" ca="1" si="13"/>
        <v>0</v>
      </c>
      <c r="O131" s="90">
        <f t="shared" ca="1" si="13"/>
        <v>0</v>
      </c>
      <c r="P131" s="90">
        <f t="shared" ca="1" si="13"/>
        <v>0</v>
      </c>
      <c r="Q131" s="90">
        <f t="shared" ca="1" si="13"/>
        <v>0</v>
      </c>
      <c r="R131" s="90">
        <f t="shared" ca="1" si="13"/>
        <v>0</v>
      </c>
      <c r="S131" s="90">
        <f t="shared" ca="1" si="13"/>
        <v>0</v>
      </c>
      <c r="T131" s="90">
        <f t="shared" ca="1" si="13"/>
        <v>0</v>
      </c>
      <c r="U131" s="90">
        <f t="shared" ca="1" si="13"/>
        <v>0</v>
      </c>
      <c r="V131">
        <f ca="1">IF('Coal mining 2030'!$A139="MR",INDIRECT("'Coal mining 2030'!"&amp;'Country Selector'!$B$3&amp;ROW($A139))*10^12,0)</f>
        <v>0</v>
      </c>
    </row>
    <row r="132" spans="1:2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12"/>
        <v>0</v>
      </c>
      <c r="D132" s="90">
        <f t="shared" ca="1" si="12"/>
        <v>0</v>
      </c>
      <c r="E132" s="90">
        <f t="shared" ca="1" si="12"/>
        <v>0</v>
      </c>
      <c r="F132" s="90">
        <f t="shared" ca="1" si="12"/>
        <v>0</v>
      </c>
      <c r="G132" s="90">
        <f t="shared" ca="1" si="12"/>
        <v>0</v>
      </c>
      <c r="H132" s="90">
        <f t="shared" ca="1" si="12"/>
        <v>0</v>
      </c>
      <c r="I132" s="90">
        <f t="shared" ca="1" si="12"/>
        <v>0</v>
      </c>
      <c r="J132" s="90">
        <f t="shared" ca="1" si="12"/>
        <v>0</v>
      </c>
      <c r="K132" s="90">
        <f t="shared" ca="1" si="12"/>
        <v>0</v>
      </c>
      <c r="L132">
        <f ca="1">IF('Coal mining 2020'!$A140="MR",INDIRECT("'Coal mining 2020'!"&amp;'Country Selector'!$B$3&amp;ROW($A140))*10^12,0)</f>
        <v>0</v>
      </c>
      <c r="M132" s="90">
        <f t="shared" ca="1" si="13"/>
        <v>0</v>
      </c>
      <c r="N132" s="90">
        <f t="shared" ca="1" si="13"/>
        <v>0</v>
      </c>
      <c r="O132" s="90">
        <f t="shared" ca="1" si="13"/>
        <v>0</v>
      </c>
      <c r="P132" s="90">
        <f t="shared" ca="1" si="13"/>
        <v>0</v>
      </c>
      <c r="Q132" s="90">
        <f t="shared" ca="1" si="13"/>
        <v>0</v>
      </c>
      <c r="R132" s="90">
        <f t="shared" ca="1" si="13"/>
        <v>0</v>
      </c>
      <c r="S132" s="90">
        <f t="shared" ca="1" si="13"/>
        <v>0</v>
      </c>
      <c r="T132" s="90">
        <f t="shared" ca="1" si="13"/>
        <v>0</v>
      </c>
      <c r="U132" s="90">
        <f t="shared" ca="1" si="13"/>
        <v>0</v>
      </c>
      <c r="V132">
        <f ca="1">IF('Coal mining 2030'!$A140="MR",INDIRECT("'Coal mining 2030'!"&amp;'Country Selector'!$B$3&amp;ROW($A140))*10^12,0)</f>
        <v>0</v>
      </c>
    </row>
    <row r="133" spans="1:2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12"/>
        <v>0</v>
      </c>
      <c r="D133" s="90">
        <f t="shared" ca="1" si="12"/>
        <v>0</v>
      </c>
      <c r="E133" s="90">
        <f t="shared" ca="1" si="12"/>
        <v>0</v>
      </c>
      <c r="F133" s="90">
        <f t="shared" ca="1" si="12"/>
        <v>0</v>
      </c>
      <c r="G133" s="90">
        <f t="shared" ca="1" si="12"/>
        <v>0</v>
      </c>
      <c r="H133" s="90">
        <f t="shared" ca="1" si="12"/>
        <v>0</v>
      </c>
      <c r="I133" s="90">
        <f t="shared" ca="1" si="12"/>
        <v>0</v>
      </c>
      <c r="J133" s="90">
        <f t="shared" ca="1" si="12"/>
        <v>0</v>
      </c>
      <c r="K133" s="90">
        <f t="shared" ca="1" si="12"/>
        <v>0</v>
      </c>
      <c r="L133">
        <f ca="1">IF('Coal mining 2020'!$A141="MR",INDIRECT("'Coal mining 2020'!"&amp;'Country Selector'!$B$3&amp;ROW($A141))*10^12,0)</f>
        <v>0</v>
      </c>
      <c r="M133" s="90">
        <f t="shared" ca="1" si="13"/>
        <v>0</v>
      </c>
      <c r="N133" s="90">
        <f t="shared" ca="1" si="13"/>
        <v>0</v>
      </c>
      <c r="O133" s="90">
        <f t="shared" ca="1" si="13"/>
        <v>0</v>
      </c>
      <c r="P133" s="90">
        <f t="shared" ca="1" si="13"/>
        <v>0</v>
      </c>
      <c r="Q133" s="90">
        <f t="shared" ca="1" si="13"/>
        <v>0</v>
      </c>
      <c r="R133" s="90">
        <f t="shared" ca="1" si="13"/>
        <v>0</v>
      </c>
      <c r="S133" s="90">
        <f t="shared" ca="1" si="13"/>
        <v>0</v>
      </c>
      <c r="T133" s="90">
        <f t="shared" ca="1" si="13"/>
        <v>0</v>
      </c>
      <c r="U133" s="90">
        <f t="shared" ca="1" si="13"/>
        <v>0</v>
      </c>
      <c r="V133">
        <f ca="1">IF('Coal mining 2030'!$A141="MR",INDIRECT("'Coal mining 2030'!"&amp;'Country Selector'!$B$3&amp;ROW($A141))*10^12,0)</f>
        <v>0</v>
      </c>
    </row>
    <row r="134" spans="1:2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12"/>
        <v>0</v>
      </c>
      <c r="D134" s="90">
        <f t="shared" ca="1" si="12"/>
        <v>0</v>
      </c>
      <c r="E134" s="90">
        <f t="shared" ca="1" si="12"/>
        <v>0</v>
      </c>
      <c r="F134" s="90">
        <f t="shared" ca="1" si="12"/>
        <v>0</v>
      </c>
      <c r="G134" s="90">
        <f t="shared" ca="1" si="12"/>
        <v>0</v>
      </c>
      <c r="H134" s="90">
        <f t="shared" ca="1" si="12"/>
        <v>0</v>
      </c>
      <c r="I134" s="90">
        <f t="shared" ca="1" si="12"/>
        <v>0</v>
      </c>
      <c r="J134" s="90">
        <f t="shared" ca="1" si="12"/>
        <v>0</v>
      </c>
      <c r="K134" s="90">
        <f t="shared" ca="1" si="12"/>
        <v>0</v>
      </c>
      <c r="L134">
        <f ca="1">IF('Coal mining 2020'!$A142="MR",INDIRECT("'Coal mining 2020'!"&amp;'Country Selector'!$B$3&amp;ROW($A142))*10^12,0)</f>
        <v>0</v>
      </c>
      <c r="M134" s="90">
        <f t="shared" ca="1" si="13"/>
        <v>0</v>
      </c>
      <c r="N134" s="90">
        <f t="shared" ca="1" si="13"/>
        <v>0</v>
      </c>
      <c r="O134" s="90">
        <f t="shared" ca="1" si="13"/>
        <v>0</v>
      </c>
      <c r="P134" s="90">
        <f t="shared" ca="1" si="13"/>
        <v>0</v>
      </c>
      <c r="Q134" s="90">
        <f t="shared" ca="1" si="13"/>
        <v>0</v>
      </c>
      <c r="R134" s="90">
        <f t="shared" ca="1" si="13"/>
        <v>0</v>
      </c>
      <c r="S134" s="90">
        <f t="shared" ca="1" si="13"/>
        <v>0</v>
      </c>
      <c r="T134" s="90">
        <f t="shared" ca="1" si="13"/>
        <v>0</v>
      </c>
      <c r="U134" s="90">
        <f t="shared" ca="1" si="13"/>
        <v>0</v>
      </c>
      <c r="V134">
        <f ca="1">IF('Coal mining 2030'!$A142="MR",INDIRECT("'Coal mining 2030'!"&amp;'Country Selector'!$B$3&amp;ROW($A142))*10^12,0)</f>
        <v>0</v>
      </c>
    </row>
    <row r="135" spans="1:2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12"/>
        <v>0</v>
      </c>
      <c r="D135" s="90">
        <f t="shared" ca="1" si="12"/>
        <v>0</v>
      </c>
      <c r="E135" s="90">
        <f t="shared" ca="1" si="12"/>
        <v>0</v>
      </c>
      <c r="F135" s="90">
        <f t="shared" ca="1" si="12"/>
        <v>0</v>
      </c>
      <c r="G135" s="90">
        <f t="shared" ca="1" si="12"/>
        <v>0</v>
      </c>
      <c r="H135" s="90">
        <f t="shared" ca="1" si="12"/>
        <v>0</v>
      </c>
      <c r="I135" s="90">
        <f t="shared" ca="1" si="12"/>
        <v>0</v>
      </c>
      <c r="J135" s="90">
        <f t="shared" ca="1" si="12"/>
        <v>0</v>
      </c>
      <c r="K135" s="90">
        <f t="shared" ca="1" si="12"/>
        <v>0</v>
      </c>
      <c r="L135">
        <f ca="1">IF('Coal mining 2020'!$A143="MR",INDIRECT("'Coal mining 2020'!"&amp;'Country Selector'!$B$3&amp;ROW($A143))*10^12,0)</f>
        <v>0</v>
      </c>
      <c r="M135" s="90">
        <f t="shared" ca="1" si="13"/>
        <v>0</v>
      </c>
      <c r="N135" s="90">
        <f t="shared" ca="1" si="13"/>
        <v>0</v>
      </c>
      <c r="O135" s="90">
        <f t="shared" ca="1" si="13"/>
        <v>0</v>
      </c>
      <c r="P135" s="90">
        <f t="shared" ca="1" si="13"/>
        <v>0</v>
      </c>
      <c r="Q135" s="90">
        <f t="shared" ca="1" si="13"/>
        <v>0</v>
      </c>
      <c r="R135" s="90">
        <f t="shared" ca="1" si="13"/>
        <v>0</v>
      </c>
      <c r="S135" s="90">
        <f t="shared" ca="1" si="13"/>
        <v>0</v>
      </c>
      <c r="T135" s="90">
        <f t="shared" ca="1" si="13"/>
        <v>0</v>
      </c>
      <c r="U135" s="90">
        <f t="shared" ca="1" si="13"/>
        <v>0</v>
      </c>
      <c r="V135">
        <f ca="1">IF('Coal mining 2030'!$A143="MR",INDIRECT("'Coal mining 2030'!"&amp;'Country Selector'!$B$3&amp;ROW($A143))*10^12,0)</f>
        <v>0</v>
      </c>
    </row>
    <row r="136" spans="1:2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12"/>
        <v>0</v>
      </c>
      <c r="D136" s="90">
        <f t="shared" ca="1" si="12"/>
        <v>0</v>
      </c>
      <c r="E136" s="90">
        <f t="shared" ca="1" si="12"/>
        <v>0</v>
      </c>
      <c r="F136" s="90">
        <f t="shared" ca="1" si="12"/>
        <v>0</v>
      </c>
      <c r="G136" s="90">
        <f t="shared" ca="1" si="12"/>
        <v>0</v>
      </c>
      <c r="H136" s="90">
        <f t="shared" ca="1" si="12"/>
        <v>0</v>
      </c>
      <c r="I136" s="90">
        <f t="shared" ca="1" si="12"/>
        <v>0</v>
      </c>
      <c r="J136" s="90">
        <f t="shared" ca="1" si="12"/>
        <v>0</v>
      </c>
      <c r="K136" s="90">
        <f t="shared" ca="1" si="12"/>
        <v>0</v>
      </c>
      <c r="L136">
        <f ca="1">IF('Coal mining 2020'!$A144="MR",INDIRECT("'Coal mining 2020'!"&amp;'Country Selector'!$B$3&amp;ROW($A144))*10^12,0)</f>
        <v>0</v>
      </c>
      <c r="M136" s="90">
        <f t="shared" ca="1" si="13"/>
        <v>0</v>
      </c>
      <c r="N136" s="90">
        <f t="shared" ca="1" si="13"/>
        <v>0</v>
      </c>
      <c r="O136" s="90">
        <f t="shared" ca="1" si="13"/>
        <v>0</v>
      </c>
      <c r="P136" s="90">
        <f t="shared" ca="1" si="13"/>
        <v>0</v>
      </c>
      <c r="Q136" s="90">
        <f t="shared" ca="1" si="13"/>
        <v>0</v>
      </c>
      <c r="R136" s="90">
        <f t="shared" ca="1" si="13"/>
        <v>0</v>
      </c>
      <c r="S136" s="90">
        <f t="shared" ca="1" si="13"/>
        <v>0</v>
      </c>
      <c r="T136" s="90">
        <f t="shared" ca="1" si="13"/>
        <v>0</v>
      </c>
      <c r="U136" s="90">
        <f t="shared" ca="1" si="13"/>
        <v>0</v>
      </c>
      <c r="V136">
        <f ca="1">IF('Coal mining 2030'!$A144="MR",INDIRECT("'Coal mining 2030'!"&amp;'Country Selector'!$B$3&amp;ROW($A144))*10^12,0)</f>
        <v>0</v>
      </c>
    </row>
    <row r="137" spans="1:2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12"/>
        <v>0</v>
      </c>
      <c r="D137" s="90">
        <f t="shared" ca="1" si="12"/>
        <v>0</v>
      </c>
      <c r="E137" s="90">
        <f t="shared" ca="1" si="12"/>
        <v>0</v>
      </c>
      <c r="F137" s="90">
        <f t="shared" ca="1" si="12"/>
        <v>0</v>
      </c>
      <c r="G137" s="90">
        <f t="shared" ca="1" si="12"/>
        <v>0</v>
      </c>
      <c r="H137" s="90">
        <f t="shared" ca="1" si="12"/>
        <v>0</v>
      </c>
      <c r="I137" s="90">
        <f t="shared" ca="1" si="12"/>
        <v>0</v>
      </c>
      <c r="J137" s="90">
        <f t="shared" ca="1" si="12"/>
        <v>0</v>
      </c>
      <c r="K137" s="90">
        <f t="shared" ca="1" si="12"/>
        <v>0</v>
      </c>
      <c r="L137">
        <f ca="1">IF('Coal mining 2020'!$A145="MR",INDIRECT("'Coal mining 2020'!"&amp;'Country Selector'!$B$3&amp;ROW($A145))*10^12,0)</f>
        <v>0</v>
      </c>
      <c r="M137" s="90">
        <f t="shared" ca="1" si="13"/>
        <v>0</v>
      </c>
      <c r="N137" s="90">
        <f t="shared" ca="1" si="13"/>
        <v>0</v>
      </c>
      <c r="O137" s="90">
        <f t="shared" ca="1" si="13"/>
        <v>0</v>
      </c>
      <c r="P137" s="90">
        <f t="shared" ca="1" si="13"/>
        <v>0</v>
      </c>
      <c r="Q137" s="90">
        <f t="shared" ca="1" si="13"/>
        <v>0</v>
      </c>
      <c r="R137" s="90">
        <f t="shared" ca="1" si="13"/>
        <v>0</v>
      </c>
      <c r="S137" s="90">
        <f t="shared" ca="1" si="13"/>
        <v>0</v>
      </c>
      <c r="T137" s="90">
        <f t="shared" ca="1" si="13"/>
        <v>0</v>
      </c>
      <c r="U137" s="90">
        <f t="shared" ca="1" si="13"/>
        <v>0</v>
      </c>
      <c r="V137">
        <f ca="1">IF('Coal mining 2030'!$A145="MR",INDIRECT("'Coal mining 2030'!"&amp;'Country Selector'!$B$3&amp;ROW($A145))*10^12,0)</f>
        <v>0</v>
      </c>
    </row>
    <row r="138" spans="1:2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12"/>
        <v>0</v>
      </c>
      <c r="D138" s="90">
        <f t="shared" ca="1" si="12"/>
        <v>0</v>
      </c>
      <c r="E138" s="90">
        <f t="shared" ca="1" si="12"/>
        <v>0</v>
      </c>
      <c r="F138" s="90">
        <f t="shared" ca="1" si="12"/>
        <v>0</v>
      </c>
      <c r="G138" s="90">
        <f t="shared" ca="1" si="12"/>
        <v>0</v>
      </c>
      <c r="H138" s="90">
        <f t="shared" ca="1" si="12"/>
        <v>0</v>
      </c>
      <c r="I138" s="90">
        <f t="shared" ca="1" si="12"/>
        <v>0</v>
      </c>
      <c r="J138" s="90">
        <f t="shared" ca="1" si="12"/>
        <v>0</v>
      </c>
      <c r="K138" s="90">
        <f t="shared" ca="1" si="12"/>
        <v>0</v>
      </c>
      <c r="L138">
        <f ca="1">IF('Coal mining 2020'!$A146="MR",INDIRECT("'Coal mining 2020'!"&amp;'Country Selector'!$B$3&amp;ROW($A146))*10^12,0)</f>
        <v>0</v>
      </c>
      <c r="M138" s="90">
        <f t="shared" ca="1" si="13"/>
        <v>0</v>
      </c>
      <c r="N138" s="90">
        <f t="shared" ca="1" si="13"/>
        <v>0</v>
      </c>
      <c r="O138" s="90">
        <f t="shared" ca="1" si="13"/>
        <v>0</v>
      </c>
      <c r="P138" s="90">
        <f t="shared" ca="1" si="13"/>
        <v>0</v>
      </c>
      <c r="Q138" s="90">
        <f t="shared" ca="1" si="13"/>
        <v>0</v>
      </c>
      <c r="R138" s="90">
        <f t="shared" ca="1" si="13"/>
        <v>0</v>
      </c>
      <c r="S138" s="90">
        <f t="shared" ca="1" si="13"/>
        <v>0</v>
      </c>
      <c r="T138" s="90">
        <f t="shared" ca="1" si="13"/>
        <v>0</v>
      </c>
      <c r="U138" s="90">
        <f t="shared" ca="1" si="13"/>
        <v>0</v>
      </c>
      <c r="V138">
        <f ca="1">IF('Coal mining 2030'!$A146="MR",INDIRECT("'Coal mining 2030'!"&amp;'Country Selector'!$B$3&amp;ROW($A146))*10^12,0)</f>
        <v>0</v>
      </c>
    </row>
    <row r="139" spans="1:2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12"/>
        <v>0</v>
      </c>
      <c r="D139" s="90">
        <f t="shared" ca="1" si="12"/>
        <v>0</v>
      </c>
      <c r="E139" s="90">
        <f t="shared" ca="1" si="12"/>
        <v>0</v>
      </c>
      <c r="F139" s="90">
        <f t="shared" ca="1" si="12"/>
        <v>0</v>
      </c>
      <c r="G139" s="90">
        <f t="shared" ca="1" si="12"/>
        <v>0</v>
      </c>
      <c r="H139" s="90">
        <f t="shared" ca="1" si="12"/>
        <v>0</v>
      </c>
      <c r="I139" s="90">
        <f t="shared" ca="1" si="12"/>
        <v>0</v>
      </c>
      <c r="J139" s="90">
        <f t="shared" ca="1" si="12"/>
        <v>0</v>
      </c>
      <c r="K139" s="90">
        <f t="shared" ca="1" si="12"/>
        <v>0</v>
      </c>
      <c r="L139">
        <f ca="1">IF('Coal mining 2020'!$A147="MR",INDIRECT("'Coal mining 2020'!"&amp;'Country Selector'!$B$3&amp;ROW($A147))*10^12,0)</f>
        <v>0</v>
      </c>
      <c r="M139" s="90">
        <f t="shared" ca="1" si="13"/>
        <v>0</v>
      </c>
      <c r="N139" s="90">
        <f t="shared" ca="1" si="13"/>
        <v>0</v>
      </c>
      <c r="O139" s="90">
        <f t="shared" ca="1" si="13"/>
        <v>0</v>
      </c>
      <c r="P139" s="90">
        <f t="shared" ca="1" si="13"/>
        <v>0</v>
      </c>
      <c r="Q139" s="90">
        <f t="shared" ca="1" si="13"/>
        <v>0</v>
      </c>
      <c r="R139" s="90">
        <f t="shared" ca="1" si="13"/>
        <v>0</v>
      </c>
      <c r="S139" s="90">
        <f t="shared" ca="1" si="13"/>
        <v>0</v>
      </c>
      <c r="T139" s="90">
        <f t="shared" ca="1" si="13"/>
        <v>0</v>
      </c>
      <c r="U139" s="90">
        <f t="shared" ca="1" si="13"/>
        <v>0</v>
      </c>
      <c r="V139">
        <f ca="1">IF('Coal mining 2030'!$A147="MR",INDIRECT("'Coal mining 2030'!"&amp;'Country Selector'!$B$3&amp;ROW($A147))*10^12,0)</f>
        <v>0</v>
      </c>
    </row>
    <row r="140" spans="1:2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12"/>
        <v>0</v>
      </c>
      <c r="D140" s="90">
        <f t="shared" ca="1" si="12"/>
        <v>0</v>
      </c>
      <c r="E140" s="90">
        <f t="shared" ca="1" si="12"/>
        <v>0</v>
      </c>
      <c r="F140" s="90">
        <f t="shared" ca="1" si="12"/>
        <v>0</v>
      </c>
      <c r="G140" s="90">
        <f t="shared" ca="1" si="12"/>
        <v>0</v>
      </c>
      <c r="H140" s="90">
        <f t="shared" ca="1" si="12"/>
        <v>0</v>
      </c>
      <c r="I140" s="90">
        <f t="shared" ca="1" si="12"/>
        <v>0</v>
      </c>
      <c r="J140" s="90">
        <f t="shared" ca="1" si="12"/>
        <v>0</v>
      </c>
      <c r="K140" s="90">
        <f t="shared" ca="1" si="12"/>
        <v>0</v>
      </c>
      <c r="L140">
        <f ca="1">IF('Coal mining 2020'!$A148="MR",INDIRECT("'Coal mining 2020'!"&amp;'Country Selector'!$B$3&amp;ROW($A148))*10^12,0)</f>
        <v>0</v>
      </c>
      <c r="M140" s="90">
        <f t="shared" ca="1" si="13"/>
        <v>0</v>
      </c>
      <c r="N140" s="90">
        <f t="shared" ca="1" si="13"/>
        <v>0</v>
      </c>
      <c r="O140" s="90">
        <f t="shared" ca="1" si="13"/>
        <v>0</v>
      </c>
      <c r="P140" s="90">
        <f t="shared" ca="1" si="13"/>
        <v>0</v>
      </c>
      <c r="Q140" s="90">
        <f t="shared" ca="1" si="13"/>
        <v>0</v>
      </c>
      <c r="R140" s="90">
        <f t="shared" ca="1" si="13"/>
        <v>0</v>
      </c>
      <c r="S140" s="90">
        <f t="shared" ca="1" si="13"/>
        <v>0</v>
      </c>
      <c r="T140" s="90">
        <f t="shared" ca="1" si="13"/>
        <v>0</v>
      </c>
      <c r="U140" s="90">
        <f t="shared" ca="1" si="13"/>
        <v>0</v>
      </c>
      <c r="V140">
        <f ca="1">IF('Coal mining 2030'!$A148="MR",INDIRECT("'Coal mining 2030'!"&amp;'Country Selector'!$B$3&amp;ROW($A148))*10^12,0)</f>
        <v>0</v>
      </c>
    </row>
    <row r="141" spans="1:2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12"/>
        <v>0</v>
      </c>
      <c r="D141" s="90">
        <f t="shared" ca="1" si="12"/>
        <v>0</v>
      </c>
      <c r="E141" s="90">
        <f t="shared" ca="1" si="12"/>
        <v>0</v>
      </c>
      <c r="F141" s="90">
        <f t="shared" ca="1" si="12"/>
        <v>0</v>
      </c>
      <c r="G141" s="90">
        <f t="shared" ca="1" si="12"/>
        <v>0</v>
      </c>
      <c r="H141" s="90">
        <f t="shared" ca="1" si="12"/>
        <v>0</v>
      </c>
      <c r="I141" s="90">
        <f t="shared" ca="1" si="12"/>
        <v>0</v>
      </c>
      <c r="J141" s="90">
        <f t="shared" ca="1" si="12"/>
        <v>0</v>
      </c>
      <c r="K141" s="90">
        <f t="shared" ca="1" si="12"/>
        <v>0</v>
      </c>
      <c r="L141">
        <f ca="1">IF('Coal mining 2020'!$A149="MR",INDIRECT("'Coal mining 2020'!"&amp;'Country Selector'!$B$3&amp;ROW($A149))*10^12,0)</f>
        <v>0</v>
      </c>
      <c r="M141" s="90">
        <f t="shared" ca="1" si="13"/>
        <v>0</v>
      </c>
      <c r="N141" s="90">
        <f t="shared" ca="1" si="13"/>
        <v>0</v>
      </c>
      <c r="O141" s="90">
        <f t="shared" ca="1" si="13"/>
        <v>0</v>
      </c>
      <c r="P141" s="90">
        <f t="shared" ca="1" si="13"/>
        <v>0</v>
      </c>
      <c r="Q141" s="90">
        <f t="shared" ca="1" si="13"/>
        <v>0</v>
      </c>
      <c r="R141" s="90">
        <f t="shared" ca="1" si="13"/>
        <v>0</v>
      </c>
      <c r="S141" s="90">
        <f t="shared" ca="1" si="13"/>
        <v>0</v>
      </c>
      <c r="T141" s="90">
        <f t="shared" ca="1" si="13"/>
        <v>0</v>
      </c>
      <c r="U141" s="90">
        <f t="shared" ca="1" si="13"/>
        <v>0</v>
      </c>
      <c r="V141">
        <f ca="1">IF('Coal mining 2030'!$A149="MR",INDIRECT("'Coal mining 2030'!"&amp;'Country Selector'!$B$3&amp;ROW($A149))*10^12,0)</f>
        <v>0</v>
      </c>
    </row>
    <row r="142" spans="1:2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12"/>
        <v>0</v>
      </c>
      <c r="D142" s="90">
        <f t="shared" ca="1" si="12"/>
        <v>0</v>
      </c>
      <c r="E142" s="90">
        <f t="shared" ca="1" si="12"/>
        <v>0</v>
      </c>
      <c r="F142" s="90">
        <f t="shared" ca="1" si="12"/>
        <v>0</v>
      </c>
      <c r="G142" s="90">
        <f t="shared" ca="1" si="12"/>
        <v>0</v>
      </c>
      <c r="H142" s="90">
        <f t="shared" ca="1" si="12"/>
        <v>0</v>
      </c>
      <c r="I142" s="90">
        <f t="shared" ca="1" si="12"/>
        <v>0</v>
      </c>
      <c r="J142" s="90">
        <f t="shared" ca="1" si="12"/>
        <v>0</v>
      </c>
      <c r="K142" s="90">
        <f t="shared" ca="1" si="12"/>
        <v>0</v>
      </c>
      <c r="L142">
        <f ca="1">IF('Coal mining 2020'!$A150="MR",INDIRECT("'Coal mining 2020'!"&amp;'Country Selector'!$B$3&amp;ROW($A150))*10^12,0)</f>
        <v>0</v>
      </c>
      <c r="M142" s="90">
        <f t="shared" ca="1" si="13"/>
        <v>0</v>
      </c>
      <c r="N142" s="90">
        <f t="shared" ca="1" si="13"/>
        <v>0</v>
      </c>
      <c r="O142" s="90">
        <f t="shared" ca="1" si="13"/>
        <v>0</v>
      </c>
      <c r="P142" s="90">
        <f t="shared" ca="1" si="13"/>
        <v>0</v>
      </c>
      <c r="Q142" s="90">
        <f t="shared" ca="1" si="13"/>
        <v>0</v>
      </c>
      <c r="R142" s="90">
        <f t="shared" ca="1" si="13"/>
        <v>0</v>
      </c>
      <c r="S142" s="90">
        <f t="shared" ca="1" si="13"/>
        <v>0</v>
      </c>
      <c r="T142" s="90">
        <f t="shared" ca="1" si="13"/>
        <v>0</v>
      </c>
      <c r="U142" s="90">
        <f t="shared" ca="1" si="13"/>
        <v>0</v>
      </c>
      <c r="V142">
        <f ca="1">IF('Coal mining 2030'!$A150="MR",INDIRECT("'Coal mining 2030'!"&amp;'Country Selector'!$B$3&amp;ROW($A150))*10^12,0)</f>
        <v>0</v>
      </c>
    </row>
    <row r="143" spans="1:2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12"/>
        <v>0</v>
      </c>
      <c r="D143" s="90">
        <f t="shared" ca="1" si="12"/>
        <v>0</v>
      </c>
      <c r="E143" s="90">
        <f t="shared" ca="1" si="12"/>
        <v>0</v>
      </c>
      <c r="F143" s="90">
        <f t="shared" ca="1" si="12"/>
        <v>0</v>
      </c>
      <c r="G143" s="90">
        <f t="shared" ca="1" si="12"/>
        <v>0</v>
      </c>
      <c r="H143" s="90">
        <f t="shared" ca="1" si="12"/>
        <v>0</v>
      </c>
      <c r="I143" s="90">
        <f t="shared" ca="1" si="12"/>
        <v>0</v>
      </c>
      <c r="J143" s="90">
        <f t="shared" ca="1" si="12"/>
        <v>0</v>
      </c>
      <c r="K143" s="90">
        <f t="shared" ca="1" si="12"/>
        <v>0</v>
      </c>
      <c r="L143">
        <f ca="1">IF('Coal mining 2020'!$A151="MR",INDIRECT("'Coal mining 2020'!"&amp;'Country Selector'!$B$3&amp;ROW($A151))*10^12,0)</f>
        <v>0</v>
      </c>
      <c r="M143" s="90">
        <f t="shared" ca="1" si="13"/>
        <v>0</v>
      </c>
      <c r="N143" s="90">
        <f t="shared" ca="1" si="13"/>
        <v>0</v>
      </c>
      <c r="O143" s="90">
        <f t="shared" ca="1" si="13"/>
        <v>0</v>
      </c>
      <c r="P143" s="90">
        <f t="shared" ca="1" si="13"/>
        <v>0</v>
      </c>
      <c r="Q143" s="90">
        <f t="shared" ca="1" si="13"/>
        <v>0</v>
      </c>
      <c r="R143" s="90">
        <f t="shared" ca="1" si="13"/>
        <v>0</v>
      </c>
      <c r="S143" s="90">
        <f t="shared" ca="1" si="13"/>
        <v>0</v>
      </c>
      <c r="T143" s="90">
        <f t="shared" ca="1" si="13"/>
        <v>0</v>
      </c>
      <c r="U143" s="90">
        <f t="shared" ca="1" si="13"/>
        <v>0</v>
      </c>
      <c r="V143">
        <f ca="1">IF('Coal mining 2030'!$A151="MR",INDIRECT("'Coal mining 2030'!"&amp;'Country Selector'!$B$3&amp;ROW($A151))*10^12,0)</f>
        <v>0</v>
      </c>
    </row>
    <row r="144" spans="1:2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12"/>
        <v>0</v>
      </c>
      <c r="D144" s="90">
        <f t="shared" ca="1" si="12"/>
        <v>0</v>
      </c>
      <c r="E144" s="90">
        <f t="shared" ca="1" si="12"/>
        <v>0</v>
      </c>
      <c r="F144" s="90">
        <f t="shared" ca="1" si="12"/>
        <v>0</v>
      </c>
      <c r="G144" s="90">
        <f t="shared" ca="1" si="12"/>
        <v>0</v>
      </c>
      <c r="H144" s="90">
        <f t="shared" ca="1" si="12"/>
        <v>0</v>
      </c>
      <c r="I144" s="90">
        <f t="shared" ca="1" si="12"/>
        <v>0</v>
      </c>
      <c r="J144" s="90">
        <f t="shared" ca="1" si="12"/>
        <v>0</v>
      </c>
      <c r="K144" s="90">
        <f t="shared" ca="1" si="12"/>
        <v>0</v>
      </c>
      <c r="L144">
        <f ca="1">IF('Coal mining 2020'!$A152="MR",INDIRECT("'Coal mining 2020'!"&amp;'Country Selector'!$B$3&amp;ROW($A152))*10^12,0)</f>
        <v>0</v>
      </c>
      <c r="M144" s="90">
        <f t="shared" ca="1" si="13"/>
        <v>0</v>
      </c>
      <c r="N144" s="90">
        <f t="shared" ca="1" si="13"/>
        <v>0</v>
      </c>
      <c r="O144" s="90">
        <f t="shared" ca="1" si="13"/>
        <v>0</v>
      </c>
      <c r="P144" s="90">
        <f t="shared" ca="1" si="13"/>
        <v>0</v>
      </c>
      <c r="Q144" s="90">
        <f t="shared" ca="1" si="13"/>
        <v>0</v>
      </c>
      <c r="R144" s="90">
        <f t="shared" ca="1" si="13"/>
        <v>0</v>
      </c>
      <c r="S144" s="90">
        <f t="shared" ca="1" si="13"/>
        <v>0</v>
      </c>
      <c r="T144" s="90">
        <f t="shared" ca="1" si="13"/>
        <v>0</v>
      </c>
      <c r="U144" s="90">
        <f t="shared" ca="1" si="13"/>
        <v>0</v>
      </c>
      <c r="V144">
        <f ca="1">IF('Coal mining 2030'!$A152="MR",INDIRECT("'Coal mining 2030'!"&amp;'Country Selector'!$B$3&amp;ROW($A152))*10^12,0)</f>
        <v>0</v>
      </c>
    </row>
    <row r="145" spans="1:2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12"/>
        <v>0</v>
      </c>
      <c r="D145" s="90">
        <f t="shared" ca="1" si="12"/>
        <v>0</v>
      </c>
      <c r="E145" s="90">
        <f t="shared" ca="1" si="12"/>
        <v>0</v>
      </c>
      <c r="F145" s="90">
        <f t="shared" ca="1" si="12"/>
        <v>0</v>
      </c>
      <c r="G145" s="90">
        <f t="shared" ca="1" si="12"/>
        <v>0</v>
      </c>
      <c r="H145" s="90">
        <f t="shared" ca="1" si="12"/>
        <v>0</v>
      </c>
      <c r="I145" s="90">
        <f t="shared" ca="1" si="12"/>
        <v>0</v>
      </c>
      <c r="J145" s="90">
        <f t="shared" ca="1" si="12"/>
        <v>0</v>
      </c>
      <c r="K145" s="90">
        <f t="shared" ca="1" si="12"/>
        <v>0</v>
      </c>
      <c r="L145">
        <f ca="1">IF('Coal mining 2020'!$A153="MR",INDIRECT("'Coal mining 2020'!"&amp;'Country Selector'!$B$3&amp;ROW($A153))*10^12,0)</f>
        <v>0</v>
      </c>
      <c r="M145" s="90">
        <f t="shared" ca="1" si="13"/>
        <v>0</v>
      </c>
      <c r="N145" s="90">
        <f t="shared" ca="1" si="13"/>
        <v>0</v>
      </c>
      <c r="O145" s="90">
        <f t="shared" ca="1" si="13"/>
        <v>0</v>
      </c>
      <c r="P145" s="90">
        <f t="shared" ca="1" si="13"/>
        <v>0</v>
      </c>
      <c r="Q145" s="90">
        <f t="shared" ca="1" si="13"/>
        <v>0</v>
      </c>
      <c r="R145" s="90">
        <f t="shared" ca="1" si="13"/>
        <v>0</v>
      </c>
      <c r="S145" s="90">
        <f t="shared" ca="1" si="13"/>
        <v>0</v>
      </c>
      <c r="T145" s="90">
        <f t="shared" ca="1" si="13"/>
        <v>0</v>
      </c>
      <c r="U145" s="90">
        <f t="shared" ca="1" si="13"/>
        <v>0</v>
      </c>
      <c r="V145">
        <f ca="1">IF('Coal mining 2030'!$A153="MR",INDIRECT("'Coal mining 2030'!"&amp;'Country Selector'!$B$3&amp;ROW($A153))*10^12,0)</f>
        <v>0</v>
      </c>
    </row>
    <row r="146" spans="1:2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12"/>
        <v>0</v>
      </c>
      <c r="D146" s="90">
        <f t="shared" ca="1" si="12"/>
        <v>0</v>
      </c>
      <c r="E146" s="90">
        <f t="shared" ca="1" si="12"/>
        <v>0</v>
      </c>
      <c r="F146" s="90">
        <f t="shared" ca="1" si="12"/>
        <v>0</v>
      </c>
      <c r="G146" s="90">
        <f t="shared" ca="1" si="12"/>
        <v>0</v>
      </c>
      <c r="H146" s="90">
        <f t="shared" ca="1" si="12"/>
        <v>0</v>
      </c>
      <c r="I146" s="90">
        <f t="shared" ca="1" si="12"/>
        <v>0</v>
      </c>
      <c r="J146" s="90">
        <f t="shared" ca="1" si="12"/>
        <v>0</v>
      </c>
      <c r="K146" s="90">
        <f t="shared" ca="1" si="12"/>
        <v>0</v>
      </c>
      <c r="L146">
        <f ca="1">IF('Coal mining 2020'!$A154="MR",INDIRECT("'Coal mining 2020'!"&amp;'Country Selector'!$B$3&amp;ROW($A154))*10^12,0)</f>
        <v>0</v>
      </c>
      <c r="M146" s="90">
        <f t="shared" ca="1" si="13"/>
        <v>0</v>
      </c>
      <c r="N146" s="90">
        <f t="shared" ca="1" si="13"/>
        <v>0</v>
      </c>
      <c r="O146" s="90">
        <f t="shared" ca="1" si="13"/>
        <v>0</v>
      </c>
      <c r="P146" s="90">
        <f t="shared" ca="1" si="13"/>
        <v>0</v>
      </c>
      <c r="Q146" s="90">
        <f t="shared" ca="1" si="13"/>
        <v>0</v>
      </c>
      <c r="R146" s="90">
        <f t="shared" ca="1" si="13"/>
        <v>0</v>
      </c>
      <c r="S146" s="90">
        <f t="shared" ca="1" si="13"/>
        <v>0</v>
      </c>
      <c r="T146" s="90">
        <f t="shared" ca="1" si="13"/>
        <v>0</v>
      </c>
      <c r="U146" s="90">
        <f t="shared" ca="1" si="13"/>
        <v>0</v>
      </c>
      <c r="V146">
        <f ca="1">IF('Coal mining 2030'!$A154="MR",INDIRECT("'Coal mining 2030'!"&amp;'Country Selector'!$B$3&amp;ROW($A154))*10^12,0)</f>
        <v>0</v>
      </c>
    </row>
    <row r="147" spans="1:2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12"/>
        <v>0</v>
      </c>
      <c r="D147" s="90">
        <f t="shared" ca="1" si="12"/>
        <v>0</v>
      </c>
      <c r="E147" s="90">
        <f t="shared" ca="1" si="12"/>
        <v>0</v>
      </c>
      <c r="F147" s="90">
        <f t="shared" ca="1" si="12"/>
        <v>0</v>
      </c>
      <c r="G147" s="90">
        <f t="shared" ca="1" si="12"/>
        <v>0</v>
      </c>
      <c r="H147" s="90">
        <f t="shared" ca="1" si="12"/>
        <v>0</v>
      </c>
      <c r="I147" s="90">
        <f t="shared" ca="1" si="12"/>
        <v>0</v>
      </c>
      <c r="J147" s="90">
        <f t="shared" ca="1" si="12"/>
        <v>0</v>
      </c>
      <c r="K147" s="90">
        <f t="shared" ca="1" si="12"/>
        <v>0</v>
      </c>
      <c r="L147">
        <f ca="1">IF('Coal mining 2020'!$A155="MR",INDIRECT("'Coal mining 2020'!"&amp;'Country Selector'!$B$3&amp;ROW($A155))*10^12,0)</f>
        <v>0</v>
      </c>
      <c r="M147" s="90">
        <f t="shared" ca="1" si="13"/>
        <v>0</v>
      </c>
      <c r="N147" s="90">
        <f t="shared" ca="1" si="13"/>
        <v>0</v>
      </c>
      <c r="O147" s="90">
        <f t="shared" ca="1" si="13"/>
        <v>0</v>
      </c>
      <c r="P147" s="90">
        <f t="shared" ca="1" si="13"/>
        <v>0</v>
      </c>
      <c r="Q147" s="90">
        <f t="shared" ca="1" si="13"/>
        <v>0</v>
      </c>
      <c r="R147" s="90">
        <f t="shared" ca="1" si="13"/>
        <v>0</v>
      </c>
      <c r="S147" s="90">
        <f t="shared" ca="1" si="13"/>
        <v>0</v>
      </c>
      <c r="T147" s="90">
        <f t="shared" ca="1" si="13"/>
        <v>0</v>
      </c>
      <c r="U147" s="90">
        <f t="shared" ca="1" si="13"/>
        <v>0</v>
      </c>
      <c r="V147">
        <f ca="1">IF('Coal mining 2030'!$A155="MR",INDIRECT("'Coal mining 2030'!"&amp;'Country Selector'!$B$3&amp;ROW($A155))*10^12,0)</f>
        <v>0</v>
      </c>
    </row>
    <row r="148" spans="1:2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12"/>
        <v>0</v>
      </c>
      <c r="D148" s="90">
        <f t="shared" ca="1" si="12"/>
        <v>0</v>
      </c>
      <c r="E148" s="90">
        <f t="shared" ca="1" si="12"/>
        <v>0</v>
      </c>
      <c r="F148" s="90">
        <f t="shared" ca="1" si="12"/>
        <v>0</v>
      </c>
      <c r="G148" s="90">
        <f t="shared" ca="1" si="12"/>
        <v>0</v>
      </c>
      <c r="H148" s="90">
        <f t="shared" ca="1" si="12"/>
        <v>0</v>
      </c>
      <c r="I148" s="90">
        <f t="shared" ca="1" si="12"/>
        <v>0</v>
      </c>
      <c r="J148" s="90">
        <f t="shared" ca="1" si="12"/>
        <v>0</v>
      </c>
      <c r="K148" s="90">
        <f t="shared" ca="1" si="12"/>
        <v>0</v>
      </c>
      <c r="L148">
        <f ca="1">IF('Coal mining 2020'!$A156="MR",INDIRECT("'Coal mining 2020'!"&amp;'Country Selector'!$B$3&amp;ROW($A156))*10^12,0)</f>
        <v>0</v>
      </c>
      <c r="M148" s="90">
        <f t="shared" ca="1" si="13"/>
        <v>0</v>
      </c>
      <c r="N148" s="90">
        <f t="shared" ca="1" si="13"/>
        <v>0</v>
      </c>
      <c r="O148" s="90">
        <f t="shared" ca="1" si="13"/>
        <v>0</v>
      </c>
      <c r="P148" s="90">
        <f t="shared" ca="1" si="13"/>
        <v>0</v>
      </c>
      <c r="Q148" s="90">
        <f t="shared" ca="1" si="13"/>
        <v>0</v>
      </c>
      <c r="R148" s="90">
        <f t="shared" ca="1" si="13"/>
        <v>0</v>
      </c>
      <c r="S148" s="90">
        <f t="shared" ca="1" si="13"/>
        <v>0</v>
      </c>
      <c r="T148" s="90">
        <f t="shared" ca="1" si="13"/>
        <v>0</v>
      </c>
      <c r="U148" s="90">
        <f t="shared" ca="1" si="13"/>
        <v>0</v>
      </c>
      <c r="V148">
        <f ca="1">IF('Coal mining 2030'!$A156="MR",INDIRECT("'Coal mining 2030'!"&amp;'Country Selector'!$B$3&amp;ROW($A156))*10^12,0)</f>
        <v>0</v>
      </c>
    </row>
    <row r="149" spans="1:2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12"/>
        <v>0</v>
      </c>
      <c r="D149" s="90">
        <f t="shared" ca="1" si="12"/>
        <v>0</v>
      </c>
      <c r="E149" s="90">
        <f t="shared" ca="1" si="12"/>
        <v>0</v>
      </c>
      <c r="F149" s="90">
        <f t="shared" ca="1" si="12"/>
        <v>0</v>
      </c>
      <c r="G149" s="90">
        <f t="shared" ca="1" si="12"/>
        <v>0</v>
      </c>
      <c r="H149" s="90">
        <f t="shared" ca="1" si="12"/>
        <v>0</v>
      </c>
      <c r="I149" s="90">
        <f t="shared" ca="1" si="12"/>
        <v>0</v>
      </c>
      <c r="J149" s="90">
        <f t="shared" ca="1" si="12"/>
        <v>0</v>
      </c>
      <c r="K149" s="90">
        <f t="shared" ca="1" si="12"/>
        <v>0</v>
      </c>
      <c r="L149">
        <f ca="1">IF('Coal mining 2020'!$A157="MR",INDIRECT("'Coal mining 2020'!"&amp;'Country Selector'!$B$3&amp;ROW($A157))*10^12,0)</f>
        <v>0</v>
      </c>
      <c r="M149" s="90">
        <f t="shared" ca="1" si="13"/>
        <v>0</v>
      </c>
      <c r="N149" s="90">
        <f t="shared" ca="1" si="13"/>
        <v>0</v>
      </c>
      <c r="O149" s="90">
        <f t="shared" ca="1" si="13"/>
        <v>0</v>
      </c>
      <c r="P149" s="90">
        <f t="shared" ca="1" si="13"/>
        <v>0</v>
      </c>
      <c r="Q149" s="90">
        <f t="shared" ca="1" si="13"/>
        <v>0</v>
      </c>
      <c r="R149" s="90">
        <f t="shared" ca="1" si="13"/>
        <v>0</v>
      </c>
      <c r="S149" s="90">
        <f t="shared" ca="1" si="13"/>
        <v>0</v>
      </c>
      <c r="T149" s="90">
        <f t="shared" ca="1" si="13"/>
        <v>0</v>
      </c>
      <c r="U149" s="90">
        <f t="shared" ca="1" si="13"/>
        <v>0</v>
      </c>
      <c r="V149">
        <f ca="1">IF('Coal mining 2030'!$A157="MR",INDIRECT("'Coal mining 2030'!"&amp;'Country Selector'!$B$3&amp;ROW($A157))*10^12,0)</f>
        <v>0</v>
      </c>
    </row>
    <row r="150" spans="1:2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12"/>
        <v>0</v>
      </c>
      <c r="D150" s="90">
        <f t="shared" ca="1" si="12"/>
        <v>0</v>
      </c>
      <c r="E150" s="90">
        <f t="shared" ca="1" si="12"/>
        <v>0</v>
      </c>
      <c r="F150" s="90">
        <f t="shared" ca="1" si="12"/>
        <v>0</v>
      </c>
      <c r="G150" s="90">
        <f t="shared" ca="1" si="12"/>
        <v>0</v>
      </c>
      <c r="H150" s="90">
        <f t="shared" ca="1" si="12"/>
        <v>0</v>
      </c>
      <c r="I150" s="90">
        <f t="shared" ca="1" si="12"/>
        <v>0</v>
      </c>
      <c r="J150" s="90">
        <f t="shared" ca="1" si="12"/>
        <v>0</v>
      </c>
      <c r="K150" s="90">
        <f t="shared" ca="1" si="12"/>
        <v>0</v>
      </c>
      <c r="L150">
        <f ca="1">IF('Coal mining 2020'!$A158="MR",INDIRECT("'Coal mining 2020'!"&amp;'Country Selector'!$B$3&amp;ROW($A158))*10^12,0)</f>
        <v>0</v>
      </c>
      <c r="M150" s="90">
        <f t="shared" ca="1" si="13"/>
        <v>0</v>
      </c>
      <c r="N150" s="90">
        <f t="shared" ca="1" si="13"/>
        <v>0</v>
      </c>
      <c r="O150" s="90">
        <f t="shared" ca="1" si="13"/>
        <v>0</v>
      </c>
      <c r="P150" s="90">
        <f t="shared" ca="1" si="13"/>
        <v>0</v>
      </c>
      <c r="Q150" s="90">
        <f t="shared" ca="1" si="13"/>
        <v>0</v>
      </c>
      <c r="R150" s="90">
        <f t="shared" ca="1" si="13"/>
        <v>0</v>
      </c>
      <c r="S150" s="90">
        <f t="shared" ca="1" si="13"/>
        <v>0</v>
      </c>
      <c r="T150" s="90">
        <f t="shared" ca="1" si="13"/>
        <v>0</v>
      </c>
      <c r="U150" s="90">
        <f t="shared" ca="1" si="13"/>
        <v>0</v>
      </c>
      <c r="V150">
        <f ca="1">IF('Coal mining 2030'!$A158="MR",INDIRECT("'Coal mining 2030'!"&amp;'Country Selector'!$B$3&amp;ROW($A158))*10^12,0)</f>
        <v>0</v>
      </c>
    </row>
    <row r="151" spans="1:2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12"/>
        <v>0</v>
      </c>
      <c r="D151" s="90">
        <f t="shared" ca="1" si="12"/>
        <v>0</v>
      </c>
      <c r="E151" s="90">
        <f t="shared" ca="1" si="12"/>
        <v>0</v>
      </c>
      <c r="F151" s="90">
        <f t="shared" ca="1" si="12"/>
        <v>0</v>
      </c>
      <c r="G151" s="90">
        <f t="shared" ca="1" si="12"/>
        <v>0</v>
      </c>
      <c r="H151" s="90">
        <f t="shared" ca="1" si="12"/>
        <v>0</v>
      </c>
      <c r="I151" s="90">
        <f t="shared" ca="1" si="12"/>
        <v>0</v>
      </c>
      <c r="J151" s="90">
        <f t="shared" ca="1" si="12"/>
        <v>0</v>
      </c>
      <c r="K151" s="90">
        <f t="shared" ca="1" si="12"/>
        <v>0</v>
      </c>
      <c r="L151">
        <f ca="1">IF('Coal mining 2020'!$A159="MR",INDIRECT("'Coal mining 2020'!"&amp;'Country Selector'!$B$3&amp;ROW($A159))*10^12,0)</f>
        <v>0</v>
      </c>
      <c r="M151" s="90">
        <f t="shared" ca="1" si="13"/>
        <v>0</v>
      </c>
      <c r="N151" s="90">
        <f t="shared" ca="1" si="13"/>
        <v>0</v>
      </c>
      <c r="O151" s="90">
        <f t="shared" ca="1" si="13"/>
        <v>0</v>
      </c>
      <c r="P151" s="90">
        <f t="shared" ca="1" si="13"/>
        <v>0</v>
      </c>
      <c r="Q151" s="90">
        <f t="shared" ca="1" si="13"/>
        <v>0</v>
      </c>
      <c r="R151" s="90">
        <f t="shared" ca="1" si="13"/>
        <v>0</v>
      </c>
      <c r="S151" s="90">
        <f t="shared" ca="1" si="13"/>
        <v>0</v>
      </c>
      <c r="T151" s="90">
        <f t="shared" ca="1" si="13"/>
        <v>0</v>
      </c>
      <c r="U151" s="90">
        <f t="shared" ca="1" si="13"/>
        <v>0</v>
      </c>
      <c r="V151">
        <f ca="1">IF('Coal mining 2030'!$A159="MR",INDIRECT("'Coal mining 2030'!"&amp;'Country Selector'!$B$3&amp;ROW($A159))*10^12,0)</f>
        <v>0</v>
      </c>
    </row>
    <row r="152" spans="1:2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12"/>
        <v>0</v>
      </c>
      <c r="D152" s="90">
        <f t="shared" ca="1" si="12"/>
        <v>0</v>
      </c>
      <c r="E152" s="90">
        <f t="shared" ca="1" si="12"/>
        <v>0</v>
      </c>
      <c r="F152" s="90">
        <f t="shared" ca="1" si="12"/>
        <v>0</v>
      </c>
      <c r="G152" s="90">
        <f t="shared" ca="1" si="12"/>
        <v>0</v>
      </c>
      <c r="H152" s="90">
        <f t="shared" ca="1" si="12"/>
        <v>0</v>
      </c>
      <c r="I152" s="90">
        <f t="shared" ca="1" si="12"/>
        <v>0</v>
      </c>
      <c r="J152" s="90">
        <f t="shared" ca="1" si="12"/>
        <v>0</v>
      </c>
      <c r="K152" s="90">
        <f t="shared" ca="1" si="12"/>
        <v>0</v>
      </c>
      <c r="L152">
        <f ca="1">IF('Coal mining 2020'!$A160="MR",INDIRECT("'Coal mining 2020'!"&amp;'Country Selector'!$B$3&amp;ROW($A160))*10^12,0)</f>
        <v>0</v>
      </c>
      <c r="M152" s="90">
        <f t="shared" ca="1" si="13"/>
        <v>0</v>
      </c>
      <c r="N152" s="90">
        <f t="shared" ca="1" si="13"/>
        <v>0</v>
      </c>
      <c r="O152" s="90">
        <f t="shared" ca="1" si="13"/>
        <v>0</v>
      </c>
      <c r="P152" s="90">
        <f t="shared" ca="1" si="13"/>
        <v>0</v>
      </c>
      <c r="Q152" s="90">
        <f t="shared" ca="1" si="13"/>
        <v>0</v>
      </c>
      <c r="R152" s="90">
        <f t="shared" ca="1" si="13"/>
        <v>0</v>
      </c>
      <c r="S152" s="90">
        <f t="shared" ca="1" si="13"/>
        <v>0</v>
      </c>
      <c r="T152" s="90">
        <f t="shared" ca="1" si="13"/>
        <v>0</v>
      </c>
      <c r="U152" s="90">
        <f t="shared" ca="1" si="13"/>
        <v>0</v>
      </c>
      <c r="V152">
        <f ca="1">IF('Coal mining 2030'!$A160="MR",INDIRECT("'Coal mining 2030'!"&amp;'Country Selector'!$B$3&amp;ROW($A160))*10^12,0)</f>
        <v>0</v>
      </c>
    </row>
    <row r="153" spans="1:2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12"/>
        <v>0</v>
      </c>
      <c r="D153" s="90">
        <f t="shared" ca="1" si="12"/>
        <v>0</v>
      </c>
      <c r="E153" s="90">
        <f t="shared" ca="1" si="12"/>
        <v>0</v>
      </c>
      <c r="F153" s="90">
        <f t="shared" ca="1" si="12"/>
        <v>0</v>
      </c>
      <c r="G153" s="90">
        <f t="shared" ca="1" si="12"/>
        <v>0</v>
      </c>
      <c r="H153" s="90">
        <f t="shared" ca="1" si="12"/>
        <v>0</v>
      </c>
      <c r="I153" s="90">
        <f t="shared" ca="1" si="12"/>
        <v>0</v>
      </c>
      <c r="J153" s="90">
        <f t="shared" ca="1" si="12"/>
        <v>0</v>
      </c>
      <c r="K153" s="90">
        <f t="shared" ca="1" si="12"/>
        <v>0</v>
      </c>
      <c r="L153">
        <f ca="1">IF('Coal mining 2020'!$A161="MR",INDIRECT("'Coal mining 2020'!"&amp;'Country Selector'!$B$3&amp;ROW($A161))*10^12,0)</f>
        <v>0</v>
      </c>
      <c r="M153" s="90">
        <f t="shared" ca="1" si="13"/>
        <v>0</v>
      </c>
      <c r="N153" s="90">
        <f t="shared" ca="1" si="13"/>
        <v>0</v>
      </c>
      <c r="O153" s="90">
        <f t="shared" ca="1" si="13"/>
        <v>0</v>
      </c>
      <c r="P153" s="90">
        <f t="shared" ca="1" si="13"/>
        <v>0</v>
      </c>
      <c r="Q153" s="90">
        <f t="shared" ca="1" si="13"/>
        <v>0</v>
      </c>
      <c r="R153" s="90">
        <f t="shared" ca="1" si="13"/>
        <v>0</v>
      </c>
      <c r="S153" s="90">
        <f t="shared" ca="1" si="13"/>
        <v>0</v>
      </c>
      <c r="T153" s="90">
        <f t="shared" ca="1" si="13"/>
        <v>0</v>
      </c>
      <c r="U153" s="90">
        <f t="shared" ca="1" si="13"/>
        <v>0</v>
      </c>
      <c r="V153">
        <f ca="1">IF('Coal mining 2030'!$A161="MR",INDIRECT("'Coal mining 2030'!"&amp;'Country Selector'!$B$3&amp;ROW($A161))*10^12,0)</f>
        <v>0</v>
      </c>
    </row>
    <row r="154" spans="1:2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12"/>
        <v>0</v>
      </c>
      <c r="D154" s="90">
        <f t="shared" ca="1" si="12"/>
        <v>0</v>
      </c>
      <c r="E154" s="90">
        <f t="shared" ca="1" si="12"/>
        <v>0</v>
      </c>
      <c r="F154" s="90">
        <f t="shared" ca="1" si="12"/>
        <v>0</v>
      </c>
      <c r="G154" s="90">
        <f t="shared" ca="1" si="12"/>
        <v>0</v>
      </c>
      <c r="H154" s="90">
        <f t="shared" ca="1" si="12"/>
        <v>0</v>
      </c>
      <c r="I154" s="90">
        <f t="shared" ca="1" si="12"/>
        <v>0</v>
      </c>
      <c r="J154" s="90">
        <f t="shared" ca="1" si="12"/>
        <v>0</v>
      </c>
      <c r="K154" s="90">
        <f t="shared" ca="1" si="12"/>
        <v>0</v>
      </c>
      <c r="L154">
        <f ca="1">IF('Coal mining 2020'!$A162="MR",INDIRECT("'Coal mining 2020'!"&amp;'Country Selector'!$B$3&amp;ROW($A162))*10^12,0)</f>
        <v>0</v>
      </c>
      <c r="M154" s="90">
        <f t="shared" ca="1" si="13"/>
        <v>0</v>
      </c>
      <c r="N154" s="90">
        <f t="shared" ca="1" si="13"/>
        <v>0</v>
      </c>
      <c r="O154" s="90">
        <f t="shared" ca="1" si="13"/>
        <v>0</v>
      </c>
      <c r="P154" s="90">
        <f t="shared" ca="1" si="13"/>
        <v>0</v>
      </c>
      <c r="Q154" s="90">
        <f t="shared" ca="1" si="13"/>
        <v>0</v>
      </c>
      <c r="R154" s="90">
        <f t="shared" ca="1" si="13"/>
        <v>0</v>
      </c>
      <c r="S154" s="90">
        <f t="shared" ca="1" si="13"/>
        <v>0</v>
      </c>
      <c r="T154" s="90">
        <f t="shared" ca="1" si="13"/>
        <v>0</v>
      </c>
      <c r="U154" s="90">
        <f t="shared" ca="1" si="13"/>
        <v>0</v>
      </c>
      <c r="V154">
        <f ca="1">IF('Coal mining 2030'!$A162="MR",INDIRECT("'Coal mining 2030'!"&amp;'Country Selector'!$B$3&amp;ROW($A162))*10^12,0)</f>
        <v>0</v>
      </c>
    </row>
    <row r="155" spans="1:2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12"/>
        <v>0</v>
      </c>
      <c r="D155" s="90">
        <f t="shared" ca="1" si="12"/>
        <v>0</v>
      </c>
      <c r="E155" s="90">
        <f t="shared" ca="1" si="12"/>
        <v>0</v>
      </c>
      <c r="F155" s="90">
        <f t="shared" ca="1" si="12"/>
        <v>0</v>
      </c>
      <c r="G155" s="90">
        <f t="shared" ca="1" si="12"/>
        <v>0</v>
      </c>
      <c r="H155" s="90">
        <f t="shared" ca="1" si="12"/>
        <v>0</v>
      </c>
      <c r="I155" s="90">
        <f t="shared" ca="1" si="12"/>
        <v>0</v>
      </c>
      <c r="J155" s="90">
        <f t="shared" ca="1" si="12"/>
        <v>0</v>
      </c>
      <c r="K155" s="90">
        <f t="shared" ca="1" si="12"/>
        <v>0</v>
      </c>
      <c r="L155">
        <f ca="1">IF('Coal mining 2020'!$A163="MR",INDIRECT("'Coal mining 2020'!"&amp;'Country Selector'!$B$3&amp;ROW($A163))*10^12,0)</f>
        <v>0</v>
      </c>
      <c r="M155" s="90">
        <f t="shared" ca="1" si="13"/>
        <v>0</v>
      </c>
      <c r="N155" s="90">
        <f t="shared" ca="1" si="13"/>
        <v>0</v>
      </c>
      <c r="O155" s="90">
        <f t="shared" ca="1" si="13"/>
        <v>0</v>
      </c>
      <c r="P155" s="90">
        <f t="shared" ca="1" si="13"/>
        <v>0</v>
      </c>
      <c r="Q155" s="90">
        <f t="shared" ca="1" si="13"/>
        <v>0</v>
      </c>
      <c r="R155" s="90">
        <f t="shared" ca="1" si="13"/>
        <v>0</v>
      </c>
      <c r="S155" s="90">
        <f t="shared" ca="1" si="13"/>
        <v>0</v>
      </c>
      <c r="T155" s="90">
        <f t="shared" ca="1" si="13"/>
        <v>0</v>
      </c>
      <c r="U155" s="90">
        <f t="shared" ca="1" si="13"/>
        <v>0</v>
      </c>
      <c r="V155">
        <f ca="1">IF('Coal mining 2030'!$A163="MR",INDIRECT("'Coal mining 2030'!"&amp;'Country Selector'!$B$3&amp;ROW($A163))*10^12,0)</f>
        <v>0</v>
      </c>
    </row>
    <row r="156" spans="1:2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12"/>
        <v>0</v>
      </c>
      <c r="D156" s="90">
        <f t="shared" ca="1" si="12"/>
        <v>0</v>
      </c>
      <c r="E156" s="90">
        <f t="shared" ca="1" si="12"/>
        <v>0</v>
      </c>
      <c r="F156" s="90">
        <f t="shared" ref="D156:K177" ca="1" si="14">$B156*($L$1-F$1)/($L$1-$B$1)+$L156*(F$1-$B$1)/($L$1-$B$1)</f>
        <v>0</v>
      </c>
      <c r="G156" s="90">
        <f t="shared" ca="1" si="14"/>
        <v>0</v>
      </c>
      <c r="H156" s="90">
        <f t="shared" ca="1" si="14"/>
        <v>0</v>
      </c>
      <c r="I156" s="90">
        <f t="shared" ca="1" si="14"/>
        <v>0</v>
      </c>
      <c r="J156" s="90">
        <f t="shared" ca="1" si="14"/>
        <v>0</v>
      </c>
      <c r="K156" s="90">
        <f t="shared" ca="1" si="14"/>
        <v>0</v>
      </c>
      <c r="L156">
        <f ca="1">IF('Coal mining 2020'!$A164="MR",INDIRECT("'Coal mining 2020'!"&amp;'Country Selector'!$B$3&amp;ROW($A164))*10^12,0)</f>
        <v>0</v>
      </c>
      <c r="M156" s="90">
        <f t="shared" ca="1" si="13"/>
        <v>0</v>
      </c>
      <c r="N156" s="90">
        <f t="shared" ca="1" si="13"/>
        <v>0</v>
      </c>
      <c r="O156" s="90">
        <f t="shared" ca="1" si="13"/>
        <v>0</v>
      </c>
      <c r="P156" s="90">
        <f t="shared" ref="N156:U177" ca="1" si="15">$L156*($V$1-P$1)/($V$1-$L$1)+$V156*(P$1-$L$1)/($V$1-$L$1)</f>
        <v>0</v>
      </c>
      <c r="Q156" s="90">
        <f t="shared" ca="1" si="15"/>
        <v>0</v>
      </c>
      <c r="R156" s="90">
        <f t="shared" ca="1" si="15"/>
        <v>0</v>
      </c>
      <c r="S156" s="90">
        <f t="shared" ca="1" si="15"/>
        <v>0</v>
      </c>
      <c r="T156" s="90">
        <f t="shared" ca="1" si="15"/>
        <v>0</v>
      </c>
      <c r="U156" s="90">
        <f t="shared" ca="1" si="15"/>
        <v>0</v>
      </c>
      <c r="V156">
        <f ca="1">IF('Coal mining 2030'!$A164="MR",INDIRECT("'Coal mining 2030'!"&amp;'Country Selector'!$B$3&amp;ROW($A164))*10^12,0)</f>
        <v>0</v>
      </c>
    </row>
    <row r="157" spans="1:2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16">$B157*($L$1-C$1)/($L$1-$B$1)+$L157*(C$1-$B$1)/($L$1-$B$1)</f>
        <v>0</v>
      </c>
      <c r="D157" s="90">
        <f t="shared" ca="1" si="14"/>
        <v>0</v>
      </c>
      <c r="E157" s="90">
        <f t="shared" ca="1" si="14"/>
        <v>0</v>
      </c>
      <c r="F157" s="90">
        <f t="shared" ca="1" si="14"/>
        <v>0</v>
      </c>
      <c r="G157" s="90">
        <f t="shared" ca="1" si="14"/>
        <v>0</v>
      </c>
      <c r="H157" s="90">
        <f t="shared" ca="1" si="14"/>
        <v>0</v>
      </c>
      <c r="I157" s="90">
        <f t="shared" ca="1" si="14"/>
        <v>0</v>
      </c>
      <c r="J157" s="90">
        <f t="shared" ca="1" si="14"/>
        <v>0</v>
      </c>
      <c r="K157" s="90">
        <f t="shared" ca="1" si="14"/>
        <v>0</v>
      </c>
      <c r="L157">
        <f ca="1">IF('Coal mining 2020'!$A165="MR",INDIRECT("'Coal mining 2020'!"&amp;'Country Selector'!$B$3&amp;ROW($A165))*10^12,0)</f>
        <v>0</v>
      </c>
      <c r="M157" s="90">
        <f t="shared" ref="M157:M177" ca="1" si="17">$L157*($V$1-M$1)/($V$1-$L$1)+$V157*(M$1-$L$1)/($V$1-$L$1)</f>
        <v>0</v>
      </c>
      <c r="N157" s="90">
        <f t="shared" ca="1" si="15"/>
        <v>0</v>
      </c>
      <c r="O157" s="90">
        <f t="shared" ca="1" si="15"/>
        <v>0</v>
      </c>
      <c r="P157" s="90">
        <f t="shared" ca="1" si="15"/>
        <v>0</v>
      </c>
      <c r="Q157" s="90">
        <f t="shared" ca="1" si="15"/>
        <v>0</v>
      </c>
      <c r="R157" s="90">
        <f t="shared" ca="1" si="15"/>
        <v>0</v>
      </c>
      <c r="S157" s="90">
        <f t="shared" ca="1" si="15"/>
        <v>0</v>
      </c>
      <c r="T157" s="90">
        <f t="shared" ca="1" si="15"/>
        <v>0</v>
      </c>
      <c r="U157" s="90">
        <f t="shared" ca="1" si="15"/>
        <v>0</v>
      </c>
      <c r="V157">
        <f ca="1">IF('Coal mining 2030'!$A165="MR",INDIRECT("'Coal mining 2030'!"&amp;'Country Selector'!$B$3&amp;ROW($A165))*10^12,0)</f>
        <v>0</v>
      </c>
    </row>
    <row r="158" spans="1:2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16"/>
        <v>0</v>
      </c>
      <c r="D158" s="90">
        <f t="shared" ca="1" si="14"/>
        <v>0</v>
      </c>
      <c r="E158" s="90">
        <f t="shared" ca="1" si="14"/>
        <v>0</v>
      </c>
      <c r="F158" s="90">
        <f t="shared" ca="1" si="14"/>
        <v>0</v>
      </c>
      <c r="G158" s="90">
        <f t="shared" ca="1" si="14"/>
        <v>0</v>
      </c>
      <c r="H158" s="90">
        <f t="shared" ca="1" si="14"/>
        <v>0</v>
      </c>
      <c r="I158" s="90">
        <f t="shared" ca="1" si="14"/>
        <v>0</v>
      </c>
      <c r="J158" s="90">
        <f t="shared" ca="1" si="14"/>
        <v>0</v>
      </c>
      <c r="K158" s="90">
        <f t="shared" ca="1" si="14"/>
        <v>0</v>
      </c>
      <c r="L158">
        <f ca="1">IF('Coal mining 2020'!$A166="MR",INDIRECT("'Coal mining 2020'!"&amp;'Country Selector'!$B$3&amp;ROW($A166))*10^12,0)</f>
        <v>0</v>
      </c>
      <c r="M158" s="90">
        <f t="shared" ca="1" si="17"/>
        <v>0</v>
      </c>
      <c r="N158" s="90">
        <f t="shared" ca="1" si="15"/>
        <v>0</v>
      </c>
      <c r="O158" s="90">
        <f t="shared" ca="1" si="15"/>
        <v>0</v>
      </c>
      <c r="P158" s="90">
        <f t="shared" ca="1" si="15"/>
        <v>0</v>
      </c>
      <c r="Q158" s="90">
        <f t="shared" ca="1" si="15"/>
        <v>0</v>
      </c>
      <c r="R158" s="90">
        <f t="shared" ca="1" si="15"/>
        <v>0</v>
      </c>
      <c r="S158" s="90">
        <f t="shared" ca="1" si="15"/>
        <v>0</v>
      </c>
      <c r="T158" s="90">
        <f t="shared" ca="1" si="15"/>
        <v>0</v>
      </c>
      <c r="U158" s="90">
        <f t="shared" ca="1" si="15"/>
        <v>0</v>
      </c>
      <c r="V158">
        <f ca="1">IF('Coal mining 2030'!$A166="MR",INDIRECT("'Coal mining 2030'!"&amp;'Country Selector'!$B$3&amp;ROW($A166))*10^12,0)</f>
        <v>0</v>
      </c>
    </row>
    <row r="159" spans="1:2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16"/>
        <v>0</v>
      </c>
      <c r="D159" s="90">
        <f t="shared" ca="1" si="14"/>
        <v>0</v>
      </c>
      <c r="E159" s="90">
        <f t="shared" ca="1" si="14"/>
        <v>0</v>
      </c>
      <c r="F159" s="90">
        <f t="shared" ca="1" si="14"/>
        <v>0</v>
      </c>
      <c r="G159" s="90">
        <f t="shared" ca="1" si="14"/>
        <v>0</v>
      </c>
      <c r="H159" s="90">
        <f t="shared" ca="1" si="14"/>
        <v>0</v>
      </c>
      <c r="I159" s="90">
        <f t="shared" ca="1" si="14"/>
        <v>0</v>
      </c>
      <c r="J159" s="90">
        <f t="shared" ca="1" si="14"/>
        <v>0</v>
      </c>
      <c r="K159" s="90">
        <f t="shared" ca="1" si="14"/>
        <v>0</v>
      </c>
      <c r="L159">
        <f ca="1">IF('Coal mining 2020'!$A167="MR",INDIRECT("'Coal mining 2020'!"&amp;'Country Selector'!$B$3&amp;ROW($A167))*10^12,0)</f>
        <v>0</v>
      </c>
      <c r="M159" s="90">
        <f t="shared" ca="1" si="17"/>
        <v>0</v>
      </c>
      <c r="N159" s="90">
        <f t="shared" ca="1" si="15"/>
        <v>0</v>
      </c>
      <c r="O159" s="90">
        <f t="shared" ca="1" si="15"/>
        <v>0</v>
      </c>
      <c r="P159" s="90">
        <f t="shared" ca="1" si="15"/>
        <v>0</v>
      </c>
      <c r="Q159" s="90">
        <f t="shared" ca="1" si="15"/>
        <v>0</v>
      </c>
      <c r="R159" s="90">
        <f t="shared" ca="1" si="15"/>
        <v>0</v>
      </c>
      <c r="S159" s="90">
        <f t="shared" ca="1" si="15"/>
        <v>0</v>
      </c>
      <c r="T159" s="90">
        <f t="shared" ca="1" si="15"/>
        <v>0</v>
      </c>
      <c r="U159" s="90">
        <f t="shared" ca="1" si="15"/>
        <v>0</v>
      </c>
      <c r="V159">
        <f ca="1">IF('Coal mining 2030'!$A167="MR",INDIRECT("'Coal mining 2030'!"&amp;'Country Selector'!$B$3&amp;ROW($A167))*10^12,0)</f>
        <v>0</v>
      </c>
    </row>
    <row r="160" spans="1:2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16"/>
        <v>0</v>
      </c>
      <c r="D160" s="90">
        <f t="shared" ca="1" si="14"/>
        <v>0</v>
      </c>
      <c r="E160" s="90">
        <f t="shared" ca="1" si="14"/>
        <v>0</v>
      </c>
      <c r="F160" s="90">
        <f t="shared" ca="1" si="14"/>
        <v>0</v>
      </c>
      <c r="G160" s="90">
        <f t="shared" ca="1" si="14"/>
        <v>0</v>
      </c>
      <c r="H160" s="90">
        <f t="shared" ca="1" si="14"/>
        <v>0</v>
      </c>
      <c r="I160" s="90">
        <f t="shared" ca="1" si="14"/>
        <v>0</v>
      </c>
      <c r="J160" s="90">
        <f t="shared" ca="1" si="14"/>
        <v>0</v>
      </c>
      <c r="K160" s="90">
        <f t="shared" ca="1" si="14"/>
        <v>0</v>
      </c>
      <c r="L160">
        <f ca="1">IF('Coal mining 2020'!$A168="MR",INDIRECT("'Coal mining 2020'!"&amp;'Country Selector'!$B$3&amp;ROW($A168))*10^12,0)</f>
        <v>0</v>
      </c>
      <c r="M160" s="90">
        <f t="shared" ca="1" si="17"/>
        <v>0</v>
      </c>
      <c r="N160" s="90">
        <f t="shared" ca="1" si="15"/>
        <v>0</v>
      </c>
      <c r="O160" s="90">
        <f t="shared" ca="1" si="15"/>
        <v>0</v>
      </c>
      <c r="P160" s="90">
        <f t="shared" ca="1" si="15"/>
        <v>0</v>
      </c>
      <c r="Q160" s="90">
        <f t="shared" ca="1" si="15"/>
        <v>0</v>
      </c>
      <c r="R160" s="90">
        <f t="shared" ca="1" si="15"/>
        <v>0</v>
      </c>
      <c r="S160" s="90">
        <f t="shared" ca="1" si="15"/>
        <v>0</v>
      </c>
      <c r="T160" s="90">
        <f t="shared" ca="1" si="15"/>
        <v>0</v>
      </c>
      <c r="U160" s="90">
        <f t="shared" ca="1" si="15"/>
        <v>0</v>
      </c>
      <c r="V160">
        <f ca="1">IF('Coal mining 2030'!$A168="MR",INDIRECT("'Coal mining 2030'!"&amp;'Country Selector'!$B$3&amp;ROW($A168))*10^12,0)</f>
        <v>0</v>
      </c>
    </row>
    <row r="161" spans="1:2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16"/>
        <v>0</v>
      </c>
      <c r="D161" s="90">
        <f t="shared" ca="1" si="14"/>
        <v>0</v>
      </c>
      <c r="E161" s="90">
        <f t="shared" ca="1" si="14"/>
        <v>0</v>
      </c>
      <c r="F161" s="90">
        <f t="shared" ca="1" si="14"/>
        <v>0</v>
      </c>
      <c r="G161" s="90">
        <f t="shared" ca="1" si="14"/>
        <v>0</v>
      </c>
      <c r="H161" s="90">
        <f t="shared" ca="1" si="14"/>
        <v>0</v>
      </c>
      <c r="I161" s="90">
        <f t="shared" ca="1" si="14"/>
        <v>0</v>
      </c>
      <c r="J161" s="90">
        <f t="shared" ca="1" si="14"/>
        <v>0</v>
      </c>
      <c r="K161" s="90">
        <f t="shared" ca="1" si="14"/>
        <v>0</v>
      </c>
      <c r="L161">
        <f ca="1">IF('Coal mining 2020'!$A169="MR",INDIRECT("'Coal mining 2020'!"&amp;'Country Selector'!$B$3&amp;ROW($A169))*10^12,0)</f>
        <v>0</v>
      </c>
      <c r="M161" s="90">
        <f t="shared" ca="1" si="17"/>
        <v>0</v>
      </c>
      <c r="N161" s="90">
        <f t="shared" ca="1" si="15"/>
        <v>0</v>
      </c>
      <c r="O161" s="90">
        <f t="shared" ca="1" si="15"/>
        <v>0</v>
      </c>
      <c r="P161" s="90">
        <f t="shared" ca="1" si="15"/>
        <v>0</v>
      </c>
      <c r="Q161" s="90">
        <f t="shared" ca="1" si="15"/>
        <v>0</v>
      </c>
      <c r="R161" s="90">
        <f t="shared" ca="1" si="15"/>
        <v>0</v>
      </c>
      <c r="S161" s="90">
        <f t="shared" ca="1" si="15"/>
        <v>0</v>
      </c>
      <c r="T161" s="90">
        <f t="shared" ca="1" si="15"/>
        <v>0</v>
      </c>
      <c r="U161" s="90">
        <f t="shared" ca="1" si="15"/>
        <v>0</v>
      </c>
      <c r="V161">
        <f ca="1">IF('Coal mining 2030'!$A169="MR",INDIRECT("'Coal mining 2030'!"&amp;'Country Selector'!$B$3&amp;ROW($A169))*10^12,0)</f>
        <v>0</v>
      </c>
    </row>
    <row r="162" spans="1:2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16"/>
        <v>0</v>
      </c>
      <c r="D162" s="90">
        <f t="shared" ca="1" si="14"/>
        <v>0</v>
      </c>
      <c r="E162" s="90">
        <f t="shared" ca="1" si="14"/>
        <v>0</v>
      </c>
      <c r="F162" s="90">
        <f t="shared" ca="1" si="14"/>
        <v>0</v>
      </c>
      <c r="G162" s="90">
        <f t="shared" ca="1" si="14"/>
        <v>0</v>
      </c>
      <c r="H162" s="90">
        <f t="shared" ca="1" si="14"/>
        <v>0</v>
      </c>
      <c r="I162" s="90">
        <f t="shared" ca="1" si="14"/>
        <v>0</v>
      </c>
      <c r="J162" s="90">
        <f t="shared" ca="1" si="14"/>
        <v>0</v>
      </c>
      <c r="K162" s="90">
        <f t="shared" ca="1" si="14"/>
        <v>0</v>
      </c>
      <c r="L162">
        <f ca="1">IF('Coal mining 2020'!$A170="MR",INDIRECT("'Coal mining 2020'!"&amp;'Country Selector'!$B$3&amp;ROW($A170))*10^12,0)</f>
        <v>0</v>
      </c>
      <c r="M162" s="90">
        <f t="shared" ca="1" si="17"/>
        <v>0</v>
      </c>
      <c r="N162" s="90">
        <f t="shared" ca="1" si="15"/>
        <v>0</v>
      </c>
      <c r="O162" s="90">
        <f t="shared" ca="1" si="15"/>
        <v>0</v>
      </c>
      <c r="P162" s="90">
        <f t="shared" ca="1" si="15"/>
        <v>0</v>
      </c>
      <c r="Q162" s="90">
        <f t="shared" ca="1" si="15"/>
        <v>0</v>
      </c>
      <c r="R162" s="90">
        <f t="shared" ca="1" si="15"/>
        <v>0</v>
      </c>
      <c r="S162" s="90">
        <f t="shared" ca="1" si="15"/>
        <v>0</v>
      </c>
      <c r="T162" s="90">
        <f t="shared" ca="1" si="15"/>
        <v>0</v>
      </c>
      <c r="U162" s="90">
        <f t="shared" ca="1" si="15"/>
        <v>0</v>
      </c>
      <c r="V162">
        <f ca="1">IF('Coal mining 2030'!$A170="MR",INDIRECT("'Coal mining 2030'!"&amp;'Country Selector'!$B$3&amp;ROW($A170))*10^12,0)</f>
        <v>0</v>
      </c>
    </row>
    <row r="163" spans="1:2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16"/>
        <v>0</v>
      </c>
      <c r="D163" s="90">
        <f t="shared" ca="1" si="14"/>
        <v>0</v>
      </c>
      <c r="E163" s="90">
        <f t="shared" ca="1" si="14"/>
        <v>0</v>
      </c>
      <c r="F163" s="90">
        <f t="shared" ca="1" si="14"/>
        <v>0</v>
      </c>
      <c r="G163" s="90">
        <f t="shared" ca="1" si="14"/>
        <v>0</v>
      </c>
      <c r="H163" s="90">
        <f t="shared" ca="1" si="14"/>
        <v>0</v>
      </c>
      <c r="I163" s="90">
        <f t="shared" ca="1" si="14"/>
        <v>0</v>
      </c>
      <c r="J163" s="90">
        <f t="shared" ca="1" si="14"/>
        <v>0</v>
      </c>
      <c r="K163" s="90">
        <f t="shared" ca="1" si="14"/>
        <v>0</v>
      </c>
      <c r="L163">
        <f ca="1">IF('Coal mining 2020'!$A171="MR",INDIRECT("'Coal mining 2020'!"&amp;'Country Selector'!$B$3&amp;ROW($A171))*10^12,0)</f>
        <v>0</v>
      </c>
      <c r="M163" s="90">
        <f t="shared" ca="1" si="17"/>
        <v>0</v>
      </c>
      <c r="N163" s="90">
        <f t="shared" ca="1" si="15"/>
        <v>0</v>
      </c>
      <c r="O163" s="90">
        <f t="shared" ca="1" si="15"/>
        <v>0</v>
      </c>
      <c r="P163" s="90">
        <f t="shared" ca="1" si="15"/>
        <v>0</v>
      </c>
      <c r="Q163" s="90">
        <f t="shared" ca="1" si="15"/>
        <v>0</v>
      </c>
      <c r="R163" s="90">
        <f t="shared" ca="1" si="15"/>
        <v>0</v>
      </c>
      <c r="S163" s="90">
        <f t="shared" ca="1" si="15"/>
        <v>0</v>
      </c>
      <c r="T163" s="90">
        <f t="shared" ca="1" si="15"/>
        <v>0</v>
      </c>
      <c r="U163" s="90">
        <f t="shared" ca="1" si="15"/>
        <v>0</v>
      </c>
      <c r="V163">
        <f ca="1">IF('Coal mining 2030'!$A171="MR",INDIRECT("'Coal mining 2030'!"&amp;'Country Selector'!$B$3&amp;ROW($A171))*10^12,0)</f>
        <v>0</v>
      </c>
    </row>
    <row r="164" spans="1:2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16"/>
        <v>0</v>
      </c>
      <c r="D164" s="90">
        <f t="shared" ca="1" si="14"/>
        <v>0</v>
      </c>
      <c r="E164" s="90">
        <f t="shared" ca="1" si="14"/>
        <v>0</v>
      </c>
      <c r="F164" s="90">
        <f t="shared" ca="1" si="14"/>
        <v>0</v>
      </c>
      <c r="G164" s="90">
        <f t="shared" ca="1" si="14"/>
        <v>0</v>
      </c>
      <c r="H164" s="90">
        <f t="shared" ca="1" si="14"/>
        <v>0</v>
      </c>
      <c r="I164" s="90">
        <f t="shared" ca="1" si="14"/>
        <v>0</v>
      </c>
      <c r="J164" s="90">
        <f t="shared" ca="1" si="14"/>
        <v>0</v>
      </c>
      <c r="K164" s="90">
        <f t="shared" ca="1" si="14"/>
        <v>0</v>
      </c>
      <c r="L164">
        <f ca="1">IF('Coal mining 2020'!$A172="MR",INDIRECT("'Coal mining 2020'!"&amp;'Country Selector'!$B$3&amp;ROW($A172))*10^12,0)</f>
        <v>0</v>
      </c>
      <c r="M164" s="90">
        <f t="shared" ca="1" si="17"/>
        <v>0</v>
      </c>
      <c r="N164" s="90">
        <f t="shared" ca="1" si="15"/>
        <v>0</v>
      </c>
      <c r="O164" s="90">
        <f t="shared" ca="1" si="15"/>
        <v>0</v>
      </c>
      <c r="P164" s="90">
        <f t="shared" ca="1" si="15"/>
        <v>0</v>
      </c>
      <c r="Q164" s="90">
        <f t="shared" ca="1" si="15"/>
        <v>0</v>
      </c>
      <c r="R164" s="90">
        <f t="shared" ca="1" si="15"/>
        <v>0</v>
      </c>
      <c r="S164" s="90">
        <f t="shared" ca="1" si="15"/>
        <v>0</v>
      </c>
      <c r="T164" s="90">
        <f t="shared" ca="1" si="15"/>
        <v>0</v>
      </c>
      <c r="U164" s="90">
        <f t="shared" ca="1" si="15"/>
        <v>0</v>
      </c>
      <c r="V164">
        <f ca="1">IF('Coal mining 2030'!$A172="MR",INDIRECT("'Coal mining 2030'!"&amp;'Country Selector'!$B$3&amp;ROW($A172))*10^12,0)</f>
        <v>0</v>
      </c>
    </row>
    <row r="165" spans="1:2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16"/>
        <v>0</v>
      </c>
      <c r="D165" s="90">
        <f t="shared" ca="1" si="14"/>
        <v>0</v>
      </c>
      <c r="E165" s="90">
        <f t="shared" ca="1" si="14"/>
        <v>0</v>
      </c>
      <c r="F165" s="90">
        <f t="shared" ca="1" si="14"/>
        <v>0</v>
      </c>
      <c r="G165" s="90">
        <f t="shared" ca="1" si="14"/>
        <v>0</v>
      </c>
      <c r="H165" s="90">
        <f t="shared" ca="1" si="14"/>
        <v>0</v>
      </c>
      <c r="I165" s="90">
        <f t="shared" ca="1" si="14"/>
        <v>0</v>
      </c>
      <c r="J165" s="90">
        <f t="shared" ca="1" si="14"/>
        <v>0</v>
      </c>
      <c r="K165" s="90">
        <f t="shared" ca="1" si="14"/>
        <v>0</v>
      </c>
      <c r="L165">
        <f ca="1">IF('Coal mining 2020'!$A173="MR",INDIRECT("'Coal mining 2020'!"&amp;'Country Selector'!$B$3&amp;ROW($A173))*10^12,0)</f>
        <v>0</v>
      </c>
      <c r="M165" s="90">
        <f t="shared" ca="1" si="17"/>
        <v>0</v>
      </c>
      <c r="N165" s="90">
        <f t="shared" ca="1" si="15"/>
        <v>0</v>
      </c>
      <c r="O165" s="90">
        <f t="shared" ca="1" si="15"/>
        <v>0</v>
      </c>
      <c r="P165" s="90">
        <f t="shared" ca="1" si="15"/>
        <v>0</v>
      </c>
      <c r="Q165" s="90">
        <f t="shared" ca="1" si="15"/>
        <v>0</v>
      </c>
      <c r="R165" s="90">
        <f t="shared" ca="1" si="15"/>
        <v>0</v>
      </c>
      <c r="S165" s="90">
        <f t="shared" ca="1" si="15"/>
        <v>0</v>
      </c>
      <c r="T165" s="90">
        <f t="shared" ca="1" si="15"/>
        <v>0</v>
      </c>
      <c r="U165" s="90">
        <f t="shared" ca="1" si="15"/>
        <v>0</v>
      </c>
      <c r="V165">
        <f ca="1">IF('Coal mining 2030'!$A173="MR",INDIRECT("'Coal mining 2030'!"&amp;'Country Selector'!$B$3&amp;ROW($A173))*10^12,0)</f>
        <v>0</v>
      </c>
    </row>
    <row r="166" spans="1:2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16"/>
        <v>0</v>
      </c>
      <c r="D166" s="90">
        <f t="shared" ca="1" si="14"/>
        <v>0</v>
      </c>
      <c r="E166" s="90">
        <f t="shared" ca="1" si="14"/>
        <v>0</v>
      </c>
      <c r="F166" s="90">
        <f t="shared" ca="1" si="14"/>
        <v>0</v>
      </c>
      <c r="G166" s="90">
        <f t="shared" ca="1" si="14"/>
        <v>0</v>
      </c>
      <c r="H166" s="90">
        <f t="shared" ca="1" si="14"/>
        <v>0</v>
      </c>
      <c r="I166" s="90">
        <f t="shared" ca="1" si="14"/>
        <v>0</v>
      </c>
      <c r="J166" s="90">
        <f t="shared" ca="1" si="14"/>
        <v>0</v>
      </c>
      <c r="K166" s="90">
        <f t="shared" ca="1" si="14"/>
        <v>0</v>
      </c>
      <c r="L166">
        <f ca="1">IF('Coal mining 2020'!$A174="MR",INDIRECT("'Coal mining 2020'!"&amp;'Country Selector'!$B$3&amp;ROW($A174))*10^12,0)</f>
        <v>0</v>
      </c>
      <c r="M166" s="90">
        <f t="shared" ca="1" si="17"/>
        <v>0</v>
      </c>
      <c r="N166" s="90">
        <f t="shared" ca="1" si="15"/>
        <v>0</v>
      </c>
      <c r="O166" s="90">
        <f t="shared" ca="1" si="15"/>
        <v>0</v>
      </c>
      <c r="P166" s="90">
        <f t="shared" ca="1" si="15"/>
        <v>0</v>
      </c>
      <c r="Q166" s="90">
        <f t="shared" ca="1" si="15"/>
        <v>0</v>
      </c>
      <c r="R166" s="90">
        <f t="shared" ca="1" si="15"/>
        <v>0</v>
      </c>
      <c r="S166" s="90">
        <f t="shared" ca="1" si="15"/>
        <v>0</v>
      </c>
      <c r="T166" s="90">
        <f t="shared" ca="1" si="15"/>
        <v>0</v>
      </c>
      <c r="U166" s="90">
        <f t="shared" ca="1" si="15"/>
        <v>0</v>
      </c>
      <c r="V166">
        <f ca="1">IF('Coal mining 2030'!$A174="MR",INDIRECT("'Coal mining 2030'!"&amp;'Country Selector'!$B$3&amp;ROW($A174))*10^12,0)</f>
        <v>0</v>
      </c>
    </row>
    <row r="167" spans="1:2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16"/>
        <v>0</v>
      </c>
      <c r="D167" s="90">
        <f t="shared" ca="1" si="14"/>
        <v>0</v>
      </c>
      <c r="E167" s="90">
        <f t="shared" ca="1" si="14"/>
        <v>0</v>
      </c>
      <c r="F167" s="90">
        <f t="shared" ca="1" si="14"/>
        <v>0</v>
      </c>
      <c r="G167" s="90">
        <f t="shared" ca="1" si="14"/>
        <v>0</v>
      </c>
      <c r="H167" s="90">
        <f t="shared" ca="1" si="14"/>
        <v>0</v>
      </c>
      <c r="I167" s="90">
        <f t="shared" ca="1" si="14"/>
        <v>0</v>
      </c>
      <c r="J167" s="90">
        <f t="shared" ca="1" si="14"/>
        <v>0</v>
      </c>
      <c r="K167" s="90">
        <f t="shared" ca="1" si="14"/>
        <v>0</v>
      </c>
      <c r="L167">
        <f ca="1">IF('Coal mining 2020'!$A175="MR",INDIRECT("'Coal mining 2020'!"&amp;'Country Selector'!$B$3&amp;ROW($A175))*10^12,0)</f>
        <v>0</v>
      </c>
      <c r="M167" s="90">
        <f t="shared" ca="1" si="17"/>
        <v>0</v>
      </c>
      <c r="N167" s="90">
        <f t="shared" ca="1" si="15"/>
        <v>0</v>
      </c>
      <c r="O167" s="90">
        <f t="shared" ca="1" si="15"/>
        <v>0</v>
      </c>
      <c r="P167" s="90">
        <f t="shared" ca="1" si="15"/>
        <v>0</v>
      </c>
      <c r="Q167" s="90">
        <f t="shared" ca="1" si="15"/>
        <v>0</v>
      </c>
      <c r="R167" s="90">
        <f t="shared" ca="1" si="15"/>
        <v>0</v>
      </c>
      <c r="S167" s="90">
        <f t="shared" ca="1" si="15"/>
        <v>0</v>
      </c>
      <c r="T167" s="90">
        <f t="shared" ca="1" si="15"/>
        <v>0</v>
      </c>
      <c r="U167" s="90">
        <f t="shared" ca="1" si="15"/>
        <v>0</v>
      </c>
      <c r="V167">
        <f ca="1">IF('Coal mining 2030'!$A175="MR",INDIRECT("'Coal mining 2030'!"&amp;'Country Selector'!$B$3&amp;ROW($A175))*10^12,0)</f>
        <v>0</v>
      </c>
    </row>
    <row r="168" spans="1:2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16"/>
        <v>0</v>
      </c>
      <c r="D168" s="90">
        <f t="shared" ca="1" si="14"/>
        <v>0</v>
      </c>
      <c r="E168" s="90">
        <f t="shared" ca="1" si="14"/>
        <v>0</v>
      </c>
      <c r="F168" s="90">
        <f t="shared" ca="1" si="14"/>
        <v>0</v>
      </c>
      <c r="G168" s="90">
        <f t="shared" ca="1" si="14"/>
        <v>0</v>
      </c>
      <c r="H168" s="90">
        <f t="shared" ca="1" si="14"/>
        <v>0</v>
      </c>
      <c r="I168" s="90">
        <f t="shared" ca="1" si="14"/>
        <v>0</v>
      </c>
      <c r="J168" s="90">
        <f t="shared" ca="1" si="14"/>
        <v>0</v>
      </c>
      <c r="K168" s="90">
        <f t="shared" ca="1" si="14"/>
        <v>0</v>
      </c>
      <c r="L168">
        <f ca="1">IF('Coal mining 2020'!$A176="MR",INDIRECT("'Coal mining 2020'!"&amp;'Country Selector'!$B$3&amp;ROW($A176))*10^12,0)</f>
        <v>0</v>
      </c>
      <c r="M168" s="90">
        <f t="shared" ca="1" si="17"/>
        <v>0</v>
      </c>
      <c r="N168" s="90">
        <f t="shared" ca="1" si="15"/>
        <v>0</v>
      </c>
      <c r="O168" s="90">
        <f t="shared" ca="1" si="15"/>
        <v>0</v>
      </c>
      <c r="P168" s="90">
        <f t="shared" ca="1" si="15"/>
        <v>0</v>
      </c>
      <c r="Q168" s="90">
        <f t="shared" ca="1" si="15"/>
        <v>0</v>
      </c>
      <c r="R168" s="90">
        <f t="shared" ca="1" si="15"/>
        <v>0</v>
      </c>
      <c r="S168" s="90">
        <f t="shared" ca="1" si="15"/>
        <v>0</v>
      </c>
      <c r="T168" s="90">
        <f t="shared" ca="1" si="15"/>
        <v>0</v>
      </c>
      <c r="U168" s="90">
        <f t="shared" ca="1" si="15"/>
        <v>0</v>
      </c>
      <c r="V168">
        <f ca="1">IF('Coal mining 2030'!$A176="MR",INDIRECT("'Coal mining 2030'!"&amp;'Country Selector'!$B$3&amp;ROW($A176))*10^12,0)</f>
        <v>0</v>
      </c>
    </row>
    <row r="169" spans="1:2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16"/>
        <v>0</v>
      </c>
      <c r="D169" s="90">
        <f t="shared" ca="1" si="14"/>
        <v>0</v>
      </c>
      <c r="E169" s="90">
        <f t="shared" ca="1" si="14"/>
        <v>0</v>
      </c>
      <c r="F169" s="90">
        <f t="shared" ca="1" si="14"/>
        <v>0</v>
      </c>
      <c r="G169" s="90">
        <f t="shared" ca="1" si="14"/>
        <v>0</v>
      </c>
      <c r="H169" s="90">
        <f t="shared" ca="1" si="14"/>
        <v>0</v>
      </c>
      <c r="I169" s="90">
        <f t="shared" ca="1" si="14"/>
        <v>0</v>
      </c>
      <c r="J169" s="90">
        <f t="shared" ca="1" si="14"/>
        <v>0</v>
      </c>
      <c r="K169" s="90">
        <f t="shared" ca="1" si="14"/>
        <v>0</v>
      </c>
      <c r="L169">
        <f ca="1">IF('Coal mining 2020'!$A177="MR",INDIRECT("'Coal mining 2020'!"&amp;'Country Selector'!$B$3&amp;ROW($A177))*10^12,0)</f>
        <v>0</v>
      </c>
      <c r="M169" s="90">
        <f t="shared" ca="1" si="17"/>
        <v>0</v>
      </c>
      <c r="N169" s="90">
        <f t="shared" ca="1" si="15"/>
        <v>0</v>
      </c>
      <c r="O169" s="90">
        <f t="shared" ca="1" si="15"/>
        <v>0</v>
      </c>
      <c r="P169" s="90">
        <f t="shared" ca="1" si="15"/>
        <v>0</v>
      </c>
      <c r="Q169" s="90">
        <f t="shared" ca="1" si="15"/>
        <v>0</v>
      </c>
      <c r="R169" s="90">
        <f t="shared" ca="1" si="15"/>
        <v>0</v>
      </c>
      <c r="S169" s="90">
        <f t="shared" ca="1" si="15"/>
        <v>0</v>
      </c>
      <c r="T169" s="90">
        <f t="shared" ca="1" si="15"/>
        <v>0</v>
      </c>
      <c r="U169" s="90">
        <f t="shared" ca="1" si="15"/>
        <v>0</v>
      </c>
      <c r="V169">
        <f ca="1">IF('Coal mining 2030'!$A177="MR",INDIRECT("'Coal mining 2030'!"&amp;'Country Selector'!$B$3&amp;ROW($A177))*10^12,0)</f>
        <v>0</v>
      </c>
    </row>
    <row r="170" spans="1:2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16"/>
        <v>0</v>
      </c>
      <c r="D170" s="90">
        <f t="shared" ca="1" si="14"/>
        <v>0</v>
      </c>
      <c r="E170" s="90">
        <f t="shared" ca="1" si="14"/>
        <v>0</v>
      </c>
      <c r="F170" s="90">
        <f t="shared" ca="1" si="14"/>
        <v>0</v>
      </c>
      <c r="G170" s="90">
        <f t="shared" ca="1" si="14"/>
        <v>0</v>
      </c>
      <c r="H170" s="90">
        <f t="shared" ca="1" si="14"/>
        <v>0</v>
      </c>
      <c r="I170" s="90">
        <f t="shared" ca="1" si="14"/>
        <v>0</v>
      </c>
      <c r="J170" s="90">
        <f t="shared" ca="1" si="14"/>
        <v>0</v>
      </c>
      <c r="K170" s="90">
        <f t="shared" ca="1" si="14"/>
        <v>0</v>
      </c>
      <c r="L170">
        <f ca="1">IF('Coal mining 2020'!$A178="MR",INDIRECT("'Coal mining 2020'!"&amp;'Country Selector'!$B$3&amp;ROW($A178))*10^12,0)</f>
        <v>0</v>
      </c>
      <c r="M170" s="90">
        <f t="shared" ca="1" si="17"/>
        <v>0</v>
      </c>
      <c r="N170" s="90">
        <f t="shared" ca="1" si="15"/>
        <v>0</v>
      </c>
      <c r="O170" s="90">
        <f t="shared" ca="1" si="15"/>
        <v>0</v>
      </c>
      <c r="P170" s="90">
        <f t="shared" ca="1" si="15"/>
        <v>0</v>
      </c>
      <c r="Q170" s="90">
        <f t="shared" ca="1" si="15"/>
        <v>0</v>
      </c>
      <c r="R170" s="90">
        <f t="shared" ca="1" si="15"/>
        <v>0</v>
      </c>
      <c r="S170" s="90">
        <f t="shared" ca="1" si="15"/>
        <v>0</v>
      </c>
      <c r="T170" s="90">
        <f t="shared" ca="1" si="15"/>
        <v>0</v>
      </c>
      <c r="U170" s="90">
        <f t="shared" ca="1" si="15"/>
        <v>0</v>
      </c>
      <c r="V170">
        <f ca="1">IF('Coal mining 2030'!$A178="MR",INDIRECT("'Coal mining 2030'!"&amp;'Country Selector'!$B$3&amp;ROW($A178))*10^12,0)</f>
        <v>0</v>
      </c>
    </row>
    <row r="171" spans="1:2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16"/>
        <v>0</v>
      </c>
      <c r="D171" s="90">
        <f t="shared" ca="1" si="14"/>
        <v>0</v>
      </c>
      <c r="E171" s="90">
        <f t="shared" ca="1" si="14"/>
        <v>0</v>
      </c>
      <c r="F171" s="90">
        <f t="shared" ca="1" si="14"/>
        <v>0</v>
      </c>
      <c r="G171" s="90">
        <f t="shared" ca="1" si="14"/>
        <v>0</v>
      </c>
      <c r="H171" s="90">
        <f t="shared" ca="1" si="14"/>
        <v>0</v>
      </c>
      <c r="I171" s="90">
        <f t="shared" ca="1" si="14"/>
        <v>0</v>
      </c>
      <c r="J171" s="90">
        <f t="shared" ca="1" si="14"/>
        <v>0</v>
      </c>
      <c r="K171" s="90">
        <f t="shared" ca="1" si="14"/>
        <v>0</v>
      </c>
      <c r="L171">
        <f ca="1">IF('Coal mining 2020'!$A179="MR",INDIRECT("'Coal mining 2020'!"&amp;'Country Selector'!$B$3&amp;ROW($A179))*10^12,0)</f>
        <v>0</v>
      </c>
      <c r="M171" s="90">
        <f t="shared" ca="1" si="17"/>
        <v>0</v>
      </c>
      <c r="N171" s="90">
        <f t="shared" ca="1" si="15"/>
        <v>0</v>
      </c>
      <c r="O171" s="90">
        <f t="shared" ca="1" si="15"/>
        <v>0</v>
      </c>
      <c r="P171" s="90">
        <f t="shared" ca="1" si="15"/>
        <v>0</v>
      </c>
      <c r="Q171" s="90">
        <f t="shared" ca="1" si="15"/>
        <v>0</v>
      </c>
      <c r="R171" s="90">
        <f t="shared" ca="1" si="15"/>
        <v>0</v>
      </c>
      <c r="S171" s="90">
        <f t="shared" ca="1" si="15"/>
        <v>0</v>
      </c>
      <c r="T171" s="90">
        <f t="shared" ca="1" si="15"/>
        <v>0</v>
      </c>
      <c r="U171" s="90">
        <f t="shared" ca="1" si="15"/>
        <v>0</v>
      </c>
      <c r="V171">
        <f ca="1">IF('Coal mining 2030'!$A179="MR",INDIRECT("'Coal mining 2030'!"&amp;'Country Selector'!$B$3&amp;ROW($A179))*10^12,0)</f>
        <v>0</v>
      </c>
    </row>
    <row r="172" spans="1:2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16"/>
        <v>0</v>
      </c>
      <c r="D172" s="90">
        <f t="shared" ca="1" si="14"/>
        <v>0</v>
      </c>
      <c r="E172" s="90">
        <f t="shared" ca="1" si="14"/>
        <v>0</v>
      </c>
      <c r="F172" s="90">
        <f t="shared" ca="1" si="14"/>
        <v>0</v>
      </c>
      <c r="G172" s="90">
        <f t="shared" ca="1" si="14"/>
        <v>0</v>
      </c>
      <c r="H172" s="90">
        <f t="shared" ca="1" si="14"/>
        <v>0</v>
      </c>
      <c r="I172" s="90">
        <f t="shared" ca="1" si="14"/>
        <v>0</v>
      </c>
      <c r="J172" s="90">
        <f t="shared" ca="1" si="14"/>
        <v>0</v>
      </c>
      <c r="K172" s="90">
        <f t="shared" ca="1" si="14"/>
        <v>0</v>
      </c>
      <c r="L172">
        <f ca="1">IF('Coal mining 2020'!$A180="MR",INDIRECT("'Coal mining 2020'!"&amp;'Country Selector'!$B$3&amp;ROW($A180))*10^12,0)</f>
        <v>0</v>
      </c>
      <c r="M172" s="90">
        <f t="shared" ca="1" si="17"/>
        <v>0</v>
      </c>
      <c r="N172" s="90">
        <f t="shared" ca="1" si="15"/>
        <v>0</v>
      </c>
      <c r="O172" s="90">
        <f t="shared" ca="1" si="15"/>
        <v>0</v>
      </c>
      <c r="P172" s="90">
        <f t="shared" ca="1" si="15"/>
        <v>0</v>
      </c>
      <c r="Q172" s="90">
        <f t="shared" ca="1" si="15"/>
        <v>0</v>
      </c>
      <c r="R172" s="90">
        <f t="shared" ca="1" si="15"/>
        <v>0</v>
      </c>
      <c r="S172" s="90">
        <f t="shared" ca="1" si="15"/>
        <v>0</v>
      </c>
      <c r="T172" s="90">
        <f t="shared" ca="1" si="15"/>
        <v>0</v>
      </c>
      <c r="U172" s="90">
        <f t="shared" ca="1" si="15"/>
        <v>0</v>
      </c>
      <c r="V172">
        <f ca="1">IF('Coal mining 2030'!$A180="MR",INDIRECT("'Coal mining 2030'!"&amp;'Country Selector'!$B$3&amp;ROW($A180))*10^12,0)</f>
        <v>0</v>
      </c>
    </row>
    <row r="173" spans="1:2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16"/>
        <v>0</v>
      </c>
      <c r="D173" s="90">
        <f t="shared" ca="1" si="14"/>
        <v>0</v>
      </c>
      <c r="E173" s="90">
        <f t="shared" ca="1" si="14"/>
        <v>0</v>
      </c>
      <c r="F173" s="90">
        <f t="shared" ca="1" si="14"/>
        <v>0</v>
      </c>
      <c r="G173" s="90">
        <f t="shared" ca="1" si="14"/>
        <v>0</v>
      </c>
      <c r="H173" s="90">
        <f t="shared" ca="1" si="14"/>
        <v>0</v>
      </c>
      <c r="I173" s="90">
        <f t="shared" ca="1" si="14"/>
        <v>0</v>
      </c>
      <c r="J173" s="90">
        <f t="shared" ca="1" si="14"/>
        <v>0</v>
      </c>
      <c r="K173" s="90">
        <f t="shared" ca="1" si="14"/>
        <v>0</v>
      </c>
      <c r="L173">
        <f ca="1">IF('Coal mining 2020'!$A181="MR",INDIRECT("'Coal mining 2020'!"&amp;'Country Selector'!$B$3&amp;ROW($A181))*10^12,0)</f>
        <v>0</v>
      </c>
      <c r="M173" s="90">
        <f t="shared" ca="1" si="17"/>
        <v>0</v>
      </c>
      <c r="N173" s="90">
        <f t="shared" ca="1" si="15"/>
        <v>0</v>
      </c>
      <c r="O173" s="90">
        <f t="shared" ca="1" si="15"/>
        <v>0</v>
      </c>
      <c r="P173" s="90">
        <f t="shared" ca="1" si="15"/>
        <v>0</v>
      </c>
      <c r="Q173" s="90">
        <f t="shared" ca="1" si="15"/>
        <v>0</v>
      </c>
      <c r="R173" s="90">
        <f t="shared" ca="1" si="15"/>
        <v>0</v>
      </c>
      <c r="S173" s="90">
        <f t="shared" ca="1" si="15"/>
        <v>0</v>
      </c>
      <c r="T173" s="90">
        <f t="shared" ca="1" si="15"/>
        <v>0</v>
      </c>
      <c r="U173" s="90">
        <f t="shared" ca="1" si="15"/>
        <v>0</v>
      </c>
      <c r="V173">
        <f ca="1">IF('Coal mining 2030'!$A181="MR",INDIRECT("'Coal mining 2030'!"&amp;'Country Selector'!$B$3&amp;ROW($A181))*10^12,0)</f>
        <v>0</v>
      </c>
    </row>
    <row r="174" spans="1:2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16"/>
        <v>0</v>
      </c>
      <c r="D174" s="90">
        <f t="shared" ca="1" si="14"/>
        <v>0</v>
      </c>
      <c r="E174" s="90">
        <f t="shared" ca="1" si="14"/>
        <v>0</v>
      </c>
      <c r="F174" s="90">
        <f t="shared" ca="1" si="14"/>
        <v>0</v>
      </c>
      <c r="G174" s="90">
        <f t="shared" ca="1" si="14"/>
        <v>0</v>
      </c>
      <c r="H174" s="90">
        <f t="shared" ca="1" si="14"/>
        <v>0</v>
      </c>
      <c r="I174" s="90">
        <f t="shared" ca="1" si="14"/>
        <v>0</v>
      </c>
      <c r="J174" s="90">
        <f t="shared" ca="1" si="14"/>
        <v>0</v>
      </c>
      <c r="K174" s="90">
        <f t="shared" ca="1" si="14"/>
        <v>0</v>
      </c>
      <c r="L174">
        <f ca="1">IF('Coal mining 2020'!$A182="MR",INDIRECT("'Coal mining 2020'!"&amp;'Country Selector'!$B$3&amp;ROW($A182))*10^12,0)</f>
        <v>0</v>
      </c>
      <c r="M174" s="90">
        <f t="shared" ca="1" si="17"/>
        <v>0</v>
      </c>
      <c r="N174" s="90">
        <f t="shared" ca="1" si="15"/>
        <v>0</v>
      </c>
      <c r="O174" s="90">
        <f t="shared" ca="1" si="15"/>
        <v>0</v>
      </c>
      <c r="P174" s="90">
        <f t="shared" ca="1" si="15"/>
        <v>0</v>
      </c>
      <c r="Q174" s="90">
        <f t="shared" ca="1" si="15"/>
        <v>0</v>
      </c>
      <c r="R174" s="90">
        <f t="shared" ca="1" si="15"/>
        <v>0</v>
      </c>
      <c r="S174" s="90">
        <f t="shared" ca="1" si="15"/>
        <v>0</v>
      </c>
      <c r="T174" s="90">
        <f t="shared" ca="1" si="15"/>
        <v>0</v>
      </c>
      <c r="U174" s="90">
        <f t="shared" ca="1" si="15"/>
        <v>0</v>
      </c>
      <c r="V174">
        <f ca="1">IF('Coal mining 2030'!$A182="MR",INDIRECT("'Coal mining 2030'!"&amp;'Country Selector'!$B$3&amp;ROW($A182))*10^12,0)</f>
        <v>0</v>
      </c>
    </row>
    <row r="175" spans="1:2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16"/>
        <v>0</v>
      </c>
      <c r="D175" s="90">
        <f t="shared" ca="1" si="14"/>
        <v>0</v>
      </c>
      <c r="E175" s="90">
        <f t="shared" ca="1" si="14"/>
        <v>0</v>
      </c>
      <c r="F175" s="90">
        <f t="shared" ca="1" si="14"/>
        <v>0</v>
      </c>
      <c r="G175" s="90">
        <f t="shared" ca="1" si="14"/>
        <v>0</v>
      </c>
      <c r="H175" s="90">
        <f t="shared" ca="1" si="14"/>
        <v>0</v>
      </c>
      <c r="I175" s="90">
        <f t="shared" ca="1" si="14"/>
        <v>0</v>
      </c>
      <c r="J175" s="90">
        <f t="shared" ca="1" si="14"/>
        <v>0</v>
      </c>
      <c r="K175" s="90">
        <f t="shared" ca="1" si="14"/>
        <v>0</v>
      </c>
      <c r="L175">
        <f ca="1">IF('Coal mining 2020'!$A183="MR",INDIRECT("'Coal mining 2020'!"&amp;'Country Selector'!$B$3&amp;ROW($A183))*10^12,0)</f>
        <v>0</v>
      </c>
      <c r="M175" s="90">
        <f t="shared" ca="1" si="17"/>
        <v>0</v>
      </c>
      <c r="N175" s="90">
        <f t="shared" ca="1" si="15"/>
        <v>0</v>
      </c>
      <c r="O175" s="90">
        <f t="shared" ca="1" si="15"/>
        <v>0</v>
      </c>
      <c r="P175" s="90">
        <f t="shared" ca="1" si="15"/>
        <v>0</v>
      </c>
      <c r="Q175" s="90">
        <f t="shared" ca="1" si="15"/>
        <v>0</v>
      </c>
      <c r="R175" s="90">
        <f t="shared" ca="1" si="15"/>
        <v>0</v>
      </c>
      <c r="S175" s="90">
        <f t="shared" ca="1" si="15"/>
        <v>0</v>
      </c>
      <c r="T175" s="90">
        <f t="shared" ca="1" si="15"/>
        <v>0</v>
      </c>
      <c r="U175" s="90">
        <f t="shared" ca="1" si="15"/>
        <v>0</v>
      </c>
      <c r="V175">
        <f ca="1">IF('Coal mining 2030'!$A183="MR",INDIRECT("'Coal mining 2030'!"&amp;'Country Selector'!$B$3&amp;ROW($A183))*10^12,0)</f>
        <v>0</v>
      </c>
    </row>
    <row r="176" spans="1:2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16"/>
        <v>0</v>
      </c>
      <c r="D176" s="90">
        <f t="shared" ca="1" si="14"/>
        <v>0</v>
      </c>
      <c r="E176" s="90">
        <f t="shared" ca="1" si="14"/>
        <v>0</v>
      </c>
      <c r="F176" s="90">
        <f t="shared" ca="1" si="14"/>
        <v>0</v>
      </c>
      <c r="G176" s="90">
        <f t="shared" ca="1" si="14"/>
        <v>0</v>
      </c>
      <c r="H176" s="90">
        <f t="shared" ca="1" si="14"/>
        <v>0</v>
      </c>
      <c r="I176" s="90">
        <f t="shared" ca="1" si="14"/>
        <v>0</v>
      </c>
      <c r="J176" s="90">
        <f t="shared" ca="1" si="14"/>
        <v>0</v>
      </c>
      <c r="K176" s="90">
        <f t="shared" ca="1" si="14"/>
        <v>0</v>
      </c>
      <c r="L176">
        <f ca="1">IF('Coal mining 2020'!$A184="MR",INDIRECT("'Coal mining 2020'!"&amp;'Country Selector'!$B$3&amp;ROW($A184))*10^12,0)</f>
        <v>0</v>
      </c>
      <c r="M176" s="90">
        <f t="shared" ca="1" si="17"/>
        <v>0</v>
      </c>
      <c r="N176" s="90">
        <f t="shared" ca="1" si="15"/>
        <v>0</v>
      </c>
      <c r="O176" s="90">
        <f t="shared" ca="1" si="15"/>
        <v>0</v>
      </c>
      <c r="P176" s="90">
        <f t="shared" ca="1" si="15"/>
        <v>0</v>
      </c>
      <c r="Q176" s="90">
        <f t="shared" ca="1" si="15"/>
        <v>0</v>
      </c>
      <c r="R176" s="90">
        <f t="shared" ca="1" si="15"/>
        <v>0</v>
      </c>
      <c r="S176" s="90">
        <f t="shared" ca="1" si="15"/>
        <v>0</v>
      </c>
      <c r="T176" s="90">
        <f t="shared" ca="1" si="15"/>
        <v>0</v>
      </c>
      <c r="U176" s="90">
        <f t="shared" ca="1" si="15"/>
        <v>0</v>
      </c>
      <c r="V176">
        <f ca="1">IF('Coal mining 2030'!$A184="MR",INDIRECT("'Coal mining 2030'!"&amp;'Country Selector'!$B$3&amp;ROW($A184))*10^12,0)</f>
        <v>0</v>
      </c>
    </row>
    <row r="177" spans="1:2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16"/>
        <v>0</v>
      </c>
      <c r="D177" s="90">
        <f t="shared" ca="1" si="14"/>
        <v>0</v>
      </c>
      <c r="E177" s="90">
        <f t="shared" ca="1" si="14"/>
        <v>0</v>
      </c>
      <c r="F177" s="90">
        <f t="shared" ca="1" si="14"/>
        <v>0</v>
      </c>
      <c r="G177" s="90">
        <f t="shared" ca="1" si="14"/>
        <v>0</v>
      </c>
      <c r="H177" s="90">
        <f t="shared" ca="1" si="14"/>
        <v>0</v>
      </c>
      <c r="I177" s="90">
        <f t="shared" ca="1" si="14"/>
        <v>0</v>
      </c>
      <c r="J177" s="90">
        <f t="shared" ca="1" si="14"/>
        <v>0</v>
      </c>
      <c r="K177" s="90">
        <f t="shared" ca="1" si="14"/>
        <v>0</v>
      </c>
      <c r="L177">
        <f ca="1">IF('Coal mining 2020'!$A185="MR",INDIRECT("'Coal mining 2020'!"&amp;'Country Selector'!$B$3&amp;ROW($A185))*10^12,0)</f>
        <v>0</v>
      </c>
      <c r="M177" s="90">
        <f t="shared" ca="1" si="17"/>
        <v>0</v>
      </c>
      <c r="N177" s="90">
        <f t="shared" ca="1" si="15"/>
        <v>0</v>
      </c>
      <c r="O177" s="90">
        <f t="shared" ca="1" si="15"/>
        <v>0</v>
      </c>
      <c r="P177" s="90">
        <f t="shared" ca="1" si="15"/>
        <v>0</v>
      </c>
      <c r="Q177" s="90">
        <f t="shared" ca="1" si="15"/>
        <v>0</v>
      </c>
      <c r="R177" s="90">
        <f t="shared" ca="1" si="15"/>
        <v>0</v>
      </c>
      <c r="S177" s="90">
        <f t="shared" ca="1" si="15"/>
        <v>0</v>
      </c>
      <c r="T177" s="90">
        <f t="shared" ca="1" si="15"/>
        <v>0</v>
      </c>
      <c r="U177" s="90">
        <f t="shared" ca="1" si="15"/>
        <v>0</v>
      </c>
      <c r="V177">
        <f ca="1">IF('Coal mining 2030'!$A185="MR",INDIRECT("'Coal mining 2030'!"&amp;'Country Selector'!$B$3&amp;ROW($A185))*10^12,0)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</f>
        <v>0</v>
      </c>
    </row>
    <row r="3" spans="1:2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2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</f>
        <v>0</v>
      </c>
      <c r="M3" s="90">
        <f t="shared" ref="M3:U34" ca="1" si="3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</f>
        <v>0</v>
      </c>
    </row>
    <row r="4" spans="1:2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2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</f>
        <v>0</v>
      </c>
      <c r="M4" s="90">
        <f t="shared" ca="1" si="3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</f>
        <v>0</v>
      </c>
    </row>
    <row r="5" spans="1:2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2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</f>
        <v>0</v>
      </c>
      <c r="M5" s="90">
        <f t="shared" ca="1" si="3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</f>
        <v>0</v>
      </c>
    </row>
    <row r="6" spans="1:2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2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</f>
        <v>0</v>
      </c>
      <c r="M6" s="90">
        <f t="shared" ca="1" si="3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</f>
        <v>0</v>
      </c>
    </row>
    <row r="7" spans="1:2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2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</f>
        <v>0</v>
      </c>
      <c r="M7" s="90">
        <f t="shared" ca="1" si="3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</f>
        <v>0</v>
      </c>
    </row>
    <row r="8" spans="1:2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2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</f>
        <v>0</v>
      </c>
      <c r="M8" s="90">
        <f t="shared" ca="1" si="3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</f>
        <v>0</v>
      </c>
    </row>
    <row r="9" spans="1:2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2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</f>
        <v>0</v>
      </c>
      <c r="M9" s="90">
        <f t="shared" ca="1" si="3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</f>
        <v>0</v>
      </c>
    </row>
    <row r="10" spans="1:2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2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</f>
        <v>0</v>
      </c>
      <c r="M10" s="90">
        <f t="shared" ca="1" si="3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</f>
        <v>0</v>
      </c>
    </row>
    <row r="11" spans="1:2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2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</f>
        <v>0</v>
      </c>
      <c r="M11" s="90">
        <f t="shared" ca="1" si="3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</f>
        <v>0</v>
      </c>
    </row>
    <row r="12" spans="1:2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2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</f>
        <v>0</v>
      </c>
      <c r="M12" s="90">
        <f t="shared" ca="1" si="3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</f>
        <v>0</v>
      </c>
    </row>
    <row r="13" spans="1:2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2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</f>
        <v>0</v>
      </c>
      <c r="M13" s="90">
        <f t="shared" ca="1" si="3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</f>
        <v>0</v>
      </c>
    </row>
    <row r="14" spans="1:2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2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</f>
        <v>0</v>
      </c>
      <c r="M14" s="90">
        <f t="shared" ca="1" si="3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</f>
        <v>0</v>
      </c>
    </row>
    <row r="15" spans="1:2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2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</f>
        <v>0</v>
      </c>
      <c r="M15" s="90">
        <f t="shared" ca="1" si="3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</f>
        <v>0</v>
      </c>
    </row>
    <row r="16" spans="1:2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2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</f>
        <v>0</v>
      </c>
      <c r="M16" s="90">
        <f t="shared" ca="1" si="3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</f>
        <v>0</v>
      </c>
    </row>
    <row r="17" spans="1:2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2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</f>
        <v>0</v>
      </c>
      <c r="M17" s="90">
        <f t="shared" ca="1" si="3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</f>
        <v>0</v>
      </c>
    </row>
    <row r="18" spans="1:2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2"/>
        <v>0</v>
      </c>
      <c r="D18" s="90">
        <f t="shared" ca="1" si="2"/>
        <v>0</v>
      </c>
      <c r="E18" s="90">
        <f t="shared" ca="1" si="2"/>
        <v>0</v>
      </c>
      <c r="F18" s="90">
        <f t="shared" ca="1" si="2"/>
        <v>0</v>
      </c>
      <c r="G18" s="90">
        <f t="shared" ca="1" si="2"/>
        <v>0</v>
      </c>
      <c r="H18" s="90">
        <f t="shared" ca="1" si="2"/>
        <v>0</v>
      </c>
      <c r="I18" s="90">
        <f t="shared" ca="1" si="2"/>
        <v>0</v>
      </c>
      <c r="J18" s="90">
        <f t="shared" ca="1" si="2"/>
        <v>0</v>
      </c>
      <c r="K18" s="90">
        <f t="shared" ca="1" si="2"/>
        <v>0</v>
      </c>
      <c r="L18">
        <f ca="1">IF('Coal mining 2020'!$A26="MD",INDIRECT("'Coal mining 2020'!"&amp;'Country Selector'!$B$3&amp;ROW($A26))*10^12,0)</f>
        <v>0</v>
      </c>
      <c r="M18" s="90">
        <f t="shared" ca="1" si="3"/>
        <v>0</v>
      </c>
      <c r="N18" s="90">
        <f t="shared" ca="1" si="3"/>
        <v>0</v>
      </c>
      <c r="O18" s="90">
        <f t="shared" ca="1" si="3"/>
        <v>0</v>
      </c>
      <c r="P18" s="90">
        <f t="shared" ca="1" si="3"/>
        <v>0</v>
      </c>
      <c r="Q18" s="90">
        <f t="shared" ca="1" si="3"/>
        <v>0</v>
      </c>
      <c r="R18" s="90">
        <f t="shared" ca="1" si="3"/>
        <v>0</v>
      </c>
      <c r="S18" s="90">
        <f t="shared" ca="1" si="3"/>
        <v>0</v>
      </c>
      <c r="T18" s="90">
        <f t="shared" ca="1" si="3"/>
        <v>0</v>
      </c>
      <c r="U18" s="90">
        <f t="shared" ca="1" si="3"/>
        <v>0</v>
      </c>
      <c r="V18">
        <f ca="1">IF('Coal mining 2030'!$A26="MD",INDIRECT("'Coal mining 2030'!"&amp;'Country Selector'!$B$3&amp;ROW($A26))*10^12,0)</f>
        <v>0</v>
      </c>
    </row>
    <row r="19" spans="1:2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2"/>
        <v>0</v>
      </c>
      <c r="D19" s="90">
        <f t="shared" ca="1" si="2"/>
        <v>0</v>
      </c>
      <c r="E19" s="90">
        <f t="shared" ca="1" si="2"/>
        <v>0</v>
      </c>
      <c r="F19" s="90">
        <f t="shared" ca="1" si="2"/>
        <v>0</v>
      </c>
      <c r="G19" s="90">
        <f t="shared" ca="1" si="2"/>
        <v>0</v>
      </c>
      <c r="H19" s="90">
        <f t="shared" ca="1" si="2"/>
        <v>0</v>
      </c>
      <c r="I19" s="90">
        <f t="shared" ca="1" si="2"/>
        <v>0</v>
      </c>
      <c r="J19" s="90">
        <f t="shared" ca="1" si="2"/>
        <v>0</v>
      </c>
      <c r="K19" s="90">
        <f t="shared" ca="1" si="2"/>
        <v>0</v>
      </c>
      <c r="L19">
        <f ca="1">IF('Coal mining 2020'!$A27="MD",INDIRECT("'Coal mining 2020'!"&amp;'Country Selector'!$B$3&amp;ROW($A27))*10^12,0)</f>
        <v>0</v>
      </c>
      <c r="M19" s="90">
        <f t="shared" ca="1" si="3"/>
        <v>0</v>
      </c>
      <c r="N19" s="90">
        <f t="shared" ca="1" si="3"/>
        <v>0</v>
      </c>
      <c r="O19" s="90">
        <f t="shared" ca="1" si="3"/>
        <v>0</v>
      </c>
      <c r="P19" s="90">
        <f t="shared" ca="1" si="3"/>
        <v>0</v>
      </c>
      <c r="Q19" s="90">
        <f t="shared" ca="1" si="3"/>
        <v>0</v>
      </c>
      <c r="R19" s="90">
        <f t="shared" ca="1" si="3"/>
        <v>0</v>
      </c>
      <c r="S19" s="90">
        <f t="shared" ca="1" si="3"/>
        <v>0</v>
      </c>
      <c r="T19" s="90">
        <f t="shared" ca="1" si="3"/>
        <v>0</v>
      </c>
      <c r="U19" s="90">
        <f t="shared" ca="1" si="3"/>
        <v>0</v>
      </c>
      <c r="V19">
        <f ca="1">IF('Coal mining 2030'!$A27="MD",INDIRECT("'Coal mining 2030'!"&amp;'Country Selector'!$B$3&amp;ROW($A27))*10^12,0)</f>
        <v>0</v>
      </c>
    </row>
    <row r="20" spans="1:2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2"/>
        <v>0</v>
      </c>
      <c r="D20" s="90">
        <f t="shared" ca="1" si="2"/>
        <v>0</v>
      </c>
      <c r="E20" s="90">
        <f t="shared" ca="1" si="2"/>
        <v>0</v>
      </c>
      <c r="F20" s="90">
        <f t="shared" ca="1" si="2"/>
        <v>0</v>
      </c>
      <c r="G20" s="90">
        <f t="shared" ca="1" si="2"/>
        <v>0</v>
      </c>
      <c r="H20" s="90">
        <f t="shared" ca="1" si="2"/>
        <v>0</v>
      </c>
      <c r="I20" s="90">
        <f t="shared" ca="1" si="2"/>
        <v>0</v>
      </c>
      <c r="J20" s="90">
        <f t="shared" ca="1" si="2"/>
        <v>0</v>
      </c>
      <c r="K20" s="90">
        <f t="shared" ca="1" si="2"/>
        <v>0</v>
      </c>
      <c r="L20">
        <f ca="1">IF('Coal mining 2020'!$A28="MD",INDIRECT("'Coal mining 2020'!"&amp;'Country Selector'!$B$3&amp;ROW($A28))*10^12,0)</f>
        <v>0</v>
      </c>
      <c r="M20" s="90">
        <f t="shared" ca="1" si="3"/>
        <v>0</v>
      </c>
      <c r="N20" s="90">
        <f t="shared" ca="1" si="3"/>
        <v>0</v>
      </c>
      <c r="O20" s="90">
        <f t="shared" ca="1" si="3"/>
        <v>0</v>
      </c>
      <c r="P20" s="90">
        <f t="shared" ca="1" si="3"/>
        <v>0</v>
      </c>
      <c r="Q20" s="90">
        <f t="shared" ca="1" si="3"/>
        <v>0</v>
      </c>
      <c r="R20" s="90">
        <f t="shared" ca="1" si="3"/>
        <v>0</v>
      </c>
      <c r="S20" s="90">
        <f t="shared" ca="1" si="3"/>
        <v>0</v>
      </c>
      <c r="T20" s="90">
        <f t="shared" ca="1" si="3"/>
        <v>0</v>
      </c>
      <c r="U20" s="90">
        <f t="shared" ca="1" si="3"/>
        <v>0</v>
      </c>
      <c r="V20">
        <f ca="1">IF('Coal mining 2030'!$A28="MD",INDIRECT("'Coal mining 2030'!"&amp;'Country Selector'!$B$3&amp;ROW($A28))*10^12,0)</f>
        <v>0</v>
      </c>
    </row>
    <row r="21" spans="1:2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2"/>
        <v>0</v>
      </c>
      <c r="D21" s="90">
        <f t="shared" ca="1" si="2"/>
        <v>0</v>
      </c>
      <c r="E21" s="90">
        <f t="shared" ca="1" si="2"/>
        <v>0</v>
      </c>
      <c r="F21" s="90">
        <f t="shared" ca="1" si="2"/>
        <v>0</v>
      </c>
      <c r="G21" s="90">
        <f t="shared" ca="1" si="2"/>
        <v>0</v>
      </c>
      <c r="H21" s="90">
        <f t="shared" ca="1" si="2"/>
        <v>0</v>
      </c>
      <c r="I21" s="90">
        <f t="shared" ca="1" si="2"/>
        <v>0</v>
      </c>
      <c r="J21" s="90">
        <f t="shared" ca="1" si="2"/>
        <v>0</v>
      </c>
      <c r="K21" s="90">
        <f t="shared" ca="1" si="2"/>
        <v>0</v>
      </c>
      <c r="L21">
        <f ca="1">IF('Coal mining 2020'!$A29="MD",INDIRECT("'Coal mining 2020'!"&amp;'Country Selector'!$B$3&amp;ROW($A29))*10^12,0)</f>
        <v>0</v>
      </c>
      <c r="M21" s="90">
        <f t="shared" ca="1" si="3"/>
        <v>0</v>
      </c>
      <c r="N21" s="90">
        <f t="shared" ca="1" si="3"/>
        <v>0</v>
      </c>
      <c r="O21" s="90">
        <f t="shared" ca="1" si="3"/>
        <v>0</v>
      </c>
      <c r="P21" s="90">
        <f t="shared" ca="1" si="3"/>
        <v>0</v>
      </c>
      <c r="Q21" s="90">
        <f t="shared" ca="1" si="3"/>
        <v>0</v>
      </c>
      <c r="R21" s="90">
        <f t="shared" ca="1" si="3"/>
        <v>0</v>
      </c>
      <c r="S21" s="90">
        <f t="shared" ca="1" si="3"/>
        <v>0</v>
      </c>
      <c r="T21" s="90">
        <f t="shared" ca="1" si="3"/>
        <v>0</v>
      </c>
      <c r="U21" s="90">
        <f t="shared" ca="1" si="3"/>
        <v>0</v>
      </c>
      <c r="V21">
        <f ca="1">IF('Coal mining 2030'!$A29="MD",INDIRECT("'Coal mining 2030'!"&amp;'Country Selector'!$B$3&amp;ROW($A29))*10^12,0)</f>
        <v>0</v>
      </c>
    </row>
    <row r="22" spans="1:2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2"/>
        <v>0</v>
      </c>
      <c r="D22" s="90">
        <f t="shared" ca="1" si="2"/>
        <v>0</v>
      </c>
      <c r="E22" s="90">
        <f t="shared" ca="1" si="2"/>
        <v>0</v>
      </c>
      <c r="F22" s="90">
        <f t="shared" ca="1" si="2"/>
        <v>0</v>
      </c>
      <c r="G22" s="90">
        <f t="shared" ca="1" si="2"/>
        <v>0</v>
      </c>
      <c r="H22" s="90">
        <f t="shared" ca="1" si="2"/>
        <v>0</v>
      </c>
      <c r="I22" s="90">
        <f t="shared" ca="1" si="2"/>
        <v>0</v>
      </c>
      <c r="J22" s="90">
        <f t="shared" ca="1" si="2"/>
        <v>0</v>
      </c>
      <c r="K22" s="90">
        <f t="shared" ca="1" si="2"/>
        <v>0</v>
      </c>
      <c r="L22">
        <f ca="1">IF('Coal mining 2020'!$A30="MD",INDIRECT("'Coal mining 2020'!"&amp;'Country Selector'!$B$3&amp;ROW($A30))*10^12,0)</f>
        <v>0</v>
      </c>
      <c r="M22" s="90">
        <f t="shared" ca="1" si="3"/>
        <v>0</v>
      </c>
      <c r="N22" s="90">
        <f t="shared" ca="1" si="3"/>
        <v>0</v>
      </c>
      <c r="O22" s="90">
        <f t="shared" ca="1" si="3"/>
        <v>0</v>
      </c>
      <c r="P22" s="90">
        <f t="shared" ca="1" si="3"/>
        <v>0</v>
      </c>
      <c r="Q22" s="90">
        <f t="shared" ca="1" si="3"/>
        <v>0</v>
      </c>
      <c r="R22" s="90">
        <f t="shared" ca="1" si="3"/>
        <v>0</v>
      </c>
      <c r="S22" s="90">
        <f t="shared" ca="1" si="3"/>
        <v>0</v>
      </c>
      <c r="T22" s="90">
        <f t="shared" ca="1" si="3"/>
        <v>0</v>
      </c>
      <c r="U22" s="90">
        <f t="shared" ca="1" si="3"/>
        <v>0</v>
      </c>
      <c r="V22">
        <f ca="1">IF('Coal mining 2030'!$A30="MD",INDIRECT("'Coal mining 2030'!"&amp;'Country Selector'!$B$3&amp;ROW($A30))*10^12,0)</f>
        <v>0</v>
      </c>
    </row>
    <row r="23" spans="1:2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2"/>
        <v>0</v>
      </c>
      <c r="D23" s="90">
        <f t="shared" ca="1" si="2"/>
        <v>0</v>
      </c>
      <c r="E23" s="90">
        <f t="shared" ca="1" si="2"/>
        <v>0</v>
      </c>
      <c r="F23" s="90">
        <f t="shared" ca="1" si="2"/>
        <v>0</v>
      </c>
      <c r="G23" s="90">
        <f t="shared" ca="1" si="2"/>
        <v>0</v>
      </c>
      <c r="H23" s="90">
        <f t="shared" ca="1" si="2"/>
        <v>0</v>
      </c>
      <c r="I23" s="90">
        <f t="shared" ca="1" si="2"/>
        <v>0</v>
      </c>
      <c r="J23" s="90">
        <f t="shared" ca="1" si="2"/>
        <v>0</v>
      </c>
      <c r="K23" s="90">
        <f t="shared" ca="1" si="2"/>
        <v>0</v>
      </c>
      <c r="L23">
        <f ca="1">IF('Coal mining 2020'!$A31="MD",INDIRECT("'Coal mining 2020'!"&amp;'Country Selector'!$B$3&amp;ROW($A31))*10^12,0)</f>
        <v>0</v>
      </c>
      <c r="M23" s="90">
        <f t="shared" ca="1" si="3"/>
        <v>0</v>
      </c>
      <c r="N23" s="90">
        <f t="shared" ca="1" si="3"/>
        <v>0</v>
      </c>
      <c r="O23" s="90">
        <f t="shared" ca="1" si="3"/>
        <v>0</v>
      </c>
      <c r="P23" s="90">
        <f t="shared" ca="1" si="3"/>
        <v>0</v>
      </c>
      <c r="Q23" s="90">
        <f t="shared" ca="1" si="3"/>
        <v>0</v>
      </c>
      <c r="R23" s="90">
        <f t="shared" ca="1" si="3"/>
        <v>0</v>
      </c>
      <c r="S23" s="90">
        <f t="shared" ca="1" si="3"/>
        <v>0</v>
      </c>
      <c r="T23" s="90">
        <f t="shared" ca="1" si="3"/>
        <v>0</v>
      </c>
      <c r="U23" s="90">
        <f t="shared" ca="1" si="3"/>
        <v>0</v>
      </c>
      <c r="V23">
        <f ca="1">IF('Coal mining 2030'!$A31="MD",INDIRECT("'Coal mining 2030'!"&amp;'Country Selector'!$B$3&amp;ROW($A31))*10^12,0)</f>
        <v>0</v>
      </c>
    </row>
    <row r="24" spans="1:2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2"/>
        <v>0</v>
      </c>
      <c r="D24" s="90">
        <f t="shared" ca="1" si="2"/>
        <v>0</v>
      </c>
      <c r="E24" s="90">
        <f t="shared" ca="1" si="2"/>
        <v>0</v>
      </c>
      <c r="F24" s="90">
        <f t="shared" ca="1" si="2"/>
        <v>0</v>
      </c>
      <c r="G24" s="90">
        <f t="shared" ca="1" si="2"/>
        <v>0</v>
      </c>
      <c r="H24" s="90">
        <f t="shared" ca="1" si="2"/>
        <v>0</v>
      </c>
      <c r="I24" s="90">
        <f t="shared" ca="1" si="2"/>
        <v>0</v>
      </c>
      <c r="J24" s="90">
        <f t="shared" ca="1" si="2"/>
        <v>0</v>
      </c>
      <c r="K24" s="90">
        <f t="shared" ca="1" si="2"/>
        <v>0</v>
      </c>
      <c r="L24">
        <f ca="1">IF('Coal mining 2020'!$A32="MD",INDIRECT("'Coal mining 2020'!"&amp;'Country Selector'!$B$3&amp;ROW($A32))*10^12,0)</f>
        <v>0</v>
      </c>
      <c r="M24" s="90">
        <f t="shared" ca="1" si="3"/>
        <v>0</v>
      </c>
      <c r="N24" s="90">
        <f t="shared" ca="1" si="3"/>
        <v>0</v>
      </c>
      <c r="O24" s="90">
        <f t="shared" ca="1" si="3"/>
        <v>0</v>
      </c>
      <c r="P24" s="90">
        <f t="shared" ca="1" si="3"/>
        <v>0</v>
      </c>
      <c r="Q24" s="90">
        <f t="shared" ca="1" si="3"/>
        <v>0</v>
      </c>
      <c r="R24" s="90">
        <f t="shared" ca="1" si="3"/>
        <v>0</v>
      </c>
      <c r="S24" s="90">
        <f t="shared" ca="1" si="3"/>
        <v>0</v>
      </c>
      <c r="T24" s="90">
        <f t="shared" ca="1" si="3"/>
        <v>0</v>
      </c>
      <c r="U24" s="90">
        <f t="shared" ca="1" si="3"/>
        <v>0</v>
      </c>
      <c r="V24">
        <f ca="1">IF('Coal mining 2030'!$A32="MD",INDIRECT("'Coal mining 2030'!"&amp;'Country Selector'!$B$3&amp;ROW($A32))*10^12,0)</f>
        <v>0</v>
      </c>
    </row>
    <row r="25" spans="1:2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2"/>
        <v>0</v>
      </c>
      <c r="D25" s="90">
        <f t="shared" ca="1" si="2"/>
        <v>0</v>
      </c>
      <c r="E25" s="90">
        <f t="shared" ca="1" si="2"/>
        <v>0</v>
      </c>
      <c r="F25" s="90">
        <f t="shared" ca="1" si="2"/>
        <v>0</v>
      </c>
      <c r="G25" s="90">
        <f t="shared" ca="1" si="2"/>
        <v>0</v>
      </c>
      <c r="H25" s="90">
        <f t="shared" ca="1" si="2"/>
        <v>0</v>
      </c>
      <c r="I25" s="90">
        <f t="shared" ca="1" si="2"/>
        <v>0</v>
      </c>
      <c r="J25" s="90">
        <f t="shared" ca="1" si="2"/>
        <v>0</v>
      </c>
      <c r="K25" s="90">
        <f t="shared" ca="1" si="2"/>
        <v>0</v>
      </c>
      <c r="L25">
        <f ca="1">IF('Coal mining 2020'!$A33="MD",INDIRECT("'Coal mining 2020'!"&amp;'Country Selector'!$B$3&amp;ROW($A33))*10^12,0)</f>
        <v>0</v>
      </c>
      <c r="M25" s="90">
        <f t="shared" ca="1" si="3"/>
        <v>0</v>
      </c>
      <c r="N25" s="90">
        <f t="shared" ca="1" si="3"/>
        <v>0</v>
      </c>
      <c r="O25" s="90">
        <f t="shared" ca="1" si="3"/>
        <v>0</v>
      </c>
      <c r="P25" s="90">
        <f t="shared" ca="1" si="3"/>
        <v>0</v>
      </c>
      <c r="Q25" s="90">
        <f t="shared" ca="1" si="3"/>
        <v>0</v>
      </c>
      <c r="R25" s="90">
        <f t="shared" ca="1" si="3"/>
        <v>0</v>
      </c>
      <c r="S25" s="90">
        <f t="shared" ca="1" si="3"/>
        <v>0</v>
      </c>
      <c r="T25" s="90">
        <f t="shared" ca="1" si="3"/>
        <v>0</v>
      </c>
      <c r="U25" s="90">
        <f t="shared" ca="1" si="3"/>
        <v>0</v>
      </c>
      <c r="V25">
        <f ca="1">IF('Coal mining 2030'!$A33="MD",INDIRECT("'Coal mining 2030'!"&amp;'Country Selector'!$B$3&amp;ROW($A33))*10^12,0)</f>
        <v>0</v>
      </c>
    </row>
    <row r="26" spans="1:2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2"/>
        <v>0</v>
      </c>
      <c r="D26" s="90">
        <f t="shared" ca="1" si="2"/>
        <v>0</v>
      </c>
      <c r="E26" s="90">
        <f t="shared" ca="1" si="2"/>
        <v>0</v>
      </c>
      <c r="F26" s="90">
        <f t="shared" ca="1" si="2"/>
        <v>0</v>
      </c>
      <c r="G26" s="90">
        <f t="shared" ca="1" si="2"/>
        <v>0</v>
      </c>
      <c r="H26" s="90">
        <f t="shared" ca="1" si="2"/>
        <v>0</v>
      </c>
      <c r="I26" s="90">
        <f t="shared" ca="1" si="2"/>
        <v>0</v>
      </c>
      <c r="J26" s="90">
        <f t="shared" ca="1" si="2"/>
        <v>0</v>
      </c>
      <c r="K26" s="90">
        <f t="shared" ca="1" si="2"/>
        <v>0</v>
      </c>
      <c r="L26">
        <f ca="1">IF('Coal mining 2020'!$A34="MD",INDIRECT("'Coal mining 2020'!"&amp;'Country Selector'!$B$3&amp;ROW($A34))*10^12,0)</f>
        <v>0</v>
      </c>
      <c r="M26" s="90">
        <f t="shared" ca="1" si="3"/>
        <v>0</v>
      </c>
      <c r="N26" s="90">
        <f t="shared" ca="1" si="3"/>
        <v>0</v>
      </c>
      <c r="O26" s="90">
        <f t="shared" ca="1" si="3"/>
        <v>0</v>
      </c>
      <c r="P26" s="90">
        <f t="shared" ca="1" si="3"/>
        <v>0</v>
      </c>
      <c r="Q26" s="90">
        <f t="shared" ca="1" si="3"/>
        <v>0</v>
      </c>
      <c r="R26" s="90">
        <f t="shared" ca="1" si="3"/>
        <v>0</v>
      </c>
      <c r="S26" s="90">
        <f t="shared" ca="1" si="3"/>
        <v>0</v>
      </c>
      <c r="T26" s="90">
        <f t="shared" ca="1" si="3"/>
        <v>0</v>
      </c>
      <c r="U26" s="90">
        <f t="shared" ca="1" si="3"/>
        <v>0</v>
      </c>
      <c r="V26">
        <f ca="1">IF('Coal mining 2030'!$A34="MD",INDIRECT("'Coal mining 2030'!"&amp;'Country Selector'!$B$3&amp;ROW($A34))*10^12,0)</f>
        <v>0</v>
      </c>
    </row>
    <row r="27" spans="1:2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2"/>
        <v>0</v>
      </c>
      <c r="D27" s="90">
        <f t="shared" ca="1" si="2"/>
        <v>0</v>
      </c>
      <c r="E27" s="90">
        <f t="shared" ca="1" si="2"/>
        <v>0</v>
      </c>
      <c r="F27" s="90">
        <f t="shared" ca="1" si="2"/>
        <v>0</v>
      </c>
      <c r="G27" s="90">
        <f t="shared" ca="1" si="2"/>
        <v>0</v>
      </c>
      <c r="H27" s="90">
        <f t="shared" ca="1" si="2"/>
        <v>0</v>
      </c>
      <c r="I27" s="90">
        <f t="shared" ca="1" si="2"/>
        <v>0</v>
      </c>
      <c r="J27" s="90">
        <f t="shared" ca="1" si="2"/>
        <v>0</v>
      </c>
      <c r="K27" s="90">
        <f t="shared" ca="1" si="2"/>
        <v>0</v>
      </c>
      <c r="L27">
        <f ca="1">IF('Coal mining 2020'!$A35="MD",INDIRECT("'Coal mining 2020'!"&amp;'Country Selector'!$B$3&amp;ROW($A35))*10^12,0)</f>
        <v>0</v>
      </c>
      <c r="M27" s="90">
        <f t="shared" ca="1" si="3"/>
        <v>0</v>
      </c>
      <c r="N27" s="90">
        <f t="shared" ca="1" si="3"/>
        <v>0</v>
      </c>
      <c r="O27" s="90">
        <f t="shared" ca="1" si="3"/>
        <v>0</v>
      </c>
      <c r="P27" s="90">
        <f t="shared" ca="1" si="3"/>
        <v>0</v>
      </c>
      <c r="Q27" s="90">
        <f t="shared" ca="1" si="3"/>
        <v>0</v>
      </c>
      <c r="R27" s="90">
        <f t="shared" ca="1" si="3"/>
        <v>0</v>
      </c>
      <c r="S27" s="90">
        <f t="shared" ca="1" si="3"/>
        <v>0</v>
      </c>
      <c r="T27" s="90">
        <f t="shared" ca="1" si="3"/>
        <v>0</v>
      </c>
      <c r="U27" s="90">
        <f t="shared" ca="1" si="3"/>
        <v>0</v>
      </c>
      <c r="V27">
        <f ca="1">IF('Coal mining 2030'!$A35="MD",INDIRECT("'Coal mining 2030'!"&amp;'Country Selector'!$B$3&amp;ROW($A35))*10^12,0)</f>
        <v>0</v>
      </c>
    </row>
    <row r="28" spans="1:2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2"/>
        <v>0</v>
      </c>
      <c r="D28" s="90">
        <f t="shared" ca="1" si="2"/>
        <v>0</v>
      </c>
      <c r="E28" s="90">
        <f t="shared" ca="1" si="2"/>
        <v>0</v>
      </c>
      <c r="F28" s="90">
        <f t="shared" ca="1" si="2"/>
        <v>0</v>
      </c>
      <c r="G28" s="90">
        <f t="shared" ca="1" si="2"/>
        <v>0</v>
      </c>
      <c r="H28" s="90">
        <f t="shared" ca="1" si="2"/>
        <v>0</v>
      </c>
      <c r="I28" s="90">
        <f t="shared" ca="1" si="2"/>
        <v>0</v>
      </c>
      <c r="J28" s="90">
        <f t="shared" ca="1" si="2"/>
        <v>0</v>
      </c>
      <c r="K28" s="90">
        <f t="shared" ca="1" si="2"/>
        <v>0</v>
      </c>
      <c r="L28">
        <f ca="1">IF('Coal mining 2020'!$A36="MD",INDIRECT("'Coal mining 2020'!"&amp;'Country Selector'!$B$3&amp;ROW($A36))*10^12,0)</f>
        <v>0</v>
      </c>
      <c r="M28" s="90">
        <f t="shared" ca="1" si="3"/>
        <v>0</v>
      </c>
      <c r="N28" s="90">
        <f t="shared" ca="1" si="3"/>
        <v>0</v>
      </c>
      <c r="O28" s="90">
        <f t="shared" ca="1" si="3"/>
        <v>0</v>
      </c>
      <c r="P28" s="90">
        <f t="shared" ca="1" si="3"/>
        <v>0</v>
      </c>
      <c r="Q28" s="90">
        <f t="shared" ca="1" si="3"/>
        <v>0</v>
      </c>
      <c r="R28" s="90">
        <f t="shared" ca="1" si="3"/>
        <v>0</v>
      </c>
      <c r="S28" s="90">
        <f t="shared" ca="1" si="3"/>
        <v>0</v>
      </c>
      <c r="T28" s="90">
        <f t="shared" ca="1" si="3"/>
        <v>0</v>
      </c>
      <c r="U28" s="90">
        <f t="shared" ca="1" si="3"/>
        <v>0</v>
      </c>
      <c r="V28">
        <f ca="1">IF('Coal mining 2030'!$A36="MD",INDIRECT("'Coal mining 2030'!"&amp;'Country Selector'!$B$3&amp;ROW($A36))*10^12,0)</f>
        <v>0</v>
      </c>
    </row>
    <row r="29" spans="1:2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2"/>
        <v>0</v>
      </c>
      <c r="D29" s="90">
        <f t="shared" ca="1" si="2"/>
        <v>0</v>
      </c>
      <c r="E29" s="90">
        <f t="shared" ca="1" si="2"/>
        <v>0</v>
      </c>
      <c r="F29" s="90">
        <f t="shared" ca="1" si="2"/>
        <v>0</v>
      </c>
      <c r="G29" s="90">
        <f t="shared" ca="1" si="2"/>
        <v>0</v>
      </c>
      <c r="H29" s="90">
        <f t="shared" ca="1" si="2"/>
        <v>0</v>
      </c>
      <c r="I29" s="90">
        <f t="shared" ca="1" si="2"/>
        <v>0</v>
      </c>
      <c r="J29" s="90">
        <f t="shared" ca="1" si="2"/>
        <v>0</v>
      </c>
      <c r="K29" s="90">
        <f t="shared" ca="1" si="2"/>
        <v>0</v>
      </c>
      <c r="L29">
        <f ca="1">IF('Coal mining 2020'!$A37="MD",INDIRECT("'Coal mining 2020'!"&amp;'Country Selector'!$B$3&amp;ROW($A37))*10^12,0)</f>
        <v>0</v>
      </c>
      <c r="M29" s="90">
        <f t="shared" ca="1" si="3"/>
        <v>0</v>
      </c>
      <c r="N29" s="90">
        <f t="shared" ca="1" si="3"/>
        <v>0</v>
      </c>
      <c r="O29" s="90">
        <f t="shared" ca="1" si="3"/>
        <v>0</v>
      </c>
      <c r="P29" s="90">
        <f t="shared" ca="1" si="3"/>
        <v>0</v>
      </c>
      <c r="Q29" s="90">
        <f t="shared" ca="1" si="3"/>
        <v>0</v>
      </c>
      <c r="R29" s="90">
        <f t="shared" ca="1" si="3"/>
        <v>0</v>
      </c>
      <c r="S29" s="90">
        <f t="shared" ca="1" si="3"/>
        <v>0</v>
      </c>
      <c r="T29" s="90">
        <f t="shared" ca="1" si="3"/>
        <v>0</v>
      </c>
      <c r="U29" s="90">
        <f t="shared" ca="1" si="3"/>
        <v>0</v>
      </c>
      <c r="V29">
        <f ca="1">IF('Coal mining 2030'!$A37="MD",INDIRECT("'Coal mining 2030'!"&amp;'Country Selector'!$B$3&amp;ROW($A37))*10^12,0)</f>
        <v>0</v>
      </c>
    </row>
    <row r="30" spans="1:2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2"/>
        <v>0</v>
      </c>
      <c r="D30" s="90">
        <f t="shared" ca="1" si="2"/>
        <v>0</v>
      </c>
      <c r="E30" s="90">
        <f t="shared" ca="1" si="2"/>
        <v>0</v>
      </c>
      <c r="F30" s="90">
        <f t="shared" ca="1" si="2"/>
        <v>0</v>
      </c>
      <c r="G30" s="90">
        <f t="shared" ca="1" si="2"/>
        <v>0</v>
      </c>
      <c r="H30" s="90">
        <f t="shared" ca="1" si="2"/>
        <v>0</v>
      </c>
      <c r="I30" s="90">
        <f t="shared" ca="1" si="2"/>
        <v>0</v>
      </c>
      <c r="J30" s="90">
        <f t="shared" ca="1" si="2"/>
        <v>0</v>
      </c>
      <c r="K30" s="90">
        <f t="shared" ca="1" si="2"/>
        <v>0</v>
      </c>
      <c r="L30">
        <f ca="1">IF('Coal mining 2020'!$A38="MD",INDIRECT("'Coal mining 2020'!"&amp;'Country Selector'!$B$3&amp;ROW($A38))*10^12,0)</f>
        <v>0</v>
      </c>
      <c r="M30" s="90">
        <f t="shared" ca="1" si="3"/>
        <v>0</v>
      </c>
      <c r="N30" s="90">
        <f t="shared" ca="1" si="3"/>
        <v>0</v>
      </c>
      <c r="O30" s="90">
        <f t="shared" ca="1" si="3"/>
        <v>0</v>
      </c>
      <c r="P30" s="90">
        <f t="shared" ca="1" si="3"/>
        <v>0</v>
      </c>
      <c r="Q30" s="90">
        <f t="shared" ca="1" si="3"/>
        <v>0</v>
      </c>
      <c r="R30" s="90">
        <f t="shared" ca="1" si="3"/>
        <v>0</v>
      </c>
      <c r="S30" s="90">
        <f t="shared" ca="1" si="3"/>
        <v>0</v>
      </c>
      <c r="T30" s="90">
        <f t="shared" ca="1" si="3"/>
        <v>0</v>
      </c>
      <c r="U30" s="90">
        <f t="shared" ca="1" si="3"/>
        <v>0</v>
      </c>
      <c r="V30">
        <f ca="1">IF('Coal mining 2030'!$A38="MD",INDIRECT("'Coal mining 2030'!"&amp;'Country Selector'!$B$3&amp;ROW($A38))*10^12,0)</f>
        <v>0</v>
      </c>
    </row>
    <row r="31" spans="1:2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2"/>
        <v>0</v>
      </c>
      <c r="D31" s="90">
        <f t="shared" ca="1" si="2"/>
        <v>0</v>
      </c>
      <c r="E31" s="90">
        <f t="shared" ca="1" si="2"/>
        <v>0</v>
      </c>
      <c r="F31" s="90">
        <f t="shared" ca="1" si="2"/>
        <v>0</v>
      </c>
      <c r="G31" s="90">
        <f t="shared" ca="1" si="2"/>
        <v>0</v>
      </c>
      <c r="H31" s="90">
        <f t="shared" ca="1" si="2"/>
        <v>0</v>
      </c>
      <c r="I31" s="90">
        <f t="shared" ca="1" si="2"/>
        <v>0</v>
      </c>
      <c r="J31" s="90">
        <f t="shared" ca="1" si="2"/>
        <v>0</v>
      </c>
      <c r="K31" s="90">
        <f t="shared" ca="1" si="2"/>
        <v>0</v>
      </c>
      <c r="L31">
        <f ca="1">IF('Coal mining 2020'!$A39="MD",INDIRECT("'Coal mining 2020'!"&amp;'Country Selector'!$B$3&amp;ROW($A39))*10^12,0)</f>
        <v>0</v>
      </c>
      <c r="M31" s="90">
        <f t="shared" ca="1" si="3"/>
        <v>0</v>
      </c>
      <c r="N31" s="90">
        <f t="shared" ca="1" si="3"/>
        <v>0</v>
      </c>
      <c r="O31" s="90">
        <f t="shared" ca="1" si="3"/>
        <v>0</v>
      </c>
      <c r="P31" s="90">
        <f t="shared" ca="1" si="3"/>
        <v>0</v>
      </c>
      <c r="Q31" s="90">
        <f t="shared" ca="1" si="3"/>
        <v>0</v>
      </c>
      <c r="R31" s="90">
        <f t="shared" ca="1" si="3"/>
        <v>0</v>
      </c>
      <c r="S31" s="90">
        <f t="shared" ca="1" si="3"/>
        <v>0</v>
      </c>
      <c r="T31" s="90">
        <f t="shared" ca="1" si="3"/>
        <v>0</v>
      </c>
      <c r="U31" s="90">
        <f t="shared" ca="1" si="3"/>
        <v>0</v>
      </c>
      <c r="V31">
        <f ca="1">IF('Coal mining 2030'!$A39="MD",INDIRECT("'Coal mining 2030'!"&amp;'Country Selector'!$B$3&amp;ROW($A39))*10^12,0)</f>
        <v>0</v>
      </c>
    </row>
    <row r="32" spans="1:2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2"/>
        <v>0</v>
      </c>
      <c r="D32" s="90">
        <f t="shared" ca="1" si="2"/>
        <v>0</v>
      </c>
      <c r="E32" s="90">
        <f t="shared" ca="1" si="2"/>
        <v>0</v>
      </c>
      <c r="F32" s="90">
        <f t="shared" ca="1" si="2"/>
        <v>0</v>
      </c>
      <c r="G32" s="90">
        <f t="shared" ca="1" si="2"/>
        <v>0</v>
      </c>
      <c r="H32" s="90">
        <f t="shared" ca="1" si="2"/>
        <v>0</v>
      </c>
      <c r="I32" s="90">
        <f t="shared" ca="1" si="2"/>
        <v>0</v>
      </c>
      <c r="J32" s="90">
        <f t="shared" ca="1" si="2"/>
        <v>0</v>
      </c>
      <c r="K32" s="90">
        <f t="shared" ca="1" si="2"/>
        <v>0</v>
      </c>
      <c r="L32">
        <f ca="1">IF('Coal mining 2020'!$A40="MD",INDIRECT("'Coal mining 2020'!"&amp;'Country Selector'!$B$3&amp;ROW($A40))*10^12,0)</f>
        <v>0</v>
      </c>
      <c r="M32" s="90">
        <f t="shared" ca="1" si="3"/>
        <v>0</v>
      </c>
      <c r="N32" s="90">
        <f t="shared" ca="1" si="3"/>
        <v>0</v>
      </c>
      <c r="O32" s="90">
        <f t="shared" ca="1" si="3"/>
        <v>0</v>
      </c>
      <c r="P32" s="90">
        <f t="shared" ca="1" si="3"/>
        <v>0</v>
      </c>
      <c r="Q32" s="90">
        <f t="shared" ca="1" si="3"/>
        <v>0</v>
      </c>
      <c r="R32" s="90">
        <f t="shared" ca="1" si="3"/>
        <v>0</v>
      </c>
      <c r="S32" s="90">
        <f t="shared" ca="1" si="3"/>
        <v>0</v>
      </c>
      <c r="T32" s="90">
        <f t="shared" ca="1" si="3"/>
        <v>0</v>
      </c>
      <c r="U32" s="90">
        <f t="shared" ca="1" si="3"/>
        <v>0</v>
      </c>
      <c r="V32">
        <f ca="1">IF('Coal mining 2030'!$A40="MD",INDIRECT("'Coal mining 2030'!"&amp;'Country Selector'!$B$3&amp;ROW($A40))*10^12,0)</f>
        <v>0</v>
      </c>
    </row>
    <row r="33" spans="1:2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2"/>
        <v>0</v>
      </c>
      <c r="D33" s="90">
        <f t="shared" ca="1" si="2"/>
        <v>0</v>
      </c>
      <c r="E33" s="90">
        <f t="shared" ca="1" si="2"/>
        <v>0</v>
      </c>
      <c r="F33" s="90">
        <f t="shared" ca="1" si="2"/>
        <v>0</v>
      </c>
      <c r="G33" s="90">
        <f t="shared" ca="1" si="2"/>
        <v>0</v>
      </c>
      <c r="H33" s="90">
        <f t="shared" ca="1" si="2"/>
        <v>0</v>
      </c>
      <c r="I33" s="90">
        <f t="shared" ca="1" si="2"/>
        <v>0</v>
      </c>
      <c r="J33" s="90">
        <f t="shared" ca="1" si="2"/>
        <v>0</v>
      </c>
      <c r="K33" s="90">
        <f t="shared" ca="1" si="2"/>
        <v>0</v>
      </c>
      <c r="L33">
        <f ca="1">IF('Coal mining 2020'!$A41="MD",INDIRECT("'Coal mining 2020'!"&amp;'Country Selector'!$B$3&amp;ROW($A41))*10^12,0)</f>
        <v>0</v>
      </c>
      <c r="M33" s="90">
        <f t="shared" ca="1" si="3"/>
        <v>0</v>
      </c>
      <c r="N33" s="90">
        <f t="shared" ca="1" si="3"/>
        <v>0</v>
      </c>
      <c r="O33" s="90">
        <f t="shared" ca="1" si="3"/>
        <v>0</v>
      </c>
      <c r="P33" s="90">
        <f t="shared" ca="1" si="3"/>
        <v>0</v>
      </c>
      <c r="Q33" s="90">
        <f t="shared" ca="1" si="3"/>
        <v>0</v>
      </c>
      <c r="R33" s="90">
        <f t="shared" ca="1" si="3"/>
        <v>0</v>
      </c>
      <c r="S33" s="90">
        <f t="shared" ca="1" si="3"/>
        <v>0</v>
      </c>
      <c r="T33" s="90">
        <f t="shared" ca="1" si="3"/>
        <v>0</v>
      </c>
      <c r="U33" s="90">
        <f t="shared" ca="1" si="3"/>
        <v>0</v>
      </c>
      <c r="V33">
        <f ca="1">IF('Coal mining 2030'!$A41="MD",INDIRECT("'Coal mining 2030'!"&amp;'Country Selector'!$B$3&amp;ROW($A41))*10^12,0)</f>
        <v>0</v>
      </c>
    </row>
    <row r="34" spans="1:2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2"/>
        <v>0</v>
      </c>
      <c r="D34" s="90">
        <f t="shared" ca="1" si="2"/>
        <v>0</v>
      </c>
      <c r="E34" s="90">
        <f t="shared" ca="1" si="2"/>
        <v>0</v>
      </c>
      <c r="F34" s="90">
        <f t="shared" ca="1" si="2"/>
        <v>0</v>
      </c>
      <c r="G34" s="90">
        <f t="shared" ca="1" si="2"/>
        <v>0</v>
      </c>
      <c r="H34" s="90">
        <f t="shared" ca="1" si="2"/>
        <v>0</v>
      </c>
      <c r="I34" s="90">
        <f t="shared" ca="1" si="2"/>
        <v>0</v>
      </c>
      <c r="J34" s="90">
        <f t="shared" ca="1" si="2"/>
        <v>0</v>
      </c>
      <c r="K34" s="90">
        <f t="shared" ca="1" si="2"/>
        <v>0</v>
      </c>
      <c r="L34">
        <f ca="1">IF('Coal mining 2020'!$A42="MD",INDIRECT("'Coal mining 2020'!"&amp;'Country Selector'!$B$3&amp;ROW($A42))*10^12,0)</f>
        <v>0</v>
      </c>
      <c r="M34" s="90">
        <f t="shared" ca="1" si="3"/>
        <v>0</v>
      </c>
      <c r="N34" s="90">
        <f t="shared" ca="1" si="3"/>
        <v>0</v>
      </c>
      <c r="O34" s="90">
        <f t="shared" ca="1" si="3"/>
        <v>0</v>
      </c>
      <c r="P34" s="90">
        <f t="shared" ca="1" si="3"/>
        <v>0</v>
      </c>
      <c r="Q34" s="90">
        <f t="shared" ca="1" si="3"/>
        <v>0</v>
      </c>
      <c r="R34" s="90">
        <f t="shared" ca="1" si="3"/>
        <v>0</v>
      </c>
      <c r="S34" s="90">
        <f t="shared" ca="1" si="3"/>
        <v>0</v>
      </c>
      <c r="T34" s="90">
        <f t="shared" ca="1" si="3"/>
        <v>0</v>
      </c>
      <c r="U34" s="90">
        <f t="shared" ca="1" si="3"/>
        <v>0</v>
      </c>
      <c r="V34">
        <f ca="1">IF('Coal mining 2030'!$A42="MD",INDIRECT("'Coal mining 2030'!"&amp;'Country Selector'!$B$3&amp;ROW($A42))*10^12,0)</f>
        <v>0</v>
      </c>
    </row>
    <row r="35" spans="1:2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4">$B35*($L$1-C$1)/($L$1-$B$1)+$L35*(C$1-$B$1)/($L$1-$B$1)</f>
        <v>0</v>
      </c>
      <c r="D35" s="90">
        <f t="shared" ca="1" si="4"/>
        <v>0</v>
      </c>
      <c r="E35" s="90">
        <f t="shared" ca="1" si="4"/>
        <v>0</v>
      </c>
      <c r="F35" s="90">
        <f t="shared" ca="1" si="4"/>
        <v>0</v>
      </c>
      <c r="G35" s="90">
        <f t="shared" ca="1" si="4"/>
        <v>0</v>
      </c>
      <c r="H35" s="90">
        <f t="shared" ca="1" si="4"/>
        <v>0</v>
      </c>
      <c r="I35" s="90">
        <f t="shared" ca="1" si="4"/>
        <v>0</v>
      </c>
      <c r="J35" s="90">
        <f t="shared" ca="1" si="4"/>
        <v>0</v>
      </c>
      <c r="K35" s="90">
        <f t="shared" ca="1" si="4"/>
        <v>0</v>
      </c>
      <c r="L35">
        <f ca="1">IF('Coal mining 2020'!$A43="MD",INDIRECT("'Coal mining 2020'!"&amp;'Country Selector'!$B$3&amp;ROW($A43))*10^12,0)</f>
        <v>0</v>
      </c>
      <c r="M35" s="90">
        <f t="shared" ref="M35:U63" ca="1" si="5">$L35*($V$1-M$1)/($V$1-$L$1)+$V35*(M$1-$L$1)/($V$1-$L$1)</f>
        <v>0</v>
      </c>
      <c r="N35" s="90">
        <f t="shared" ca="1" si="5"/>
        <v>0</v>
      </c>
      <c r="O35" s="90">
        <f t="shared" ca="1" si="5"/>
        <v>0</v>
      </c>
      <c r="P35" s="90">
        <f t="shared" ca="1" si="5"/>
        <v>0</v>
      </c>
      <c r="Q35" s="90">
        <f t="shared" ca="1" si="5"/>
        <v>0</v>
      </c>
      <c r="R35" s="90">
        <f t="shared" ca="1" si="5"/>
        <v>0</v>
      </c>
      <c r="S35" s="90">
        <f t="shared" ca="1" si="5"/>
        <v>0</v>
      </c>
      <c r="T35" s="90">
        <f t="shared" ca="1" si="5"/>
        <v>0</v>
      </c>
      <c r="U35" s="90">
        <f t="shared" ca="1" si="5"/>
        <v>0</v>
      </c>
      <c r="V35">
        <f ca="1">IF('Coal mining 2030'!$A43="MD",INDIRECT("'Coal mining 2030'!"&amp;'Country Selector'!$B$3&amp;ROW($A43))*10^12,0)</f>
        <v>0</v>
      </c>
    </row>
    <row r="36" spans="1:2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4"/>
        <v>0</v>
      </c>
      <c r="D36" s="90">
        <f t="shared" ca="1" si="4"/>
        <v>0</v>
      </c>
      <c r="E36" s="90">
        <f t="shared" ca="1" si="4"/>
        <v>0</v>
      </c>
      <c r="F36" s="90">
        <f t="shared" ca="1" si="4"/>
        <v>0</v>
      </c>
      <c r="G36" s="90">
        <f t="shared" ca="1" si="4"/>
        <v>0</v>
      </c>
      <c r="H36" s="90">
        <f t="shared" ca="1" si="4"/>
        <v>0</v>
      </c>
      <c r="I36" s="90">
        <f t="shared" ca="1" si="4"/>
        <v>0</v>
      </c>
      <c r="J36" s="90">
        <f t="shared" ca="1" si="4"/>
        <v>0</v>
      </c>
      <c r="K36" s="90">
        <f t="shared" ca="1" si="4"/>
        <v>0</v>
      </c>
      <c r="L36">
        <f ca="1">IF('Coal mining 2020'!$A44="MD",INDIRECT("'Coal mining 2020'!"&amp;'Country Selector'!$B$3&amp;ROW($A44))*10^12,0)</f>
        <v>0</v>
      </c>
      <c r="M36" s="90">
        <f t="shared" ca="1" si="5"/>
        <v>0</v>
      </c>
      <c r="N36" s="90">
        <f t="shared" ca="1" si="5"/>
        <v>0</v>
      </c>
      <c r="O36" s="90">
        <f t="shared" ca="1" si="5"/>
        <v>0</v>
      </c>
      <c r="P36" s="90">
        <f t="shared" ca="1" si="5"/>
        <v>0</v>
      </c>
      <c r="Q36" s="90">
        <f t="shared" ca="1" si="5"/>
        <v>0</v>
      </c>
      <c r="R36" s="90">
        <f t="shared" ca="1" si="5"/>
        <v>0</v>
      </c>
      <c r="S36" s="90">
        <f t="shared" ca="1" si="5"/>
        <v>0</v>
      </c>
      <c r="T36" s="90">
        <f t="shared" ca="1" si="5"/>
        <v>0</v>
      </c>
      <c r="U36" s="90">
        <f t="shared" ca="1" si="5"/>
        <v>0</v>
      </c>
      <c r="V36">
        <f ca="1">IF('Coal mining 2030'!$A44="MD",INDIRECT("'Coal mining 2030'!"&amp;'Country Selector'!$B$3&amp;ROW($A44))*10^12,0)</f>
        <v>0</v>
      </c>
    </row>
    <row r="37" spans="1:2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4"/>
        <v>0</v>
      </c>
      <c r="D37" s="90">
        <f t="shared" ca="1" si="4"/>
        <v>0</v>
      </c>
      <c r="E37" s="90">
        <f t="shared" ca="1" si="4"/>
        <v>0</v>
      </c>
      <c r="F37" s="90">
        <f t="shared" ca="1" si="4"/>
        <v>0</v>
      </c>
      <c r="G37" s="90">
        <f t="shared" ca="1" si="4"/>
        <v>0</v>
      </c>
      <c r="H37" s="90">
        <f t="shared" ca="1" si="4"/>
        <v>0</v>
      </c>
      <c r="I37" s="90">
        <f t="shared" ca="1" si="4"/>
        <v>0</v>
      </c>
      <c r="J37" s="90">
        <f t="shared" ca="1" si="4"/>
        <v>0</v>
      </c>
      <c r="K37" s="90">
        <f t="shared" ca="1" si="4"/>
        <v>0</v>
      </c>
      <c r="L37">
        <f ca="1">IF('Coal mining 2020'!$A45="MD",INDIRECT("'Coal mining 2020'!"&amp;'Country Selector'!$B$3&amp;ROW($A45))*10^12,0)</f>
        <v>0</v>
      </c>
      <c r="M37" s="90">
        <f t="shared" ca="1" si="5"/>
        <v>0</v>
      </c>
      <c r="N37" s="90">
        <f t="shared" ca="1" si="5"/>
        <v>0</v>
      </c>
      <c r="O37" s="90">
        <f t="shared" ca="1" si="5"/>
        <v>0</v>
      </c>
      <c r="P37" s="90">
        <f t="shared" ca="1" si="5"/>
        <v>0</v>
      </c>
      <c r="Q37" s="90">
        <f t="shared" ca="1" si="5"/>
        <v>0</v>
      </c>
      <c r="R37" s="90">
        <f t="shared" ca="1" si="5"/>
        <v>0</v>
      </c>
      <c r="S37" s="90">
        <f t="shared" ca="1" si="5"/>
        <v>0</v>
      </c>
      <c r="T37" s="90">
        <f t="shared" ca="1" si="5"/>
        <v>0</v>
      </c>
      <c r="U37" s="90">
        <f t="shared" ca="1" si="5"/>
        <v>0</v>
      </c>
      <c r="V37">
        <f ca="1">IF('Coal mining 2030'!$A45="MD",INDIRECT("'Coal mining 2030'!"&amp;'Country Selector'!$B$3&amp;ROW($A45))*10^12,0)</f>
        <v>0</v>
      </c>
    </row>
    <row r="38" spans="1:2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4"/>
        <v>0</v>
      </c>
      <c r="D38" s="90">
        <f t="shared" ca="1" si="4"/>
        <v>0</v>
      </c>
      <c r="E38" s="90">
        <f t="shared" ca="1" si="4"/>
        <v>0</v>
      </c>
      <c r="F38" s="90">
        <f t="shared" ca="1" si="4"/>
        <v>0</v>
      </c>
      <c r="G38" s="90">
        <f t="shared" ca="1" si="4"/>
        <v>0</v>
      </c>
      <c r="H38" s="90">
        <f t="shared" ca="1" si="4"/>
        <v>0</v>
      </c>
      <c r="I38" s="90">
        <f t="shared" ca="1" si="4"/>
        <v>0</v>
      </c>
      <c r="J38" s="90">
        <f t="shared" ca="1" si="4"/>
        <v>0</v>
      </c>
      <c r="K38" s="90">
        <f t="shared" ca="1" si="4"/>
        <v>0</v>
      </c>
      <c r="L38">
        <f ca="1">IF('Coal mining 2020'!$A46="MD",INDIRECT("'Coal mining 2020'!"&amp;'Country Selector'!$B$3&amp;ROW($A46))*10^12,0)</f>
        <v>0</v>
      </c>
      <c r="M38" s="90">
        <f t="shared" ca="1" si="5"/>
        <v>0</v>
      </c>
      <c r="N38" s="90">
        <f t="shared" ca="1" si="5"/>
        <v>0</v>
      </c>
      <c r="O38" s="90">
        <f t="shared" ca="1" si="5"/>
        <v>0</v>
      </c>
      <c r="P38" s="90">
        <f t="shared" ca="1" si="5"/>
        <v>0</v>
      </c>
      <c r="Q38" s="90">
        <f t="shared" ca="1" si="5"/>
        <v>0</v>
      </c>
      <c r="R38" s="90">
        <f t="shared" ca="1" si="5"/>
        <v>0</v>
      </c>
      <c r="S38" s="90">
        <f t="shared" ca="1" si="5"/>
        <v>0</v>
      </c>
      <c r="T38" s="90">
        <f t="shared" ca="1" si="5"/>
        <v>0</v>
      </c>
      <c r="U38" s="90">
        <f t="shared" ca="1" si="5"/>
        <v>0</v>
      </c>
      <c r="V38">
        <f ca="1">IF('Coal mining 2030'!$A46="MD",INDIRECT("'Coal mining 2030'!"&amp;'Country Selector'!$B$3&amp;ROW($A46))*10^12,0)</f>
        <v>0</v>
      </c>
    </row>
    <row r="39" spans="1:2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4"/>
        <v>0</v>
      </c>
      <c r="D39" s="90">
        <f t="shared" ca="1" si="4"/>
        <v>0</v>
      </c>
      <c r="E39" s="90">
        <f t="shared" ca="1" si="4"/>
        <v>0</v>
      </c>
      <c r="F39" s="90">
        <f t="shared" ca="1" si="4"/>
        <v>0</v>
      </c>
      <c r="G39" s="90">
        <f t="shared" ca="1" si="4"/>
        <v>0</v>
      </c>
      <c r="H39" s="90">
        <f t="shared" ca="1" si="4"/>
        <v>0</v>
      </c>
      <c r="I39" s="90">
        <f t="shared" ca="1" si="4"/>
        <v>0</v>
      </c>
      <c r="J39" s="90">
        <f t="shared" ca="1" si="4"/>
        <v>0</v>
      </c>
      <c r="K39" s="90">
        <f t="shared" ca="1" si="4"/>
        <v>0</v>
      </c>
      <c r="L39">
        <f ca="1">IF('Coal mining 2020'!$A47="MD",INDIRECT("'Coal mining 2020'!"&amp;'Country Selector'!$B$3&amp;ROW($A47))*10^12,0)</f>
        <v>0</v>
      </c>
      <c r="M39" s="90">
        <f t="shared" ca="1" si="5"/>
        <v>0</v>
      </c>
      <c r="N39" s="90">
        <f t="shared" ca="1" si="5"/>
        <v>0</v>
      </c>
      <c r="O39" s="90">
        <f t="shared" ca="1" si="5"/>
        <v>0</v>
      </c>
      <c r="P39" s="90">
        <f t="shared" ca="1" si="5"/>
        <v>0</v>
      </c>
      <c r="Q39" s="90">
        <f t="shared" ca="1" si="5"/>
        <v>0</v>
      </c>
      <c r="R39" s="90">
        <f t="shared" ca="1" si="5"/>
        <v>0</v>
      </c>
      <c r="S39" s="90">
        <f t="shared" ca="1" si="5"/>
        <v>0</v>
      </c>
      <c r="T39" s="90">
        <f t="shared" ca="1" si="5"/>
        <v>0</v>
      </c>
      <c r="U39" s="90">
        <f t="shared" ca="1" si="5"/>
        <v>0</v>
      </c>
      <c r="V39">
        <f ca="1">IF('Coal mining 2030'!$A47="MD",INDIRECT("'Coal mining 2030'!"&amp;'Country Selector'!$B$3&amp;ROW($A47))*10^12,0)</f>
        <v>0</v>
      </c>
    </row>
    <row r="40" spans="1:2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4"/>
        <v>0</v>
      </c>
      <c r="D40" s="90">
        <f t="shared" ca="1" si="4"/>
        <v>0</v>
      </c>
      <c r="E40" s="90">
        <f t="shared" ca="1" si="4"/>
        <v>0</v>
      </c>
      <c r="F40" s="90">
        <f t="shared" ca="1" si="4"/>
        <v>0</v>
      </c>
      <c r="G40" s="90">
        <f t="shared" ca="1" si="4"/>
        <v>0</v>
      </c>
      <c r="H40" s="90">
        <f t="shared" ca="1" si="4"/>
        <v>0</v>
      </c>
      <c r="I40" s="90">
        <f t="shared" ca="1" si="4"/>
        <v>0</v>
      </c>
      <c r="J40" s="90">
        <f t="shared" ca="1" si="4"/>
        <v>0</v>
      </c>
      <c r="K40" s="90">
        <f t="shared" ca="1" si="4"/>
        <v>0</v>
      </c>
      <c r="L40">
        <f ca="1">IF('Coal mining 2020'!$A48="MD",INDIRECT("'Coal mining 2020'!"&amp;'Country Selector'!$B$3&amp;ROW($A48))*10^12,0)</f>
        <v>0</v>
      </c>
      <c r="M40" s="90">
        <f t="shared" ca="1" si="5"/>
        <v>0</v>
      </c>
      <c r="N40" s="90">
        <f t="shared" ca="1" si="5"/>
        <v>0</v>
      </c>
      <c r="O40" s="90">
        <f t="shared" ca="1" si="5"/>
        <v>0</v>
      </c>
      <c r="P40" s="90">
        <f t="shared" ca="1" si="5"/>
        <v>0</v>
      </c>
      <c r="Q40" s="90">
        <f t="shared" ca="1" si="5"/>
        <v>0</v>
      </c>
      <c r="R40" s="90">
        <f t="shared" ca="1" si="5"/>
        <v>0</v>
      </c>
      <c r="S40" s="90">
        <f t="shared" ca="1" si="5"/>
        <v>0</v>
      </c>
      <c r="T40" s="90">
        <f t="shared" ca="1" si="5"/>
        <v>0</v>
      </c>
      <c r="U40" s="90">
        <f t="shared" ca="1" si="5"/>
        <v>0</v>
      </c>
      <c r="V40">
        <f ca="1">IF('Coal mining 2030'!$A48="MD",INDIRECT("'Coal mining 2030'!"&amp;'Country Selector'!$B$3&amp;ROW($A48))*10^12,0)</f>
        <v>0</v>
      </c>
    </row>
    <row r="41" spans="1:2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4"/>
        <v>0</v>
      </c>
      <c r="D41" s="90">
        <f t="shared" ca="1" si="4"/>
        <v>0</v>
      </c>
      <c r="E41" s="90">
        <f t="shared" ca="1" si="4"/>
        <v>0</v>
      </c>
      <c r="F41" s="90">
        <f t="shared" ca="1" si="4"/>
        <v>0</v>
      </c>
      <c r="G41" s="90">
        <f t="shared" ca="1" si="4"/>
        <v>0</v>
      </c>
      <c r="H41" s="90">
        <f t="shared" ca="1" si="4"/>
        <v>0</v>
      </c>
      <c r="I41" s="90">
        <f t="shared" ca="1" si="4"/>
        <v>0</v>
      </c>
      <c r="J41" s="90">
        <f t="shared" ca="1" si="4"/>
        <v>0</v>
      </c>
      <c r="K41" s="90">
        <f t="shared" ca="1" si="4"/>
        <v>0</v>
      </c>
      <c r="L41">
        <f ca="1">IF('Coal mining 2020'!$A49="MD",INDIRECT("'Coal mining 2020'!"&amp;'Country Selector'!$B$3&amp;ROW($A49))*10^12,0)</f>
        <v>0</v>
      </c>
      <c r="M41" s="90">
        <f t="shared" ca="1" si="5"/>
        <v>0</v>
      </c>
      <c r="N41" s="90">
        <f t="shared" ca="1" si="5"/>
        <v>0</v>
      </c>
      <c r="O41" s="90">
        <f t="shared" ca="1" si="5"/>
        <v>0</v>
      </c>
      <c r="P41" s="90">
        <f t="shared" ca="1" si="5"/>
        <v>0</v>
      </c>
      <c r="Q41" s="90">
        <f t="shared" ca="1" si="5"/>
        <v>0</v>
      </c>
      <c r="R41" s="90">
        <f t="shared" ca="1" si="5"/>
        <v>0</v>
      </c>
      <c r="S41" s="90">
        <f t="shared" ca="1" si="5"/>
        <v>0</v>
      </c>
      <c r="T41" s="90">
        <f t="shared" ca="1" si="5"/>
        <v>0</v>
      </c>
      <c r="U41" s="90">
        <f t="shared" ca="1" si="5"/>
        <v>0</v>
      </c>
      <c r="V41">
        <f ca="1">IF('Coal mining 2030'!$A49="MD",INDIRECT("'Coal mining 2030'!"&amp;'Country Selector'!$B$3&amp;ROW($A49))*10^12,0)</f>
        <v>0</v>
      </c>
    </row>
    <row r="42" spans="1:2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4"/>
        <v>0</v>
      </c>
      <c r="D42" s="90">
        <f t="shared" ca="1" si="4"/>
        <v>0</v>
      </c>
      <c r="E42" s="90">
        <f t="shared" ca="1" si="4"/>
        <v>0</v>
      </c>
      <c r="F42" s="90">
        <f t="shared" ca="1" si="4"/>
        <v>0</v>
      </c>
      <c r="G42" s="90">
        <f t="shared" ca="1" si="4"/>
        <v>0</v>
      </c>
      <c r="H42" s="90">
        <f t="shared" ca="1" si="4"/>
        <v>0</v>
      </c>
      <c r="I42" s="90">
        <f t="shared" ca="1" si="4"/>
        <v>0</v>
      </c>
      <c r="J42" s="90">
        <f t="shared" ca="1" si="4"/>
        <v>0</v>
      </c>
      <c r="K42" s="90">
        <f t="shared" ca="1" si="4"/>
        <v>0</v>
      </c>
      <c r="L42">
        <f ca="1">IF('Coal mining 2020'!$A50="MD",INDIRECT("'Coal mining 2020'!"&amp;'Country Selector'!$B$3&amp;ROW($A50))*10^12,0)</f>
        <v>0</v>
      </c>
      <c r="M42" s="90">
        <f t="shared" ca="1" si="5"/>
        <v>0</v>
      </c>
      <c r="N42" s="90">
        <f t="shared" ca="1" si="5"/>
        <v>0</v>
      </c>
      <c r="O42" s="90">
        <f t="shared" ca="1" si="5"/>
        <v>0</v>
      </c>
      <c r="P42" s="90">
        <f t="shared" ca="1" si="5"/>
        <v>0</v>
      </c>
      <c r="Q42" s="90">
        <f t="shared" ca="1" si="5"/>
        <v>0</v>
      </c>
      <c r="R42" s="90">
        <f t="shared" ca="1" si="5"/>
        <v>0</v>
      </c>
      <c r="S42" s="90">
        <f t="shared" ca="1" si="5"/>
        <v>0</v>
      </c>
      <c r="T42" s="90">
        <f t="shared" ca="1" si="5"/>
        <v>0</v>
      </c>
      <c r="U42" s="90">
        <f t="shared" ca="1" si="5"/>
        <v>0</v>
      </c>
      <c r="V42">
        <f ca="1">IF('Coal mining 2030'!$A50="MD",INDIRECT("'Coal mining 2030'!"&amp;'Country Selector'!$B$3&amp;ROW($A50))*10^12,0)</f>
        <v>0</v>
      </c>
    </row>
    <row r="43" spans="1:2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4"/>
        <v>0</v>
      </c>
      <c r="D43" s="90">
        <f t="shared" ca="1" si="4"/>
        <v>0</v>
      </c>
      <c r="E43" s="90">
        <f t="shared" ca="1" si="4"/>
        <v>0</v>
      </c>
      <c r="F43" s="90">
        <f t="shared" ca="1" si="4"/>
        <v>0</v>
      </c>
      <c r="G43" s="90">
        <f t="shared" ca="1" si="4"/>
        <v>0</v>
      </c>
      <c r="H43" s="90">
        <f t="shared" ca="1" si="4"/>
        <v>0</v>
      </c>
      <c r="I43" s="90">
        <f t="shared" ca="1" si="4"/>
        <v>0</v>
      </c>
      <c r="J43" s="90">
        <f t="shared" ca="1" si="4"/>
        <v>0</v>
      </c>
      <c r="K43" s="90">
        <f t="shared" ca="1" si="4"/>
        <v>0</v>
      </c>
      <c r="L43">
        <f ca="1">IF('Coal mining 2020'!$A51="MD",INDIRECT("'Coal mining 2020'!"&amp;'Country Selector'!$B$3&amp;ROW($A51))*10^12,0)</f>
        <v>0</v>
      </c>
      <c r="M43" s="90">
        <f t="shared" ca="1" si="5"/>
        <v>0</v>
      </c>
      <c r="N43" s="90">
        <f t="shared" ca="1" si="5"/>
        <v>0</v>
      </c>
      <c r="O43" s="90">
        <f t="shared" ca="1" si="5"/>
        <v>0</v>
      </c>
      <c r="P43" s="90">
        <f t="shared" ca="1" si="5"/>
        <v>0</v>
      </c>
      <c r="Q43" s="90">
        <f t="shared" ca="1" si="5"/>
        <v>0</v>
      </c>
      <c r="R43" s="90">
        <f t="shared" ca="1" si="5"/>
        <v>0</v>
      </c>
      <c r="S43" s="90">
        <f t="shared" ca="1" si="5"/>
        <v>0</v>
      </c>
      <c r="T43" s="90">
        <f t="shared" ca="1" si="5"/>
        <v>0</v>
      </c>
      <c r="U43" s="90">
        <f t="shared" ca="1" si="5"/>
        <v>0</v>
      </c>
      <c r="V43">
        <f ca="1">IF('Coal mining 2030'!$A51="MD",INDIRECT("'Coal mining 2030'!"&amp;'Country Selector'!$B$3&amp;ROW($A51))*10^12,0)</f>
        <v>0</v>
      </c>
    </row>
    <row r="44" spans="1:2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4"/>
        <v>0</v>
      </c>
      <c r="D44" s="90">
        <f t="shared" ca="1" si="4"/>
        <v>0</v>
      </c>
      <c r="E44" s="90">
        <f t="shared" ca="1" si="4"/>
        <v>0</v>
      </c>
      <c r="F44" s="90">
        <f t="shared" ca="1" si="4"/>
        <v>0</v>
      </c>
      <c r="G44" s="90">
        <f t="shared" ca="1" si="4"/>
        <v>0</v>
      </c>
      <c r="H44" s="90">
        <f t="shared" ca="1" si="4"/>
        <v>0</v>
      </c>
      <c r="I44" s="90">
        <f t="shared" ca="1" si="4"/>
        <v>0</v>
      </c>
      <c r="J44" s="90">
        <f t="shared" ca="1" si="4"/>
        <v>0</v>
      </c>
      <c r="K44" s="90">
        <f t="shared" ca="1" si="4"/>
        <v>0</v>
      </c>
      <c r="L44">
        <f ca="1">IF('Coal mining 2020'!$A52="MD",INDIRECT("'Coal mining 2020'!"&amp;'Country Selector'!$B$3&amp;ROW($A52))*10^12,0)</f>
        <v>0</v>
      </c>
      <c r="M44" s="90">
        <f t="shared" ca="1" si="5"/>
        <v>0</v>
      </c>
      <c r="N44" s="90">
        <f t="shared" ca="1" si="5"/>
        <v>0</v>
      </c>
      <c r="O44" s="90">
        <f t="shared" ca="1" si="5"/>
        <v>0</v>
      </c>
      <c r="P44" s="90">
        <f t="shared" ca="1" si="5"/>
        <v>0</v>
      </c>
      <c r="Q44" s="90">
        <f t="shared" ca="1" si="5"/>
        <v>0</v>
      </c>
      <c r="R44" s="90">
        <f t="shared" ca="1" si="5"/>
        <v>0</v>
      </c>
      <c r="S44" s="90">
        <f t="shared" ca="1" si="5"/>
        <v>0</v>
      </c>
      <c r="T44" s="90">
        <f t="shared" ca="1" si="5"/>
        <v>0</v>
      </c>
      <c r="U44" s="90">
        <f t="shared" ca="1" si="5"/>
        <v>0</v>
      </c>
      <c r="V44">
        <f ca="1">IF('Coal mining 2030'!$A52="MD",INDIRECT("'Coal mining 2030'!"&amp;'Country Selector'!$B$3&amp;ROW($A52))*10^12,0)</f>
        <v>0</v>
      </c>
    </row>
    <row r="45" spans="1:2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4"/>
        <v>0</v>
      </c>
      <c r="D45" s="90">
        <f t="shared" ca="1" si="4"/>
        <v>0</v>
      </c>
      <c r="E45" s="90">
        <f t="shared" ca="1" si="4"/>
        <v>0</v>
      </c>
      <c r="F45" s="90">
        <f t="shared" ca="1" si="4"/>
        <v>0</v>
      </c>
      <c r="G45" s="90">
        <f t="shared" ca="1" si="4"/>
        <v>0</v>
      </c>
      <c r="H45" s="90">
        <f t="shared" ca="1" si="4"/>
        <v>0</v>
      </c>
      <c r="I45" s="90">
        <f t="shared" ca="1" si="4"/>
        <v>0</v>
      </c>
      <c r="J45" s="90">
        <f t="shared" ca="1" si="4"/>
        <v>0</v>
      </c>
      <c r="K45" s="90">
        <f t="shared" ca="1" si="4"/>
        <v>0</v>
      </c>
      <c r="L45">
        <f ca="1">IF('Coal mining 2020'!$A53="MD",INDIRECT("'Coal mining 2020'!"&amp;'Country Selector'!$B$3&amp;ROW($A53))*10^12,0)</f>
        <v>0</v>
      </c>
      <c r="M45" s="90">
        <f t="shared" ca="1" si="5"/>
        <v>0</v>
      </c>
      <c r="N45" s="90">
        <f t="shared" ca="1" si="5"/>
        <v>0</v>
      </c>
      <c r="O45" s="90">
        <f t="shared" ca="1" si="5"/>
        <v>0</v>
      </c>
      <c r="P45" s="90">
        <f t="shared" ca="1" si="5"/>
        <v>0</v>
      </c>
      <c r="Q45" s="90">
        <f t="shared" ca="1" si="5"/>
        <v>0</v>
      </c>
      <c r="R45" s="90">
        <f t="shared" ca="1" si="5"/>
        <v>0</v>
      </c>
      <c r="S45" s="90">
        <f t="shared" ca="1" si="5"/>
        <v>0</v>
      </c>
      <c r="T45" s="90">
        <f t="shared" ca="1" si="5"/>
        <v>0</v>
      </c>
      <c r="U45" s="90">
        <f t="shared" ca="1" si="5"/>
        <v>0</v>
      </c>
      <c r="V45">
        <f ca="1">IF('Coal mining 2030'!$A53="MD",INDIRECT("'Coal mining 2030'!"&amp;'Country Selector'!$B$3&amp;ROW($A53))*10^12,0)</f>
        <v>0</v>
      </c>
    </row>
    <row r="46" spans="1:2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4"/>
        <v>0</v>
      </c>
      <c r="D46" s="90">
        <f t="shared" ca="1" si="4"/>
        <v>0</v>
      </c>
      <c r="E46" s="90">
        <f t="shared" ca="1" si="4"/>
        <v>0</v>
      </c>
      <c r="F46" s="90">
        <f t="shared" ca="1" si="4"/>
        <v>0</v>
      </c>
      <c r="G46" s="90">
        <f t="shared" ca="1" si="4"/>
        <v>0</v>
      </c>
      <c r="H46" s="90">
        <f t="shared" ca="1" si="4"/>
        <v>0</v>
      </c>
      <c r="I46" s="90">
        <f t="shared" ca="1" si="4"/>
        <v>0</v>
      </c>
      <c r="J46" s="90">
        <f t="shared" ca="1" si="4"/>
        <v>0</v>
      </c>
      <c r="K46" s="90">
        <f t="shared" ca="1" si="4"/>
        <v>0</v>
      </c>
      <c r="L46">
        <f ca="1">IF('Coal mining 2020'!$A54="MD",INDIRECT("'Coal mining 2020'!"&amp;'Country Selector'!$B$3&amp;ROW($A54))*10^12,0)</f>
        <v>0</v>
      </c>
      <c r="M46" s="90">
        <f t="shared" ca="1" si="5"/>
        <v>0</v>
      </c>
      <c r="N46" s="90">
        <f t="shared" ca="1" si="5"/>
        <v>0</v>
      </c>
      <c r="O46" s="90">
        <f t="shared" ca="1" si="5"/>
        <v>0</v>
      </c>
      <c r="P46" s="90">
        <f t="shared" ca="1" si="5"/>
        <v>0</v>
      </c>
      <c r="Q46" s="90">
        <f t="shared" ca="1" si="5"/>
        <v>0</v>
      </c>
      <c r="R46" s="90">
        <f t="shared" ca="1" si="5"/>
        <v>0</v>
      </c>
      <c r="S46" s="90">
        <f t="shared" ca="1" si="5"/>
        <v>0</v>
      </c>
      <c r="T46" s="90">
        <f t="shared" ca="1" si="5"/>
        <v>0</v>
      </c>
      <c r="U46" s="90">
        <f t="shared" ca="1" si="5"/>
        <v>0</v>
      </c>
      <c r="V46">
        <f ca="1">IF('Coal mining 2030'!$A54="MD",INDIRECT("'Coal mining 2030'!"&amp;'Country Selector'!$B$3&amp;ROW($A54))*10^12,0)</f>
        <v>0</v>
      </c>
    </row>
    <row r="47" spans="1:2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4"/>
        <v>0</v>
      </c>
      <c r="D47" s="90">
        <f t="shared" ca="1" si="4"/>
        <v>0</v>
      </c>
      <c r="E47" s="90">
        <f t="shared" ca="1" si="4"/>
        <v>0</v>
      </c>
      <c r="F47" s="90">
        <f t="shared" ca="1" si="4"/>
        <v>0</v>
      </c>
      <c r="G47" s="90">
        <f t="shared" ca="1" si="4"/>
        <v>0</v>
      </c>
      <c r="H47" s="90">
        <f t="shared" ca="1" si="4"/>
        <v>0</v>
      </c>
      <c r="I47" s="90">
        <f t="shared" ca="1" si="4"/>
        <v>0</v>
      </c>
      <c r="J47" s="90">
        <f t="shared" ca="1" si="4"/>
        <v>0</v>
      </c>
      <c r="K47" s="90">
        <f t="shared" ca="1" si="4"/>
        <v>0</v>
      </c>
      <c r="L47">
        <f ca="1">IF('Coal mining 2020'!$A55="MD",INDIRECT("'Coal mining 2020'!"&amp;'Country Selector'!$B$3&amp;ROW($A55))*10^12,0)</f>
        <v>0</v>
      </c>
      <c r="M47" s="90">
        <f t="shared" ca="1" si="5"/>
        <v>0</v>
      </c>
      <c r="N47" s="90">
        <f t="shared" ca="1" si="5"/>
        <v>0</v>
      </c>
      <c r="O47" s="90">
        <f t="shared" ca="1" si="5"/>
        <v>0</v>
      </c>
      <c r="P47" s="90">
        <f t="shared" ca="1" si="5"/>
        <v>0</v>
      </c>
      <c r="Q47" s="90">
        <f t="shared" ca="1" si="5"/>
        <v>0</v>
      </c>
      <c r="R47" s="90">
        <f t="shared" ca="1" si="5"/>
        <v>0</v>
      </c>
      <c r="S47" s="90">
        <f t="shared" ca="1" si="5"/>
        <v>0</v>
      </c>
      <c r="T47" s="90">
        <f t="shared" ca="1" si="5"/>
        <v>0</v>
      </c>
      <c r="U47" s="90">
        <f t="shared" ca="1" si="5"/>
        <v>0</v>
      </c>
      <c r="V47">
        <f ca="1">IF('Coal mining 2030'!$A55="MD",INDIRECT("'Coal mining 2030'!"&amp;'Country Selector'!$B$3&amp;ROW($A55))*10^12,0)</f>
        <v>0</v>
      </c>
    </row>
    <row r="48" spans="1:2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4"/>
        <v>0</v>
      </c>
      <c r="D48" s="90">
        <f t="shared" ca="1" si="4"/>
        <v>0</v>
      </c>
      <c r="E48" s="90">
        <f t="shared" ca="1" si="4"/>
        <v>0</v>
      </c>
      <c r="F48" s="90">
        <f t="shared" ca="1" si="4"/>
        <v>0</v>
      </c>
      <c r="G48" s="90">
        <f t="shared" ca="1" si="4"/>
        <v>0</v>
      </c>
      <c r="H48" s="90">
        <f t="shared" ca="1" si="4"/>
        <v>0</v>
      </c>
      <c r="I48" s="90">
        <f t="shared" ca="1" si="4"/>
        <v>0</v>
      </c>
      <c r="J48" s="90">
        <f t="shared" ca="1" si="4"/>
        <v>0</v>
      </c>
      <c r="K48" s="90">
        <f t="shared" ca="1" si="4"/>
        <v>0</v>
      </c>
      <c r="L48">
        <f ca="1">IF('Coal mining 2020'!$A56="MD",INDIRECT("'Coal mining 2020'!"&amp;'Country Selector'!$B$3&amp;ROW($A56))*10^12,0)</f>
        <v>0</v>
      </c>
      <c r="M48" s="90">
        <f t="shared" ca="1" si="5"/>
        <v>0</v>
      </c>
      <c r="N48" s="90">
        <f t="shared" ca="1" si="5"/>
        <v>0</v>
      </c>
      <c r="O48" s="90">
        <f t="shared" ca="1" si="5"/>
        <v>0</v>
      </c>
      <c r="P48" s="90">
        <f t="shared" ca="1" si="5"/>
        <v>0</v>
      </c>
      <c r="Q48" s="90">
        <f t="shared" ca="1" si="5"/>
        <v>0</v>
      </c>
      <c r="R48" s="90">
        <f t="shared" ca="1" si="5"/>
        <v>0</v>
      </c>
      <c r="S48" s="90">
        <f t="shared" ca="1" si="5"/>
        <v>0</v>
      </c>
      <c r="T48" s="90">
        <f t="shared" ca="1" si="5"/>
        <v>0</v>
      </c>
      <c r="U48" s="90">
        <f t="shared" ca="1" si="5"/>
        <v>0</v>
      </c>
      <c r="V48">
        <f ca="1">IF('Coal mining 2030'!$A56="MD",INDIRECT("'Coal mining 2030'!"&amp;'Country Selector'!$B$3&amp;ROW($A56))*10^12,0)</f>
        <v>0</v>
      </c>
    </row>
    <row r="49" spans="1:2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4"/>
        <v>0</v>
      </c>
      <c r="D49" s="90">
        <f t="shared" ca="1" si="4"/>
        <v>0</v>
      </c>
      <c r="E49" s="90">
        <f t="shared" ca="1" si="4"/>
        <v>0</v>
      </c>
      <c r="F49" s="90">
        <f t="shared" ca="1" si="4"/>
        <v>0</v>
      </c>
      <c r="G49" s="90">
        <f t="shared" ca="1" si="4"/>
        <v>0</v>
      </c>
      <c r="H49" s="90">
        <f t="shared" ca="1" si="4"/>
        <v>0</v>
      </c>
      <c r="I49" s="90">
        <f t="shared" ca="1" si="4"/>
        <v>0</v>
      </c>
      <c r="J49" s="90">
        <f t="shared" ca="1" si="4"/>
        <v>0</v>
      </c>
      <c r="K49" s="90">
        <f t="shared" ca="1" si="4"/>
        <v>0</v>
      </c>
      <c r="L49">
        <f ca="1">IF('Coal mining 2020'!$A57="MD",INDIRECT("'Coal mining 2020'!"&amp;'Country Selector'!$B$3&amp;ROW($A57))*10^12,0)</f>
        <v>0</v>
      </c>
      <c r="M49" s="90">
        <f t="shared" ca="1" si="5"/>
        <v>0</v>
      </c>
      <c r="N49" s="90">
        <f t="shared" ca="1" si="5"/>
        <v>0</v>
      </c>
      <c r="O49" s="90">
        <f t="shared" ca="1" si="5"/>
        <v>0</v>
      </c>
      <c r="P49" s="90">
        <f t="shared" ca="1" si="5"/>
        <v>0</v>
      </c>
      <c r="Q49" s="90">
        <f t="shared" ca="1" si="5"/>
        <v>0</v>
      </c>
      <c r="R49" s="90">
        <f t="shared" ca="1" si="5"/>
        <v>0</v>
      </c>
      <c r="S49" s="90">
        <f t="shared" ca="1" si="5"/>
        <v>0</v>
      </c>
      <c r="T49" s="90">
        <f t="shared" ca="1" si="5"/>
        <v>0</v>
      </c>
      <c r="U49" s="90">
        <f t="shared" ca="1" si="5"/>
        <v>0</v>
      </c>
      <c r="V49">
        <f ca="1">IF('Coal mining 2030'!$A57="MD",INDIRECT("'Coal mining 2030'!"&amp;'Country Selector'!$B$3&amp;ROW($A57))*10^12,0)</f>
        <v>0</v>
      </c>
    </row>
    <row r="50" spans="1:2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4"/>
        <v>0</v>
      </c>
      <c r="D50" s="90">
        <f t="shared" ca="1" si="4"/>
        <v>0</v>
      </c>
      <c r="E50" s="90">
        <f t="shared" ca="1" si="4"/>
        <v>0</v>
      </c>
      <c r="F50" s="90">
        <f t="shared" ca="1" si="4"/>
        <v>0</v>
      </c>
      <c r="G50" s="90">
        <f t="shared" ca="1" si="4"/>
        <v>0</v>
      </c>
      <c r="H50" s="90">
        <f t="shared" ca="1" si="4"/>
        <v>0</v>
      </c>
      <c r="I50" s="90">
        <f t="shared" ca="1" si="4"/>
        <v>0</v>
      </c>
      <c r="J50" s="90">
        <f t="shared" ca="1" si="4"/>
        <v>0</v>
      </c>
      <c r="K50" s="90">
        <f t="shared" ca="1" si="4"/>
        <v>0</v>
      </c>
      <c r="L50">
        <f ca="1">IF('Coal mining 2020'!$A58="MD",INDIRECT("'Coal mining 2020'!"&amp;'Country Selector'!$B$3&amp;ROW($A58))*10^12,0)</f>
        <v>0</v>
      </c>
      <c r="M50" s="90">
        <f t="shared" ca="1" si="5"/>
        <v>0</v>
      </c>
      <c r="N50" s="90">
        <f t="shared" ca="1" si="5"/>
        <v>0</v>
      </c>
      <c r="O50" s="90">
        <f t="shared" ca="1" si="5"/>
        <v>0</v>
      </c>
      <c r="P50" s="90">
        <f t="shared" ca="1" si="5"/>
        <v>0</v>
      </c>
      <c r="Q50" s="90">
        <f t="shared" ca="1" si="5"/>
        <v>0</v>
      </c>
      <c r="R50" s="90">
        <f t="shared" ca="1" si="5"/>
        <v>0</v>
      </c>
      <c r="S50" s="90">
        <f t="shared" ca="1" si="5"/>
        <v>0</v>
      </c>
      <c r="T50" s="90">
        <f t="shared" ca="1" si="5"/>
        <v>0</v>
      </c>
      <c r="U50" s="90">
        <f t="shared" ca="1" si="5"/>
        <v>0</v>
      </c>
      <c r="V50">
        <f ca="1">IF('Coal mining 2030'!$A58="MD",INDIRECT("'Coal mining 2030'!"&amp;'Country Selector'!$B$3&amp;ROW($A58))*10^12,0)</f>
        <v>0</v>
      </c>
    </row>
    <row r="51" spans="1:2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4"/>
        <v>0</v>
      </c>
      <c r="D51" s="90">
        <f t="shared" ca="1" si="4"/>
        <v>0</v>
      </c>
      <c r="E51" s="90">
        <f t="shared" ca="1" si="4"/>
        <v>0</v>
      </c>
      <c r="F51" s="90">
        <f t="shared" ca="1" si="4"/>
        <v>0</v>
      </c>
      <c r="G51" s="90">
        <f t="shared" ca="1" si="4"/>
        <v>0</v>
      </c>
      <c r="H51" s="90">
        <f t="shared" ca="1" si="4"/>
        <v>0</v>
      </c>
      <c r="I51" s="90">
        <f t="shared" ca="1" si="4"/>
        <v>0</v>
      </c>
      <c r="J51" s="90">
        <f t="shared" ca="1" si="4"/>
        <v>0</v>
      </c>
      <c r="K51" s="90">
        <f t="shared" ca="1" si="4"/>
        <v>0</v>
      </c>
      <c r="L51">
        <f ca="1">IF('Coal mining 2020'!$A59="MD",INDIRECT("'Coal mining 2020'!"&amp;'Country Selector'!$B$3&amp;ROW($A59))*10^12,0)</f>
        <v>0</v>
      </c>
      <c r="M51" s="90">
        <f t="shared" ca="1" si="5"/>
        <v>0</v>
      </c>
      <c r="N51" s="90">
        <f t="shared" ca="1" si="5"/>
        <v>0</v>
      </c>
      <c r="O51" s="90">
        <f t="shared" ca="1" si="5"/>
        <v>0</v>
      </c>
      <c r="P51" s="90">
        <f t="shared" ca="1" si="5"/>
        <v>0</v>
      </c>
      <c r="Q51" s="90">
        <f t="shared" ca="1" si="5"/>
        <v>0</v>
      </c>
      <c r="R51" s="90">
        <f t="shared" ca="1" si="5"/>
        <v>0</v>
      </c>
      <c r="S51" s="90">
        <f t="shared" ca="1" si="5"/>
        <v>0</v>
      </c>
      <c r="T51" s="90">
        <f t="shared" ca="1" si="5"/>
        <v>0</v>
      </c>
      <c r="U51" s="90">
        <f t="shared" ca="1" si="5"/>
        <v>0</v>
      </c>
      <c r="V51">
        <f ca="1">IF('Coal mining 2030'!$A59="MD",INDIRECT("'Coal mining 2030'!"&amp;'Country Selector'!$B$3&amp;ROW($A59))*10^12,0)</f>
        <v>0</v>
      </c>
    </row>
    <row r="52" spans="1:2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4"/>
        <v>0</v>
      </c>
      <c r="D52" s="90">
        <f t="shared" ca="1" si="4"/>
        <v>0</v>
      </c>
      <c r="E52" s="90">
        <f t="shared" ca="1" si="4"/>
        <v>0</v>
      </c>
      <c r="F52" s="90">
        <f t="shared" ca="1" si="4"/>
        <v>0</v>
      </c>
      <c r="G52" s="90">
        <f t="shared" ca="1" si="4"/>
        <v>0</v>
      </c>
      <c r="H52" s="90">
        <f t="shared" ca="1" si="4"/>
        <v>0</v>
      </c>
      <c r="I52" s="90">
        <f t="shared" ca="1" si="4"/>
        <v>0</v>
      </c>
      <c r="J52" s="90">
        <f t="shared" ca="1" si="4"/>
        <v>0</v>
      </c>
      <c r="K52" s="90">
        <f t="shared" ca="1" si="4"/>
        <v>0</v>
      </c>
      <c r="L52">
        <f ca="1">IF('Coal mining 2020'!$A60="MD",INDIRECT("'Coal mining 2020'!"&amp;'Country Selector'!$B$3&amp;ROW($A60))*10^12,0)</f>
        <v>0</v>
      </c>
      <c r="M52" s="90">
        <f t="shared" ca="1" si="5"/>
        <v>0</v>
      </c>
      <c r="N52" s="90">
        <f t="shared" ca="1" si="5"/>
        <v>0</v>
      </c>
      <c r="O52" s="90">
        <f t="shared" ca="1" si="5"/>
        <v>0</v>
      </c>
      <c r="P52" s="90">
        <f t="shared" ca="1" si="5"/>
        <v>0</v>
      </c>
      <c r="Q52" s="90">
        <f t="shared" ca="1" si="5"/>
        <v>0</v>
      </c>
      <c r="R52" s="90">
        <f t="shared" ca="1" si="5"/>
        <v>0</v>
      </c>
      <c r="S52" s="90">
        <f t="shared" ca="1" si="5"/>
        <v>0</v>
      </c>
      <c r="T52" s="90">
        <f t="shared" ca="1" si="5"/>
        <v>0</v>
      </c>
      <c r="U52" s="90">
        <f t="shared" ca="1" si="5"/>
        <v>0</v>
      </c>
      <c r="V52">
        <f ca="1">IF('Coal mining 2030'!$A60="MD",INDIRECT("'Coal mining 2030'!"&amp;'Country Selector'!$B$3&amp;ROW($A60))*10^12,0)</f>
        <v>0</v>
      </c>
    </row>
    <row r="53" spans="1:22">
      <c r="A53" s="74">
        <v>1</v>
      </c>
      <c r="B53">
        <f ca="1">IF('Coal mining 2010'!$A61="MD",INDIRECT("'Coal mining 2010'!"&amp;'Country Selector'!$B$3&amp;ROW($A61))*10^12,0)</f>
        <v>164497202155.85135</v>
      </c>
      <c r="C53" s="90">
        <f t="shared" ca="1" si="4"/>
        <v>159231899663.77176</v>
      </c>
      <c r="D53" s="90">
        <f t="shared" ca="1" si="4"/>
        <v>153966597171.69217</v>
      </c>
      <c r="E53" s="90">
        <f t="shared" ca="1" si="4"/>
        <v>148701294679.61258</v>
      </c>
      <c r="F53" s="90">
        <f t="shared" ca="1" si="4"/>
        <v>143435992187.53302</v>
      </c>
      <c r="G53" s="90">
        <f t="shared" ca="1" si="4"/>
        <v>138170689695.4534</v>
      </c>
      <c r="H53" s="90">
        <f t="shared" ca="1" si="4"/>
        <v>132905387203.37381</v>
      </c>
      <c r="I53" s="90">
        <f t="shared" ca="1" si="4"/>
        <v>127640084711.29425</v>
      </c>
      <c r="J53" s="90">
        <f t="shared" ca="1" si="4"/>
        <v>122374782219.21465</v>
      </c>
      <c r="K53" s="90">
        <f t="shared" ca="1" si="4"/>
        <v>117109479727.13504</v>
      </c>
      <c r="L53">
        <f ca="1">IF('Coal mining 2020'!$A61="MD",INDIRECT("'Coal mining 2020'!"&amp;'Country Selector'!$B$3&amp;ROW($A61))*10^12,0)</f>
        <v>111844177235.05547</v>
      </c>
      <c r="M53" s="90">
        <f t="shared" ca="1" si="5"/>
        <v>113050973751.23808</v>
      </c>
      <c r="N53" s="90">
        <f t="shared" ca="1" si="5"/>
        <v>114257770267.42072</v>
      </c>
      <c r="O53" s="90">
        <f t="shared" ca="1" si="5"/>
        <v>115464566783.60336</v>
      </c>
      <c r="P53" s="90">
        <f t="shared" ca="1" si="5"/>
        <v>116671363299.78598</v>
      </c>
      <c r="Q53" s="90">
        <f t="shared" ca="1" si="5"/>
        <v>117878159815.96861</v>
      </c>
      <c r="R53" s="90">
        <f t="shared" ca="1" si="5"/>
        <v>119084956332.15125</v>
      </c>
      <c r="S53" s="90">
        <f t="shared" ca="1" si="5"/>
        <v>120291752848.33386</v>
      </c>
      <c r="T53" s="90">
        <f t="shared" ca="1" si="5"/>
        <v>121498549364.51649</v>
      </c>
      <c r="U53" s="90">
        <f t="shared" ca="1" si="5"/>
        <v>122705345880.69913</v>
      </c>
      <c r="V53">
        <f ca="1">IF('Coal mining 2030'!$A61="MD",INDIRECT("'Coal mining 2030'!"&amp;'Country Selector'!$B$3&amp;ROW($A61))*10^12,0)</f>
        <v>123912142396.88176</v>
      </c>
    </row>
    <row r="54" spans="1:22">
      <c r="A54" s="74">
        <v>2</v>
      </c>
      <c r="B54">
        <f ca="1">IF('Coal mining 2010'!$A62="MD",INDIRECT("'Coal mining 2010'!"&amp;'Country Selector'!$B$3&amp;ROW($A62))*10^12,0)</f>
        <v>125559682557.12152</v>
      </c>
      <c r="C54" s="90">
        <f t="shared" ca="1" si="4"/>
        <v>121541366274.72014</v>
      </c>
      <c r="D54" s="90">
        <f t="shared" ca="1" si="4"/>
        <v>117523049992.31876</v>
      </c>
      <c r="E54" s="90">
        <f t="shared" ca="1" si="4"/>
        <v>113504733709.91736</v>
      </c>
      <c r="F54" s="90">
        <f t="shared" ca="1" si="4"/>
        <v>109486417427.51599</v>
      </c>
      <c r="G54" s="90">
        <f t="shared" ca="1" si="4"/>
        <v>105468101145.11459</v>
      </c>
      <c r="H54" s="90">
        <f t="shared" ca="1" si="4"/>
        <v>101449784862.71321</v>
      </c>
      <c r="I54" s="90">
        <f t="shared" ca="1" si="4"/>
        <v>97431468580.311829</v>
      </c>
      <c r="J54" s="90">
        <f t="shared" ca="1" si="4"/>
        <v>93413152297.910431</v>
      </c>
      <c r="K54" s="90">
        <f t="shared" ca="1" si="4"/>
        <v>89394836015.509064</v>
      </c>
      <c r="L54">
        <f ca="1">IF('Coal mining 2020'!$A62="MD",INDIRECT("'Coal mining 2020'!"&amp;'Country Selector'!$B$3&amp;ROW($A62))*10^12,0)</f>
        <v>85376519733.107666</v>
      </c>
      <c r="M54" s="90">
        <f t="shared" ca="1" si="5"/>
        <v>86251682319.950577</v>
      </c>
      <c r="N54" s="90">
        <f t="shared" ca="1" si="5"/>
        <v>87126844906.793472</v>
      </c>
      <c r="O54" s="90">
        <f t="shared" ca="1" si="5"/>
        <v>88002007493.636383</v>
      </c>
      <c r="P54" s="90">
        <f t="shared" ca="1" si="5"/>
        <v>88877170080.479279</v>
      </c>
      <c r="Q54" s="90">
        <f t="shared" ca="1" si="5"/>
        <v>89752332667.322189</v>
      </c>
      <c r="R54" s="90">
        <f t="shared" ca="1" si="5"/>
        <v>90627495254.165085</v>
      </c>
      <c r="S54" s="90">
        <f t="shared" ca="1" si="5"/>
        <v>91502657841.007996</v>
      </c>
      <c r="T54" s="90">
        <f t="shared" ca="1" si="5"/>
        <v>92377820427.850906</v>
      </c>
      <c r="U54" s="90">
        <f t="shared" ca="1" si="5"/>
        <v>93252983014.693802</v>
      </c>
      <c r="V54">
        <f ca="1">IF('Coal mining 2030'!$A62="MD",INDIRECT("'Coal mining 2030'!"&amp;'Country Selector'!$B$3&amp;ROW($A62))*10^12,0)</f>
        <v>94128145601.536713</v>
      </c>
    </row>
    <row r="55" spans="1:22">
      <c r="A55" s="74">
        <v>3</v>
      </c>
      <c r="B55">
        <f ca="1">IF('Coal mining 2010'!$A63="MD",INDIRECT("'Coal mining 2010'!"&amp;'Country Selector'!$B$3&amp;ROW($A63))*10^12,0)</f>
        <v>193752596571.65268</v>
      </c>
      <c r="C55" s="90">
        <f t="shared" ca="1" si="4"/>
        <v>187676537477.14081</v>
      </c>
      <c r="D55" s="90">
        <f t="shared" ca="1" si="4"/>
        <v>181600478382.62894</v>
      </c>
      <c r="E55" s="90">
        <f t="shared" ca="1" si="4"/>
        <v>175524419288.1171</v>
      </c>
      <c r="F55" s="90">
        <f t="shared" ca="1" si="4"/>
        <v>169448360193.60522</v>
      </c>
      <c r="G55" s="90">
        <f t="shared" ca="1" si="4"/>
        <v>163372301099.09335</v>
      </c>
      <c r="H55" s="90">
        <f t="shared" ca="1" si="4"/>
        <v>157296242004.58148</v>
      </c>
      <c r="I55" s="90">
        <f t="shared" ca="1" si="4"/>
        <v>151220182910.06961</v>
      </c>
      <c r="J55" s="90">
        <f t="shared" ca="1" si="4"/>
        <v>145144123815.55774</v>
      </c>
      <c r="K55" s="90">
        <f t="shared" ca="1" si="4"/>
        <v>139068064721.0459</v>
      </c>
      <c r="L55">
        <f ca="1">IF('Coal mining 2020'!$A63="MD",INDIRECT("'Coal mining 2020'!"&amp;'Country Selector'!$B$3&amp;ROW($A63))*10^12,0)</f>
        <v>132992005626.53401</v>
      </c>
      <c r="M55" s="90">
        <f t="shared" ca="1" si="5"/>
        <v>134289007120.44937</v>
      </c>
      <c r="N55" s="90">
        <f t="shared" ca="1" si="5"/>
        <v>135586008614.36473</v>
      </c>
      <c r="O55" s="90">
        <f t="shared" ca="1" si="5"/>
        <v>136883010108.28009</v>
      </c>
      <c r="P55" s="90">
        <f t="shared" ca="1" si="5"/>
        <v>138180011602.19547</v>
      </c>
      <c r="Q55" s="90">
        <f t="shared" ca="1" si="5"/>
        <v>139477013096.11081</v>
      </c>
      <c r="R55" s="90">
        <f t="shared" ca="1" si="5"/>
        <v>140774014590.02618</v>
      </c>
      <c r="S55" s="90">
        <f t="shared" ca="1" si="5"/>
        <v>142071016083.94153</v>
      </c>
      <c r="T55" s="90">
        <f t="shared" ca="1" si="5"/>
        <v>143368017577.8569</v>
      </c>
      <c r="U55" s="90">
        <f t="shared" ca="1" si="5"/>
        <v>144665019071.77225</v>
      </c>
      <c r="V55">
        <f ca="1">IF('Coal mining 2030'!$A63="MD",INDIRECT("'Coal mining 2030'!"&amp;'Country Selector'!$B$3&amp;ROW($A63))*10^12,0)</f>
        <v>145962020565.68762</v>
      </c>
    </row>
    <row r="56" spans="1:22">
      <c r="A56" s="74">
        <v>4</v>
      </c>
      <c r="B56">
        <f ca="1">IF('Coal mining 2010'!$A64="MD",INDIRECT("'Coal mining 2010'!"&amp;'Country Selector'!$B$3&amp;ROW($A64))*10^12,0)</f>
        <v>222480690956.80011</v>
      </c>
      <c r="C56" s="90">
        <f t="shared" ca="1" si="4"/>
        <v>215395118650.08084</v>
      </c>
      <c r="D56" s="90">
        <f t="shared" ca="1" si="4"/>
        <v>208309546343.36157</v>
      </c>
      <c r="E56" s="90">
        <f t="shared" ca="1" si="4"/>
        <v>201223974036.6423</v>
      </c>
      <c r="F56" s="90">
        <f t="shared" ca="1" si="4"/>
        <v>194138401729.92307</v>
      </c>
      <c r="G56" s="90">
        <f t="shared" ca="1" si="4"/>
        <v>187052829423.2038</v>
      </c>
      <c r="H56" s="90">
        <f t="shared" ca="1" si="4"/>
        <v>179967257116.48453</v>
      </c>
      <c r="I56" s="90">
        <f t="shared" ca="1" si="4"/>
        <v>172881684809.76526</v>
      </c>
      <c r="J56" s="90">
        <f t="shared" ca="1" si="4"/>
        <v>165796112503.04599</v>
      </c>
      <c r="K56" s="90">
        <f t="shared" ca="1" si="4"/>
        <v>158710540196.32672</v>
      </c>
      <c r="L56">
        <f ca="1">IF('Coal mining 2020'!$A64="MD",INDIRECT("'Coal mining 2020'!"&amp;'Country Selector'!$B$3&amp;ROW($A64))*10^12,0)</f>
        <v>151624967889.60745</v>
      </c>
      <c r="M56" s="90">
        <f t="shared" ca="1" si="5"/>
        <v>153222881935.65479</v>
      </c>
      <c r="N56" s="90">
        <f t="shared" ca="1" si="5"/>
        <v>154820795981.70215</v>
      </c>
      <c r="O56" s="90">
        <f t="shared" ca="1" si="5"/>
        <v>156418710027.74951</v>
      </c>
      <c r="P56" s="90">
        <f t="shared" ca="1" si="5"/>
        <v>158016624073.79687</v>
      </c>
      <c r="Q56" s="90">
        <f t="shared" ca="1" si="5"/>
        <v>159614538119.84424</v>
      </c>
      <c r="R56" s="90">
        <f t="shared" ca="1" si="5"/>
        <v>161212452165.89157</v>
      </c>
      <c r="S56" s="90">
        <f t="shared" ca="1" si="5"/>
        <v>162810366211.93893</v>
      </c>
      <c r="T56" s="90">
        <f t="shared" ca="1" si="5"/>
        <v>164408280257.98627</v>
      </c>
      <c r="U56" s="90">
        <f t="shared" ca="1" si="5"/>
        <v>166006194304.03366</v>
      </c>
      <c r="V56">
        <f ca="1">IF('Coal mining 2030'!$A64="MD",INDIRECT("'Coal mining 2030'!"&amp;'Country Selector'!$B$3&amp;ROW($A64))*10^12,0)</f>
        <v>167604108350.08099</v>
      </c>
    </row>
    <row r="57" spans="1:22">
      <c r="A57" s="74">
        <v>5</v>
      </c>
      <c r="B57">
        <f ca="1">IF('Coal mining 2010'!$A65="MD",INDIRECT("'Coal mining 2010'!"&amp;'Country Selector'!$B$3&amp;ROW($A65))*10^12,0)</f>
        <v>100037677093.62288</v>
      </c>
      <c r="C57" s="90">
        <f t="shared" ca="1" si="4"/>
        <v>96874147246.907166</v>
      </c>
      <c r="D57" s="90">
        <f t="shared" ca="1" si="4"/>
        <v>93710617400.191437</v>
      </c>
      <c r="E57" s="90">
        <f t="shared" ca="1" si="4"/>
        <v>90547087553.475723</v>
      </c>
      <c r="F57" s="90">
        <f t="shared" ca="1" si="4"/>
        <v>87383557706.76001</v>
      </c>
      <c r="G57" s="90">
        <f t="shared" ca="1" si="4"/>
        <v>84220027860.044281</v>
      </c>
      <c r="H57" s="90">
        <f t="shared" ca="1" si="4"/>
        <v>81056498013.328568</v>
      </c>
      <c r="I57" s="90">
        <f t="shared" ca="1" si="4"/>
        <v>77892968166.612854</v>
      </c>
      <c r="J57" s="90">
        <f t="shared" ca="1" si="4"/>
        <v>74729438319.897141</v>
      </c>
      <c r="K57" s="90">
        <f t="shared" ca="1" si="4"/>
        <v>71565908473.181412</v>
      </c>
      <c r="L57">
        <f ca="1">IF('Coal mining 2020'!$A65="MD",INDIRECT("'Coal mining 2020'!"&amp;'Country Selector'!$B$3&amp;ROW($A65))*10^12,0)</f>
        <v>68402378626.465698</v>
      </c>
      <c r="M57" s="90">
        <f t="shared" ca="1" si="5"/>
        <v>69138592463.307999</v>
      </c>
      <c r="N57" s="90">
        <f t="shared" ca="1" si="5"/>
        <v>69874806300.150284</v>
      </c>
      <c r="O57" s="90">
        <f t="shared" ca="1" si="5"/>
        <v>70611020136.992584</v>
      </c>
      <c r="P57" s="90">
        <f t="shared" ca="1" si="5"/>
        <v>71347233973.834869</v>
      </c>
      <c r="Q57" s="90">
        <f t="shared" ca="1" si="5"/>
        <v>72083447810.677155</v>
      </c>
      <c r="R57" s="90">
        <f t="shared" ca="1" si="5"/>
        <v>72819661647.51947</v>
      </c>
      <c r="S57" s="90">
        <f t="shared" ca="1" si="5"/>
        <v>73555875484.361755</v>
      </c>
      <c r="T57" s="90">
        <f t="shared" ca="1" si="5"/>
        <v>74292089321.204041</v>
      </c>
      <c r="U57" s="90">
        <f t="shared" ca="1" si="5"/>
        <v>75028303158.046341</v>
      </c>
      <c r="V57">
        <f ca="1">IF('Coal mining 2030'!$A65="MD",INDIRECT("'Coal mining 2030'!"&amp;'Country Selector'!$B$3&amp;ROW($A65))*10^12,0)</f>
        <v>75764516994.888626</v>
      </c>
    </row>
    <row r="58" spans="1:22">
      <c r="A58" s="74">
        <v>6</v>
      </c>
      <c r="B58">
        <f ca="1">IF('Coal mining 2010'!$A66="MD",INDIRECT("'Coal mining 2010'!"&amp;'Country Selector'!$B$3&amp;ROW($A66))*10^12,0)</f>
        <v>35775848626.105057</v>
      </c>
      <c r="C58" s="90">
        <f t="shared" ca="1" si="4"/>
        <v>34629613722.142059</v>
      </c>
      <c r="D58" s="90">
        <f t="shared" ca="1" si="4"/>
        <v>33483378818.179066</v>
      </c>
      <c r="E58" s="90">
        <f t="shared" ca="1" si="4"/>
        <v>32337143914.216072</v>
      </c>
      <c r="F58" s="90">
        <f t="shared" ca="1" si="4"/>
        <v>31190909010.253075</v>
      </c>
      <c r="G58" s="90">
        <f t="shared" ca="1" si="4"/>
        <v>30044674106.290081</v>
      </c>
      <c r="H58" s="90">
        <f t="shared" ca="1" si="4"/>
        <v>28898439202.327087</v>
      </c>
      <c r="I58" s="90">
        <f t="shared" ca="1" si="4"/>
        <v>27752204298.36409</v>
      </c>
      <c r="J58" s="90">
        <f t="shared" ca="1" si="4"/>
        <v>26605969394.401096</v>
      </c>
      <c r="K58" s="90">
        <f t="shared" ca="1" si="4"/>
        <v>25459734490.438099</v>
      </c>
      <c r="L58">
        <f ca="1">IF('Coal mining 2020'!$A66="MD",INDIRECT("'Coal mining 2020'!"&amp;'Country Selector'!$B$3&amp;ROW($A66))*10^12,0)</f>
        <v>24313499586.475105</v>
      </c>
      <c r="M58" s="90">
        <f t="shared" ca="1" si="5"/>
        <v>24617007820.965031</v>
      </c>
      <c r="N58" s="90">
        <f t="shared" ca="1" si="5"/>
        <v>24920516055.454956</v>
      </c>
      <c r="O58" s="90">
        <f t="shared" ca="1" si="5"/>
        <v>25224024289.944878</v>
      </c>
      <c r="P58" s="90">
        <f t="shared" ca="1" si="5"/>
        <v>25527532524.434807</v>
      </c>
      <c r="Q58" s="90">
        <f t="shared" ca="1" si="5"/>
        <v>25831040758.924728</v>
      </c>
      <c r="R58" s="90">
        <f t="shared" ca="1" si="5"/>
        <v>26134548993.41465</v>
      </c>
      <c r="S58" s="90">
        <f t="shared" ca="1" si="5"/>
        <v>26438057227.904575</v>
      </c>
      <c r="T58" s="90">
        <f t="shared" ca="1" si="5"/>
        <v>26741565462.394501</v>
      </c>
      <c r="U58" s="90">
        <f t="shared" ca="1" si="5"/>
        <v>27045073696.884426</v>
      </c>
      <c r="V58">
        <f ca="1">IF('Coal mining 2030'!$A66="MD",INDIRECT("'Coal mining 2030'!"&amp;'Country Selector'!$B$3&amp;ROW($A66))*10^12,0)</f>
        <v>27348581931.374348</v>
      </c>
    </row>
    <row r="59" spans="1:22">
      <c r="A59" s="74">
        <v>7</v>
      </c>
      <c r="B59">
        <f ca="1">IF('Coal mining 2010'!$A67="MD",INDIRECT("'Coal mining 2010'!"&amp;'Country Selector'!$B$3&amp;ROW($A67))*10^12,0)</f>
        <v>4754390664.5282078</v>
      </c>
      <c r="C59" s="90">
        <f t="shared" ca="1" si="4"/>
        <v>4529980894.3196297</v>
      </c>
      <c r="D59" s="90">
        <f t="shared" ca="1" si="4"/>
        <v>4305571124.1110516</v>
      </c>
      <c r="E59" s="90">
        <f t="shared" ca="1" si="4"/>
        <v>4081161353.9024739</v>
      </c>
      <c r="F59" s="90">
        <f t="shared" ca="1" si="4"/>
        <v>3856751583.6938963</v>
      </c>
      <c r="G59" s="90">
        <f t="shared" ca="1" si="4"/>
        <v>3632341813.4853182</v>
      </c>
      <c r="H59" s="90">
        <f t="shared" ca="1" si="4"/>
        <v>3407932043.2767401</v>
      </c>
      <c r="I59" s="90">
        <f t="shared" ca="1" si="4"/>
        <v>3183522273.0681624</v>
      </c>
      <c r="J59" s="90">
        <f t="shared" ca="1" si="4"/>
        <v>2959112502.8595843</v>
      </c>
      <c r="K59" s="90">
        <f t="shared" ca="1" si="4"/>
        <v>2734702732.6510067</v>
      </c>
      <c r="L59">
        <f ca="1">IF('Coal mining 2020'!$A67="MD",INDIRECT("'Coal mining 2020'!"&amp;'Country Selector'!$B$3&amp;ROW($A67))*10^12,0)</f>
        <v>2510292962.4424286</v>
      </c>
      <c r="M59" s="90">
        <f t="shared" ca="1" si="5"/>
        <v>2537529069.6980414</v>
      </c>
      <c r="N59" s="90">
        <f t="shared" ca="1" si="5"/>
        <v>2564765176.9536538</v>
      </c>
      <c r="O59" s="90">
        <f t="shared" ca="1" si="5"/>
        <v>2592001284.2092667</v>
      </c>
      <c r="P59" s="90">
        <f t="shared" ca="1" si="5"/>
        <v>2619237391.464879</v>
      </c>
      <c r="Q59" s="90">
        <f t="shared" ca="1" si="5"/>
        <v>2646473498.7204919</v>
      </c>
      <c r="R59" s="90">
        <f t="shared" ca="1" si="5"/>
        <v>2673709605.9761047</v>
      </c>
      <c r="S59" s="90">
        <f t="shared" ca="1" si="5"/>
        <v>2700945713.2317171</v>
      </c>
      <c r="T59" s="90">
        <f t="shared" ca="1" si="5"/>
        <v>2728181820.48733</v>
      </c>
      <c r="U59" s="90">
        <f t="shared" ca="1" si="5"/>
        <v>2755417927.7429423</v>
      </c>
      <c r="V59">
        <f ca="1">IF('Coal mining 2030'!$A67="MD",INDIRECT("'Coal mining 2030'!"&amp;'Country Selector'!$B$3&amp;ROW($A67))*10^12,0)</f>
        <v>2782654034.9985552</v>
      </c>
    </row>
    <row r="60" spans="1:22">
      <c r="A60" s="74">
        <v>8</v>
      </c>
      <c r="B60">
        <f ca="1">IF('Coal mining 2010'!$A68="MD",INDIRECT("'Coal mining 2010'!"&amp;'Country Selector'!$B$3&amp;ROW($A68))*10^12,0)</f>
        <v>14432237192.479658</v>
      </c>
      <c r="C60" s="90">
        <f t="shared" ca="1" si="4"/>
        <v>13969837706.581123</v>
      </c>
      <c r="D60" s="90">
        <f t="shared" ca="1" si="4"/>
        <v>13507438220.682589</v>
      </c>
      <c r="E60" s="90">
        <f t="shared" ca="1" si="4"/>
        <v>13045038734.784054</v>
      </c>
      <c r="F60" s="90">
        <f t="shared" ca="1" si="4"/>
        <v>12582639248.885519</v>
      </c>
      <c r="G60" s="90">
        <f t="shared" ca="1" si="4"/>
        <v>12120239762.986984</v>
      </c>
      <c r="H60" s="90">
        <f t="shared" ca="1" si="4"/>
        <v>11657840277.088449</v>
      </c>
      <c r="I60" s="90">
        <f t="shared" ca="1" si="4"/>
        <v>11195440791.189915</v>
      </c>
      <c r="J60" s="90">
        <f t="shared" ca="1" si="4"/>
        <v>10733041305.29138</v>
      </c>
      <c r="K60" s="90">
        <f t="shared" ca="1" si="4"/>
        <v>10270641819.392845</v>
      </c>
      <c r="L60">
        <f ca="1">IF('Coal mining 2020'!$A68="MD",INDIRECT("'Coal mining 2020'!"&amp;'Country Selector'!$B$3&amp;ROW($A68))*10^12,0)</f>
        <v>9808242333.4943104</v>
      </c>
      <c r="M60" s="90">
        <f t="shared" ca="1" si="5"/>
        <v>9951983513.4255657</v>
      </c>
      <c r="N60" s="90">
        <f t="shared" ca="1" si="5"/>
        <v>10095724693.356823</v>
      </c>
      <c r="O60" s="90">
        <f t="shared" ca="1" si="5"/>
        <v>10239465873.288078</v>
      </c>
      <c r="P60" s="90">
        <f t="shared" ca="1" si="5"/>
        <v>10383207053.219334</v>
      </c>
      <c r="Q60" s="90">
        <f t="shared" ca="1" si="5"/>
        <v>10526948233.150589</v>
      </c>
      <c r="R60" s="90">
        <f t="shared" ca="1" si="5"/>
        <v>10670689413.081846</v>
      </c>
      <c r="S60" s="90">
        <f t="shared" ca="1" si="5"/>
        <v>10814430593.013102</v>
      </c>
      <c r="T60" s="90">
        <f t="shared" ca="1" si="5"/>
        <v>10958171772.944357</v>
      </c>
      <c r="U60" s="90">
        <f t="shared" ca="1" si="5"/>
        <v>11101912952.875614</v>
      </c>
      <c r="V60">
        <f ca="1">IF('Coal mining 2030'!$A68="MD",INDIRECT("'Coal mining 2030'!"&amp;'Country Selector'!$B$3&amp;ROW($A68))*10^12,0)</f>
        <v>11245654132.80687</v>
      </c>
    </row>
    <row r="61" spans="1:22">
      <c r="A61" s="74">
        <v>9</v>
      </c>
      <c r="B61">
        <f ca="1">IF('Coal mining 2010'!$A69="MD",INDIRECT("'Coal mining 2010'!"&amp;'Country Selector'!$B$3&amp;ROW($A69))*10^12,0)</f>
        <v>1093993424.6652071</v>
      </c>
      <c r="C61" s="90">
        <f t="shared" ca="1" si="4"/>
        <v>1025271807.267336</v>
      </c>
      <c r="D61" s="90">
        <f t="shared" ca="1" si="4"/>
        <v>956550189.86946499</v>
      </c>
      <c r="E61" s="90">
        <f t="shared" ca="1" si="4"/>
        <v>887828572.47159398</v>
      </c>
      <c r="F61" s="90">
        <f t="shared" ca="1" si="4"/>
        <v>819106955.07372284</v>
      </c>
      <c r="G61" s="90">
        <f t="shared" ca="1" si="4"/>
        <v>750385337.67585182</v>
      </c>
      <c r="H61" s="90">
        <f t="shared" ca="1" si="4"/>
        <v>681663720.27798069</v>
      </c>
      <c r="I61" s="90">
        <f t="shared" ca="1" si="4"/>
        <v>612942102.88010967</v>
      </c>
      <c r="J61" s="90">
        <f t="shared" ca="1" si="4"/>
        <v>544220485.48223853</v>
      </c>
      <c r="K61" s="90">
        <f t="shared" ca="1" si="4"/>
        <v>475498868.08436745</v>
      </c>
      <c r="L61">
        <f ca="1">IF('Coal mining 2020'!$A69="MD",INDIRECT("'Coal mining 2020'!"&amp;'Country Selector'!$B$3&amp;ROW($A69))*10^12,0)</f>
        <v>406777250.68649638</v>
      </c>
      <c r="M61" s="90">
        <f t="shared" ca="1" si="5"/>
        <v>447843903.46338516</v>
      </c>
      <c r="N61" s="90">
        <f t="shared" ca="1" si="5"/>
        <v>488910556.24027395</v>
      </c>
      <c r="O61" s="90">
        <f t="shared" ca="1" si="5"/>
        <v>529977209.01716286</v>
      </c>
      <c r="P61" s="90">
        <f t="shared" ca="1" si="5"/>
        <v>571043861.79405165</v>
      </c>
      <c r="Q61" s="90">
        <f t="shared" ca="1" si="5"/>
        <v>612110514.57094049</v>
      </c>
      <c r="R61" s="90">
        <f t="shared" ca="1" si="5"/>
        <v>653177167.34782934</v>
      </c>
      <c r="S61" s="90">
        <f t="shared" ca="1" si="5"/>
        <v>694243820.12471807</v>
      </c>
      <c r="T61" s="90">
        <f t="shared" ca="1" si="5"/>
        <v>735310472.90160692</v>
      </c>
      <c r="U61" s="90">
        <f t="shared" ca="1" si="5"/>
        <v>776377125.67849565</v>
      </c>
      <c r="V61">
        <f ca="1">IF('Coal mining 2030'!$A69="MD",INDIRECT("'Coal mining 2030'!"&amp;'Country Selector'!$B$3&amp;ROW($A69))*10^12,0)</f>
        <v>817443778.45538449</v>
      </c>
    </row>
    <row r="62" spans="1:22">
      <c r="A62" s="74">
        <v>10</v>
      </c>
      <c r="B62">
        <f ca="1">IF('Coal mining 2010'!$A70="MD",INDIRECT("'Coal mining 2010'!"&amp;'Country Selector'!$B$3&amp;ROW($A70))*10^12,0)</f>
        <v>5875328976.9375439</v>
      </c>
      <c r="C62" s="90">
        <f t="shared" ca="1" si="4"/>
        <v>5726103785.5527391</v>
      </c>
      <c r="D62" s="90">
        <f t="shared" ca="1" si="4"/>
        <v>5576878594.1679335</v>
      </c>
      <c r="E62" s="90">
        <f t="shared" ca="1" si="4"/>
        <v>5427653402.7831278</v>
      </c>
      <c r="F62" s="90">
        <f t="shared" ca="1" si="4"/>
        <v>5278428211.3983231</v>
      </c>
      <c r="G62" s="90">
        <f t="shared" ca="1" si="4"/>
        <v>5129203020.0135174</v>
      </c>
      <c r="H62" s="90">
        <f t="shared" ca="1" si="4"/>
        <v>4979977828.6287117</v>
      </c>
      <c r="I62" s="90">
        <f t="shared" ca="1" si="4"/>
        <v>4830752637.243906</v>
      </c>
      <c r="J62" s="90">
        <f t="shared" ca="1" si="4"/>
        <v>4681527445.8591022</v>
      </c>
      <c r="K62" s="90">
        <f t="shared" ca="1" si="4"/>
        <v>4532302254.4742966</v>
      </c>
      <c r="L62">
        <f ca="1">IF('Coal mining 2020'!$A70="MD",INDIRECT("'Coal mining 2020'!"&amp;'Country Selector'!$B$3&amp;ROW($A70))*10^12,0)</f>
        <v>4383077063.0894909</v>
      </c>
      <c r="M62" s="90">
        <f t="shared" ca="1" si="5"/>
        <v>4350729510.3587856</v>
      </c>
      <c r="N62" s="90">
        <f t="shared" ca="1" si="5"/>
        <v>4318381957.6280813</v>
      </c>
      <c r="O62" s="90">
        <f t="shared" ca="1" si="5"/>
        <v>4286034404.8973761</v>
      </c>
      <c r="P62" s="90">
        <f t="shared" ca="1" si="5"/>
        <v>4253686852.1666713</v>
      </c>
      <c r="Q62" s="90">
        <f t="shared" ca="1" si="5"/>
        <v>4221339299.4359665</v>
      </c>
      <c r="R62" s="90">
        <f t="shared" ca="1" si="5"/>
        <v>4188991746.7052617</v>
      </c>
      <c r="S62" s="90">
        <f t="shared" ca="1" si="5"/>
        <v>4156644193.9745569</v>
      </c>
      <c r="T62" s="90">
        <f t="shared" ca="1" si="5"/>
        <v>4124296641.2438517</v>
      </c>
      <c r="U62" s="90">
        <f t="shared" ca="1" si="5"/>
        <v>4091949088.5131469</v>
      </c>
      <c r="V62">
        <f ca="1">IF('Coal mining 2030'!$A70="MD",INDIRECT("'Coal mining 2030'!"&amp;'Country Selector'!$B$3&amp;ROW($A70))*10^12,0)</f>
        <v>4059601535.7824421</v>
      </c>
    </row>
    <row r="63" spans="1:22">
      <c r="A63" s="74">
        <v>11</v>
      </c>
      <c r="B63">
        <f ca="1">IF('Coal mining 2010'!$A71="MD",INDIRECT("'Coal mining 2010'!"&amp;'Country Selector'!$B$3&amp;ROW($A71))*10^12,0)</f>
        <v>29288000572.976536</v>
      </c>
      <c r="C63" s="90">
        <f t="shared" ca="1" si="4"/>
        <v>28349632097.782894</v>
      </c>
      <c r="D63" s="90">
        <f t="shared" ca="1" si="4"/>
        <v>27411263622.589256</v>
      </c>
      <c r="E63" s="90">
        <f t="shared" ca="1" si="4"/>
        <v>26472895147.395615</v>
      </c>
      <c r="F63" s="90">
        <f t="shared" ref="D63:K95" ca="1" si="6">$B63*($L$1-F$1)/($L$1-$B$1)+$L63*(F$1-$B$1)/($L$1-$B$1)</f>
        <v>25534526672.201973</v>
      </c>
      <c r="G63" s="90">
        <f t="shared" ca="1" si="6"/>
        <v>24596158197.008335</v>
      </c>
      <c r="H63" s="90">
        <f t="shared" ca="1" si="6"/>
        <v>23657789721.814693</v>
      </c>
      <c r="I63" s="90">
        <f t="shared" ca="1" si="6"/>
        <v>22719421246.621056</v>
      </c>
      <c r="J63" s="90">
        <f t="shared" ca="1" si="6"/>
        <v>21781052771.42741</v>
      </c>
      <c r="K63" s="90">
        <f t="shared" ca="1" si="6"/>
        <v>20842684296.233772</v>
      </c>
      <c r="L63">
        <f ca="1">IF('Coal mining 2020'!$A71="MD",INDIRECT("'Coal mining 2020'!"&amp;'Country Selector'!$B$3&amp;ROW($A71))*10^12,0)</f>
        <v>19904315821.040131</v>
      </c>
      <c r="M63" s="90">
        <f t="shared" ca="1" si="5"/>
        <v>20120273117.125801</v>
      </c>
      <c r="N63" s="90">
        <f t="shared" ca="1" si="5"/>
        <v>20336230413.211464</v>
      </c>
      <c r="O63" s="90">
        <f t="shared" ca="1" si="5"/>
        <v>20552187709.297134</v>
      </c>
      <c r="P63" s="90">
        <f t="shared" ref="N63:U95" ca="1" si="7">$L63*($V$1-P$1)/($V$1-$L$1)+$V63*(P$1-$L$1)/($V$1-$L$1)</f>
        <v>20768145005.382797</v>
      </c>
      <c r="Q63" s="90">
        <f t="shared" ca="1" si="7"/>
        <v>20984102301.468468</v>
      </c>
      <c r="R63" s="90">
        <f t="shared" ca="1" si="7"/>
        <v>21200059597.554131</v>
      </c>
      <c r="S63" s="90">
        <f t="shared" ca="1" si="7"/>
        <v>21416016893.639801</v>
      </c>
      <c r="T63" s="90">
        <f t="shared" ca="1" si="7"/>
        <v>21631974189.725468</v>
      </c>
      <c r="U63" s="90">
        <f t="shared" ca="1" si="7"/>
        <v>21847931485.811131</v>
      </c>
      <c r="V63">
        <f ca="1">IF('Coal mining 2030'!$A71="MD",INDIRECT("'Coal mining 2030'!"&amp;'Country Selector'!$B$3&amp;ROW($A71))*10^12,0)</f>
        <v>22063888781.896801</v>
      </c>
    </row>
    <row r="64" spans="1:22">
      <c r="A64" s="74">
        <v>12</v>
      </c>
      <c r="B64">
        <f ca="1">IF('Coal mining 2010'!$A72="MD",INDIRECT("'Coal mining 2010'!"&amp;'Country Selector'!$B$3&amp;ROW($A72))*10^12,0)</f>
        <v>322542562.81794012</v>
      </c>
      <c r="C64" s="90">
        <f t="shared" ref="C64:K127" ca="1" si="8">$B64*($L$1-C$1)/($L$1-$B$1)+$L64*(C$1-$B$1)/($L$1-$B$1)</f>
        <v>312208509.04386532</v>
      </c>
      <c r="D64" s="90">
        <f t="shared" ca="1" si="6"/>
        <v>301874455.26979047</v>
      </c>
      <c r="E64" s="90">
        <f t="shared" ca="1" si="6"/>
        <v>291540401.49571568</v>
      </c>
      <c r="F64" s="90">
        <f t="shared" ca="1" si="6"/>
        <v>281206347.72164088</v>
      </c>
      <c r="G64" s="90">
        <f t="shared" ca="1" si="6"/>
        <v>270872293.94756603</v>
      </c>
      <c r="H64" s="90">
        <f t="shared" ca="1" si="6"/>
        <v>260538240.17349124</v>
      </c>
      <c r="I64" s="90">
        <f t="shared" ca="1" si="6"/>
        <v>250204186.39941645</v>
      </c>
      <c r="J64" s="90">
        <f t="shared" ca="1" si="6"/>
        <v>239870132.62534162</v>
      </c>
      <c r="K64" s="90">
        <f t="shared" ca="1" si="6"/>
        <v>229536078.85126683</v>
      </c>
      <c r="L64">
        <f ca="1">IF('Coal mining 2020'!$A72="MD",INDIRECT("'Coal mining 2020'!"&amp;'Country Selector'!$B$3&amp;ROW($A72))*10^12,0)</f>
        <v>219202025.07719201</v>
      </c>
      <c r="M64" s="90">
        <f t="shared" ref="M64:U127" ca="1" si="9">$L64*($V$1-M$1)/($V$1-$L$1)+$V64*(M$1-$L$1)/($V$1-$L$1)</f>
        <v>290107628.23573625</v>
      </c>
      <c r="N64" s="90">
        <f t="shared" ca="1" si="7"/>
        <v>361013231.39428043</v>
      </c>
      <c r="O64" s="90">
        <f t="shared" ca="1" si="7"/>
        <v>431918834.55282468</v>
      </c>
      <c r="P64" s="90">
        <f t="shared" ca="1" si="7"/>
        <v>502824437.71136886</v>
      </c>
      <c r="Q64" s="90">
        <f t="shared" ca="1" si="7"/>
        <v>573730040.8699131</v>
      </c>
      <c r="R64" s="90">
        <f t="shared" ca="1" si="7"/>
        <v>644635644.02845728</v>
      </c>
      <c r="S64" s="90">
        <f t="shared" ca="1" si="7"/>
        <v>715541247.18700147</v>
      </c>
      <c r="T64" s="90">
        <f t="shared" ca="1" si="7"/>
        <v>786446850.34554577</v>
      </c>
      <c r="U64" s="90">
        <f t="shared" ca="1" si="7"/>
        <v>857352453.50408983</v>
      </c>
      <c r="V64">
        <f ca="1">IF('Coal mining 2030'!$A72="MD",INDIRECT("'Coal mining 2030'!"&amp;'Country Selector'!$B$3&amp;ROW($A72))*10^12,0)</f>
        <v>928258056.66263413</v>
      </c>
    </row>
    <row r="65" spans="1:22">
      <c r="A65" s="74">
        <v>13</v>
      </c>
      <c r="B65">
        <f ca="1">IF('Coal mining 2010'!$A73="MD",INDIRECT("'Coal mining 2010'!"&amp;'Country Selector'!$B$3&amp;ROW($A73))*10^12,0)</f>
        <v>6087620829.7753201</v>
      </c>
      <c r="C65" s="90">
        <f t="shared" ca="1" si="8"/>
        <v>5897493880.3229361</v>
      </c>
      <c r="D65" s="90">
        <f t="shared" ca="1" si="6"/>
        <v>5707366930.8705502</v>
      </c>
      <c r="E65" s="90">
        <f t="shared" ca="1" si="6"/>
        <v>5517239981.4181652</v>
      </c>
      <c r="F65" s="90">
        <f t="shared" ca="1" si="6"/>
        <v>5327113031.9657793</v>
      </c>
      <c r="G65" s="90">
        <f t="shared" ca="1" si="6"/>
        <v>5136986082.5133953</v>
      </c>
      <c r="H65" s="90">
        <f t="shared" ca="1" si="6"/>
        <v>4946859133.0610104</v>
      </c>
      <c r="I65" s="90">
        <f t="shared" ca="1" si="6"/>
        <v>4756732183.6086254</v>
      </c>
      <c r="J65" s="90">
        <f t="shared" ca="1" si="6"/>
        <v>4566605234.1562405</v>
      </c>
      <c r="K65" s="90">
        <f t="shared" ca="1" si="6"/>
        <v>4376478284.7038555</v>
      </c>
      <c r="L65">
        <f ca="1">IF('Coal mining 2020'!$A73="MD",INDIRECT("'Coal mining 2020'!"&amp;'Country Selector'!$B$3&amp;ROW($A73))*10^12,0)</f>
        <v>4186351335.2514701</v>
      </c>
      <c r="M65" s="90">
        <f t="shared" ca="1" si="9"/>
        <v>4157795099.013639</v>
      </c>
      <c r="N65" s="90">
        <f t="shared" ca="1" si="7"/>
        <v>4129238862.7758083</v>
      </c>
      <c r="O65" s="90">
        <f t="shared" ca="1" si="7"/>
        <v>4100682626.5379772</v>
      </c>
      <c r="P65" s="90">
        <f t="shared" ca="1" si="7"/>
        <v>4072126390.3001456</v>
      </c>
      <c r="Q65" s="90">
        <f t="shared" ca="1" si="7"/>
        <v>4043570154.062315</v>
      </c>
      <c r="R65" s="90">
        <f t="shared" ca="1" si="7"/>
        <v>4015013917.8244839</v>
      </c>
      <c r="S65" s="90">
        <f t="shared" ca="1" si="7"/>
        <v>3986457681.5866523</v>
      </c>
      <c r="T65" s="90">
        <f t="shared" ca="1" si="7"/>
        <v>3957901445.3488216</v>
      </c>
      <c r="U65" s="90">
        <f t="shared" ca="1" si="7"/>
        <v>3929345209.1109905</v>
      </c>
      <c r="V65">
        <f ca="1">IF('Coal mining 2030'!$A73="MD",INDIRECT("'Coal mining 2030'!"&amp;'Country Selector'!$B$3&amp;ROW($A73))*10^12,0)</f>
        <v>3900788972.8731594</v>
      </c>
    </row>
    <row r="66" spans="1:22">
      <c r="A66" s="74">
        <v>14</v>
      </c>
      <c r="B66">
        <f ca="1">IF('Coal mining 2010'!$A74="MD",INDIRECT("'Coal mining 2010'!"&amp;'Country Selector'!$B$3&amp;ROW($A74))*10^12,0)</f>
        <v>93117404.295295358</v>
      </c>
      <c r="C66" s="90">
        <f t="shared" ca="1" si="8"/>
        <v>90133983.270512804</v>
      </c>
      <c r="D66" s="90">
        <f t="shared" ca="1" si="6"/>
        <v>87150562.245730266</v>
      </c>
      <c r="E66" s="90">
        <f t="shared" ca="1" si="6"/>
        <v>84167141.220947713</v>
      </c>
      <c r="F66" s="90">
        <f t="shared" ca="1" si="6"/>
        <v>81183720.196165144</v>
      </c>
      <c r="G66" s="90">
        <f t="shared" ca="1" si="6"/>
        <v>78200299.171382606</v>
      </c>
      <c r="H66" s="90">
        <f t="shared" ca="1" si="6"/>
        <v>75216878.146600053</v>
      </c>
      <c r="I66" s="90">
        <f t="shared" ca="1" si="6"/>
        <v>72233457.121817499</v>
      </c>
      <c r="J66" s="90">
        <f t="shared" ca="1" si="6"/>
        <v>69250036.097034961</v>
      </c>
      <c r="K66" s="90">
        <f t="shared" ca="1" si="6"/>
        <v>66266615.072252393</v>
      </c>
      <c r="L66">
        <f ca="1">IF('Coal mining 2020'!$A74="MD",INDIRECT("'Coal mining 2020'!"&amp;'Country Selector'!$B$3&amp;ROW($A74))*10^12,0)</f>
        <v>63283194.047469847</v>
      </c>
      <c r="M66" s="90">
        <f t="shared" ca="1" si="9"/>
        <v>63969802.298524663</v>
      </c>
      <c r="N66" s="90">
        <f t="shared" ca="1" si="7"/>
        <v>64656410.549579494</v>
      </c>
      <c r="O66" s="90">
        <f t="shared" ca="1" si="7"/>
        <v>65343018.80063431</v>
      </c>
      <c r="P66" s="90">
        <f t="shared" ca="1" si="7"/>
        <v>66029627.051689133</v>
      </c>
      <c r="Q66" s="90">
        <f t="shared" ca="1" si="7"/>
        <v>66716235.302743949</v>
      </c>
      <c r="R66" s="90">
        <f t="shared" ca="1" si="7"/>
        <v>67402843.553798765</v>
      </c>
      <c r="S66" s="90">
        <f t="shared" ca="1" si="7"/>
        <v>68089451.804853588</v>
      </c>
      <c r="T66" s="90">
        <f t="shared" ca="1" si="7"/>
        <v>68776060.055908412</v>
      </c>
      <c r="U66" s="90">
        <f t="shared" ca="1" si="7"/>
        <v>69462668.306963235</v>
      </c>
      <c r="V66">
        <f ca="1">IF('Coal mining 2030'!$A74="MD",INDIRECT("'Coal mining 2030'!"&amp;'Country Selector'!$B$3&amp;ROW($A74))*10^12,0)</f>
        <v>70149276.558018059</v>
      </c>
    </row>
    <row r="67" spans="1:22">
      <c r="A67" s="74">
        <v>15</v>
      </c>
      <c r="B67">
        <f ca="1">IF('Coal mining 2010'!$A75="MD",INDIRECT("'Coal mining 2010'!"&amp;'Country Selector'!$B$3&amp;ROW($A75))*10^12,0)</f>
        <v>268358708.78483269</v>
      </c>
      <c r="C67" s="90">
        <f t="shared" ca="1" si="8"/>
        <v>259760670.42642325</v>
      </c>
      <c r="D67" s="90">
        <f t="shared" ca="1" si="6"/>
        <v>251162632.06801382</v>
      </c>
      <c r="E67" s="90">
        <f t="shared" ca="1" si="6"/>
        <v>242564593.70960438</v>
      </c>
      <c r="F67" s="90">
        <f t="shared" ca="1" si="6"/>
        <v>233966555.35119492</v>
      </c>
      <c r="G67" s="90">
        <f t="shared" ca="1" si="6"/>
        <v>225368516.99278545</v>
      </c>
      <c r="H67" s="90">
        <f t="shared" ca="1" si="6"/>
        <v>216770478.63437605</v>
      </c>
      <c r="I67" s="90">
        <f t="shared" ca="1" si="6"/>
        <v>208172440.27596658</v>
      </c>
      <c r="J67" s="90">
        <f t="shared" ca="1" si="6"/>
        <v>199574401.91755715</v>
      </c>
      <c r="K67" s="90">
        <f t="shared" ca="1" si="6"/>
        <v>190976363.55914772</v>
      </c>
      <c r="L67">
        <f ca="1">IF('Coal mining 2020'!$A75="MD",INDIRECT("'Coal mining 2020'!"&amp;'Country Selector'!$B$3&amp;ROW($A75))*10^12,0)</f>
        <v>182378325.20073828</v>
      </c>
      <c r="M67" s="90">
        <f t="shared" ca="1" si="9"/>
        <v>216613977.66404855</v>
      </c>
      <c r="N67" s="90">
        <f t="shared" ca="1" si="7"/>
        <v>250849630.12735885</v>
      </c>
      <c r="O67" s="90">
        <f t="shared" ca="1" si="7"/>
        <v>285085282.59066916</v>
      </c>
      <c r="P67" s="90">
        <f t="shared" ca="1" si="7"/>
        <v>319320935.0539794</v>
      </c>
      <c r="Q67" s="90">
        <f t="shared" ca="1" si="7"/>
        <v>353556587.5172897</v>
      </c>
      <c r="R67" s="90">
        <f t="shared" ca="1" si="7"/>
        <v>387792239.9806</v>
      </c>
      <c r="S67" s="90">
        <f t="shared" ca="1" si="7"/>
        <v>422027892.44391024</v>
      </c>
      <c r="T67" s="90">
        <f t="shared" ca="1" si="7"/>
        <v>456263544.90722054</v>
      </c>
      <c r="U67" s="90">
        <f t="shared" ca="1" si="7"/>
        <v>490499197.37053084</v>
      </c>
      <c r="V67">
        <f ca="1">IF('Coal mining 2030'!$A75="MD",INDIRECT("'Coal mining 2030'!"&amp;'Country Selector'!$B$3&amp;ROW($A75))*10^12,0)</f>
        <v>524734849.83384109</v>
      </c>
    </row>
    <row r="68" spans="1:22">
      <c r="A68" s="74">
        <v>16</v>
      </c>
      <c r="B68">
        <f ca="1">IF('Coal mining 2010'!$A76="MD",INDIRECT("'Coal mining 2010'!"&amp;'Country Selector'!$B$3&amp;ROW($A76))*10^12,0)</f>
        <v>26043226114.937256</v>
      </c>
      <c r="C68" s="90">
        <f t="shared" ca="1" si="8"/>
        <v>25241538440.966736</v>
      </c>
      <c r="D68" s="90">
        <f t="shared" ca="1" si="6"/>
        <v>24439850766.99622</v>
      </c>
      <c r="E68" s="90">
        <f t="shared" ca="1" si="6"/>
        <v>23638163093.025696</v>
      </c>
      <c r="F68" s="90">
        <f t="shared" ca="1" si="6"/>
        <v>22836475419.055176</v>
      </c>
      <c r="G68" s="90">
        <f t="shared" ca="1" si="6"/>
        <v>22034787745.08466</v>
      </c>
      <c r="H68" s="90">
        <f t="shared" ca="1" si="6"/>
        <v>21233100071.114143</v>
      </c>
      <c r="I68" s="90">
        <f t="shared" ca="1" si="6"/>
        <v>20431412397.143623</v>
      </c>
      <c r="J68" s="90">
        <f t="shared" ca="1" si="6"/>
        <v>19629724723.173103</v>
      </c>
      <c r="K68" s="90">
        <f t="shared" ca="1" si="6"/>
        <v>18828037049.202583</v>
      </c>
      <c r="L68">
        <f ca="1">IF('Coal mining 2020'!$A76="MD",INDIRECT("'Coal mining 2020'!"&amp;'Country Selector'!$B$3&amp;ROW($A76))*10^12,0)</f>
        <v>18026349375.232063</v>
      </c>
      <c r="M68" s="90">
        <f t="shared" ca="1" si="9"/>
        <v>18153403851.758221</v>
      </c>
      <c r="N68" s="90">
        <f t="shared" ca="1" si="7"/>
        <v>18280458328.284374</v>
      </c>
      <c r="O68" s="90">
        <f t="shared" ca="1" si="7"/>
        <v>18407512804.810532</v>
      </c>
      <c r="P68" s="90">
        <f t="shared" ca="1" si="7"/>
        <v>18534567281.336689</v>
      </c>
      <c r="Q68" s="90">
        <f t="shared" ca="1" si="7"/>
        <v>18661621757.862846</v>
      </c>
      <c r="R68" s="90">
        <f t="shared" ca="1" si="7"/>
        <v>18788676234.389</v>
      </c>
      <c r="S68" s="90">
        <f t="shared" ca="1" si="7"/>
        <v>18915730710.915157</v>
      </c>
      <c r="T68" s="90">
        <f t="shared" ca="1" si="7"/>
        <v>19042785187.441315</v>
      </c>
      <c r="U68" s="90">
        <f t="shared" ca="1" si="7"/>
        <v>19169839663.967468</v>
      </c>
      <c r="V68">
        <f ca="1">IF('Coal mining 2030'!$A76="MD",INDIRECT("'Coal mining 2030'!"&amp;'Country Selector'!$B$3&amp;ROW($A76))*10^12,0)</f>
        <v>19296894140.493626</v>
      </c>
    </row>
    <row r="69" spans="1:22">
      <c r="A69" s="74">
        <v>17</v>
      </c>
      <c r="B69">
        <f ca="1">IF('Coal mining 2010'!$A77="MD",INDIRECT("'Coal mining 2010'!"&amp;'Country Selector'!$B$3&amp;ROW($A77))*10^12,0)</f>
        <v>1206287377.5053885</v>
      </c>
      <c r="C69" s="90">
        <f t="shared" ca="1" si="8"/>
        <v>1167638715.0862834</v>
      </c>
      <c r="D69" s="90">
        <f t="shared" ca="1" si="6"/>
        <v>1128990052.6671782</v>
      </c>
      <c r="E69" s="90">
        <f t="shared" ca="1" si="6"/>
        <v>1090341390.2480731</v>
      </c>
      <c r="F69" s="90">
        <f t="shared" ca="1" si="6"/>
        <v>1051692727.828968</v>
      </c>
      <c r="G69" s="90">
        <f t="shared" ca="1" si="6"/>
        <v>1013044065.4098628</v>
      </c>
      <c r="H69" s="90">
        <f t="shared" ca="1" si="6"/>
        <v>974395402.9907577</v>
      </c>
      <c r="I69" s="90">
        <f t="shared" ca="1" si="6"/>
        <v>935746740.57165253</v>
      </c>
      <c r="J69" s="90">
        <f t="shared" ca="1" si="6"/>
        <v>897098078.15254736</v>
      </c>
      <c r="K69" s="90">
        <f t="shared" ca="1" si="6"/>
        <v>858449415.73344207</v>
      </c>
      <c r="L69">
        <f ca="1">IF('Coal mining 2020'!$A77="MD",INDIRECT("'Coal mining 2020'!"&amp;'Country Selector'!$B$3&amp;ROW($A77))*10^12,0)</f>
        <v>819800753.31433702</v>
      </c>
      <c r="M69" s="90">
        <f t="shared" ca="1" si="9"/>
        <v>859263187.2486378</v>
      </c>
      <c r="N69" s="90">
        <f t="shared" ca="1" si="7"/>
        <v>898725621.18293858</v>
      </c>
      <c r="O69" s="90">
        <f t="shared" ca="1" si="7"/>
        <v>938188055.11723948</v>
      </c>
      <c r="P69" s="90">
        <f t="shared" ca="1" si="7"/>
        <v>977650489.05154037</v>
      </c>
      <c r="Q69" s="90">
        <f t="shared" ca="1" si="7"/>
        <v>1017112922.9858412</v>
      </c>
      <c r="R69" s="90">
        <f t="shared" ca="1" si="7"/>
        <v>1056575356.9201419</v>
      </c>
      <c r="S69" s="90">
        <f t="shared" ca="1" si="7"/>
        <v>1096037790.8544428</v>
      </c>
      <c r="T69" s="90">
        <f t="shared" ca="1" si="7"/>
        <v>1135500224.7887435</v>
      </c>
      <c r="U69" s="90">
        <f t="shared" ca="1" si="7"/>
        <v>1174962658.7230444</v>
      </c>
      <c r="V69">
        <f ca="1">IF('Coal mining 2030'!$A77="MD",INDIRECT("'Coal mining 2030'!"&amp;'Country Selector'!$B$3&amp;ROW($A77))*10^12,0)</f>
        <v>1214425092.6573453</v>
      </c>
    </row>
    <row r="70" spans="1:22">
      <c r="A70" s="74">
        <v>18</v>
      </c>
      <c r="B70">
        <f ca="1">IF('Coal mining 2010'!$A78="MD",INDIRECT("'Coal mining 2010'!"&amp;'Country Selector'!$B$3&amp;ROW($A78))*10^12,0)</f>
        <v>8556892655.5046329</v>
      </c>
      <c r="C70" s="90">
        <f t="shared" ca="1" si="8"/>
        <v>8255159520.4916401</v>
      </c>
      <c r="D70" s="90">
        <f t="shared" ca="1" si="6"/>
        <v>7953426385.4786453</v>
      </c>
      <c r="E70" s="90">
        <f t="shared" ca="1" si="6"/>
        <v>7651693250.4656515</v>
      </c>
      <c r="F70" s="90">
        <f t="shared" ca="1" si="6"/>
        <v>7349960115.4526587</v>
      </c>
      <c r="G70" s="90">
        <f t="shared" ca="1" si="6"/>
        <v>7048226980.4396648</v>
      </c>
      <c r="H70" s="90">
        <f t="shared" ca="1" si="6"/>
        <v>6746493845.426671</v>
      </c>
      <c r="I70" s="90">
        <f t="shared" ca="1" si="6"/>
        <v>6444760710.4136772</v>
      </c>
      <c r="J70" s="90">
        <f t="shared" ca="1" si="6"/>
        <v>6143027575.4006834</v>
      </c>
      <c r="K70" s="90">
        <f t="shared" ca="1" si="6"/>
        <v>5841294440.3876896</v>
      </c>
      <c r="L70">
        <f ca="1">IF('Coal mining 2020'!$A78="MD",INDIRECT("'Coal mining 2020'!"&amp;'Country Selector'!$B$3&amp;ROW($A78))*10^12,0)</f>
        <v>5539561305.3746958</v>
      </c>
      <c r="M70" s="90">
        <f t="shared" ca="1" si="9"/>
        <v>5599664284.6363621</v>
      </c>
      <c r="N70" s="90">
        <f t="shared" ca="1" si="7"/>
        <v>5659767263.8980303</v>
      </c>
      <c r="O70" s="90">
        <f t="shared" ca="1" si="7"/>
        <v>5719870243.1596966</v>
      </c>
      <c r="P70" s="90">
        <f t="shared" ca="1" si="7"/>
        <v>5779973222.4213638</v>
      </c>
      <c r="Q70" s="90">
        <f t="shared" ca="1" si="7"/>
        <v>5840076201.6830311</v>
      </c>
      <c r="R70" s="90">
        <f t="shared" ca="1" si="7"/>
        <v>5900179180.9446983</v>
      </c>
      <c r="S70" s="90">
        <f t="shared" ca="1" si="7"/>
        <v>5960282160.2063646</v>
      </c>
      <c r="T70" s="90">
        <f t="shared" ca="1" si="7"/>
        <v>6020385139.4680309</v>
      </c>
      <c r="U70" s="90">
        <f t="shared" ca="1" si="7"/>
        <v>6080488118.7296982</v>
      </c>
      <c r="V70">
        <f ca="1">IF('Coal mining 2030'!$A78="MD",INDIRECT("'Coal mining 2030'!"&amp;'Country Selector'!$B$3&amp;ROW($A78))*10^12,0)</f>
        <v>6140591097.9913654</v>
      </c>
    </row>
    <row r="71" spans="1:22">
      <c r="A71" s="74">
        <v>19</v>
      </c>
      <c r="B71">
        <f ca="1">IF('Coal mining 2010'!$A79="MD",INDIRECT("'Coal mining 2010'!"&amp;'Country Selector'!$B$3&amp;ROW($A79))*10^12,0)</f>
        <v>5401633540.0997038</v>
      </c>
      <c r="C71" s="90">
        <f t="shared" ca="1" si="8"/>
        <v>5257668361.333744</v>
      </c>
      <c r="D71" s="90">
        <f t="shared" ca="1" si="6"/>
        <v>5113703182.5677862</v>
      </c>
      <c r="E71" s="90">
        <f t="shared" ca="1" si="6"/>
        <v>4969738003.8018265</v>
      </c>
      <c r="F71" s="90">
        <f t="shared" ca="1" si="6"/>
        <v>4825772825.0358677</v>
      </c>
      <c r="G71" s="90">
        <f t="shared" ca="1" si="6"/>
        <v>4681807646.2699089</v>
      </c>
      <c r="H71" s="90">
        <f t="shared" ca="1" si="6"/>
        <v>4537842467.5039501</v>
      </c>
      <c r="I71" s="90">
        <f t="shared" ca="1" si="6"/>
        <v>4393877288.7379904</v>
      </c>
      <c r="J71" s="90">
        <f t="shared" ca="1" si="6"/>
        <v>4249912109.9720316</v>
      </c>
      <c r="K71" s="90">
        <f t="shared" ca="1" si="6"/>
        <v>4105946931.2060728</v>
      </c>
      <c r="L71">
        <f ca="1">IF('Coal mining 2020'!$A79="MD",INDIRECT("'Coal mining 2020'!"&amp;'Country Selector'!$B$3&amp;ROW($A79))*10^12,0)</f>
        <v>3961981752.4401135</v>
      </c>
      <c r="M71" s="90">
        <f t="shared" ca="1" si="9"/>
        <v>3972711463.4898863</v>
      </c>
      <c r="N71" s="90">
        <f t="shared" ca="1" si="7"/>
        <v>3983441174.539659</v>
      </c>
      <c r="O71" s="90">
        <f t="shared" ca="1" si="7"/>
        <v>3994170885.5894318</v>
      </c>
      <c r="P71" s="90">
        <f t="shared" ca="1" si="7"/>
        <v>4004900596.639205</v>
      </c>
      <c r="Q71" s="90">
        <f t="shared" ca="1" si="7"/>
        <v>4015630307.6889782</v>
      </c>
      <c r="R71" s="90">
        <f t="shared" ca="1" si="7"/>
        <v>4026360018.7387505</v>
      </c>
      <c r="S71" s="90">
        <f t="shared" ca="1" si="7"/>
        <v>4037089729.7885232</v>
      </c>
      <c r="T71" s="90">
        <f t="shared" ca="1" si="7"/>
        <v>4047819440.8382964</v>
      </c>
      <c r="U71" s="90">
        <f t="shared" ca="1" si="7"/>
        <v>4058549151.8880687</v>
      </c>
      <c r="V71">
        <f ca="1">IF('Coal mining 2030'!$A79="MD",INDIRECT("'Coal mining 2030'!"&amp;'Country Selector'!$B$3&amp;ROW($A79))*10^12,0)</f>
        <v>4069278862.9378419</v>
      </c>
    </row>
    <row r="72" spans="1:22">
      <c r="A72" s="74">
        <v>20</v>
      </c>
      <c r="B72">
        <f ca="1">IF('Coal mining 2010'!$A80="MD",INDIRECT("'Coal mining 2010'!"&amp;'Country Selector'!$B$3&amp;ROW($A80))*10^12,0)</f>
        <v>24960463901.302353</v>
      </c>
      <c r="C72" s="90">
        <f t="shared" ca="1" si="8"/>
        <v>24160746884.333916</v>
      </c>
      <c r="D72" s="90">
        <f t="shared" ca="1" si="6"/>
        <v>23361029867.365479</v>
      </c>
      <c r="E72" s="90">
        <f t="shared" ca="1" si="6"/>
        <v>22561312850.397038</v>
      </c>
      <c r="F72" s="90">
        <f t="shared" ca="1" si="6"/>
        <v>21761595833.428604</v>
      </c>
      <c r="G72" s="90">
        <f t="shared" ca="1" si="6"/>
        <v>20961878816.460167</v>
      </c>
      <c r="H72" s="90">
        <f t="shared" ca="1" si="6"/>
        <v>20162161799.49173</v>
      </c>
      <c r="I72" s="90">
        <f t="shared" ca="1" si="6"/>
        <v>19362444782.523293</v>
      </c>
      <c r="J72" s="90">
        <f t="shared" ca="1" si="6"/>
        <v>18562727765.554855</v>
      </c>
      <c r="K72" s="90">
        <f t="shared" ca="1" si="6"/>
        <v>17763010748.586414</v>
      </c>
      <c r="L72">
        <f ca="1">IF('Coal mining 2020'!$A80="MD",INDIRECT("'Coal mining 2020'!"&amp;'Country Selector'!$B$3&amp;ROW($A80))*10^12,0)</f>
        <v>16963293731.617979</v>
      </c>
      <c r="M72" s="90">
        <f t="shared" ca="1" si="9"/>
        <v>17147341607.461807</v>
      </c>
      <c r="N72" s="90">
        <f t="shared" ca="1" si="7"/>
        <v>17331389483.305637</v>
      </c>
      <c r="O72" s="90">
        <f t="shared" ca="1" si="7"/>
        <v>17515437359.149467</v>
      </c>
      <c r="P72" s="90">
        <f t="shared" ca="1" si="7"/>
        <v>17699485234.993294</v>
      </c>
      <c r="Q72" s="90">
        <f t="shared" ca="1" si="7"/>
        <v>17883533110.837124</v>
      </c>
      <c r="R72" s="90">
        <f t="shared" ca="1" si="7"/>
        <v>18067580986.680954</v>
      </c>
      <c r="S72" s="90">
        <f t="shared" ca="1" si="7"/>
        <v>18251628862.52478</v>
      </c>
      <c r="T72" s="90">
        <f t="shared" ca="1" si="7"/>
        <v>18435676738.368614</v>
      </c>
      <c r="U72" s="90">
        <f t="shared" ca="1" si="7"/>
        <v>18619724614.21244</v>
      </c>
      <c r="V72">
        <f ca="1">IF('Coal mining 2030'!$A80="MD",INDIRECT("'Coal mining 2030'!"&amp;'Country Selector'!$B$3&amp;ROW($A80))*10^12,0)</f>
        <v>18803772490.056271</v>
      </c>
    </row>
    <row r="73" spans="1:22">
      <c r="A73" s="74">
        <v>21</v>
      </c>
      <c r="B73">
        <f ca="1">IF('Coal mining 2010'!$A81="MD",INDIRECT("'Coal mining 2010'!"&amp;'Country Selector'!$B$3&amp;ROW($A81))*10^12,0)</f>
        <v>38948206.07208693</v>
      </c>
      <c r="C73" s="90">
        <f t="shared" ca="1" si="8"/>
        <v>37700330.900392041</v>
      </c>
      <c r="D73" s="90">
        <f t="shared" ca="1" si="6"/>
        <v>36452455.728697151</v>
      </c>
      <c r="E73" s="90">
        <f t="shared" ca="1" si="6"/>
        <v>35204580.557002261</v>
      </c>
      <c r="F73" s="90">
        <f t="shared" ca="1" si="6"/>
        <v>33956705.385307372</v>
      </c>
      <c r="G73" s="90">
        <f t="shared" ca="1" si="6"/>
        <v>32708830.213612482</v>
      </c>
      <c r="H73" s="90">
        <f t="shared" ca="1" si="6"/>
        <v>31460955.041917592</v>
      </c>
      <c r="I73" s="90">
        <f t="shared" ca="1" si="6"/>
        <v>30213079.870222703</v>
      </c>
      <c r="J73" s="90">
        <f t="shared" ca="1" si="6"/>
        <v>28965204.698527813</v>
      </c>
      <c r="K73" s="90">
        <f t="shared" ca="1" si="6"/>
        <v>27717329.526832923</v>
      </c>
      <c r="L73">
        <f ca="1">IF('Coal mining 2020'!$A81="MD",INDIRECT("'Coal mining 2020'!"&amp;'Country Selector'!$B$3&amp;ROW($A81))*10^12,0)</f>
        <v>26469454.355138034</v>
      </c>
      <c r="M73" s="90">
        <f t="shared" ca="1" si="9"/>
        <v>55252161.689411938</v>
      </c>
      <c r="N73" s="90">
        <f t="shared" ca="1" si="7"/>
        <v>84034869.023685843</v>
      </c>
      <c r="O73" s="90">
        <f t="shared" ca="1" si="7"/>
        <v>112817576.35795975</v>
      </c>
      <c r="P73" s="90">
        <f t="shared" ca="1" si="7"/>
        <v>141600283.69223365</v>
      </c>
      <c r="Q73" s="90">
        <f t="shared" ca="1" si="7"/>
        <v>170382991.02650756</v>
      </c>
      <c r="R73" s="90">
        <f t="shared" ca="1" si="7"/>
        <v>199165698.36078146</v>
      </c>
      <c r="S73" s="90">
        <f t="shared" ca="1" si="7"/>
        <v>227948405.6950554</v>
      </c>
      <c r="T73" s="90">
        <f t="shared" ca="1" si="7"/>
        <v>256731113.0293293</v>
      </c>
      <c r="U73" s="90">
        <f t="shared" ca="1" si="7"/>
        <v>285513820.36360317</v>
      </c>
      <c r="V73">
        <f ca="1">IF('Coal mining 2030'!$A81="MD",INDIRECT("'Coal mining 2030'!"&amp;'Country Selector'!$B$3&amp;ROW($A81))*10^12,0)</f>
        <v>314296527.69787711</v>
      </c>
    </row>
    <row r="74" spans="1:22">
      <c r="A74" s="74">
        <v>22</v>
      </c>
      <c r="B74">
        <f ca="1">IF('Coal mining 2010'!$A82="MD",INDIRECT("'Coal mining 2010'!"&amp;'Country Selector'!$B$3&amp;ROW($A82))*10^12,0)</f>
        <v>32609602089.797462</v>
      </c>
      <c r="C74" s="90">
        <f t="shared" ca="1" si="8"/>
        <v>31566681097.312714</v>
      </c>
      <c r="D74" s="90">
        <f t="shared" ca="1" si="6"/>
        <v>30523760104.827957</v>
      </c>
      <c r="E74" s="90">
        <f t="shared" ca="1" si="6"/>
        <v>29480839112.343204</v>
      </c>
      <c r="F74" s="90">
        <f t="shared" ca="1" si="6"/>
        <v>28437918119.858452</v>
      </c>
      <c r="G74" s="90">
        <f t="shared" ca="1" si="6"/>
        <v>27394997127.373699</v>
      </c>
      <c r="H74" s="90">
        <f t="shared" ca="1" si="6"/>
        <v>26352076134.888947</v>
      </c>
      <c r="I74" s="90">
        <f t="shared" ca="1" si="6"/>
        <v>25309155142.404194</v>
      </c>
      <c r="J74" s="90">
        <f t="shared" ca="1" si="6"/>
        <v>24266234149.919441</v>
      </c>
      <c r="K74" s="90">
        <f t="shared" ca="1" si="6"/>
        <v>23223313157.434692</v>
      </c>
      <c r="L74">
        <f ca="1">IF('Coal mining 2020'!$A82="MD",INDIRECT("'Coal mining 2020'!"&amp;'Country Selector'!$B$3&amp;ROW($A82))*10^12,0)</f>
        <v>22180392164.949936</v>
      </c>
      <c r="M74" s="90">
        <f t="shared" ca="1" si="9"/>
        <v>22390476588.930088</v>
      </c>
      <c r="N74" s="90">
        <f t="shared" ca="1" si="7"/>
        <v>22600561012.910236</v>
      </c>
      <c r="O74" s="90">
        <f t="shared" ca="1" si="7"/>
        <v>22810645436.890388</v>
      </c>
      <c r="P74" s="90">
        <f t="shared" ca="1" si="7"/>
        <v>23020729860.870537</v>
      </c>
      <c r="Q74" s="90">
        <f t="shared" ca="1" si="7"/>
        <v>23230814284.850685</v>
      </c>
      <c r="R74" s="90">
        <f t="shared" ca="1" si="7"/>
        <v>23440898708.830841</v>
      </c>
      <c r="S74" s="90">
        <f t="shared" ca="1" si="7"/>
        <v>23650983132.810989</v>
      </c>
      <c r="T74" s="90">
        <f t="shared" ca="1" si="7"/>
        <v>23861067556.791138</v>
      </c>
      <c r="U74" s="90">
        <f t="shared" ca="1" si="7"/>
        <v>24071151980.77129</v>
      </c>
      <c r="V74">
        <f ca="1">IF('Coal mining 2030'!$A82="MD",INDIRECT("'Coal mining 2030'!"&amp;'Country Selector'!$B$3&amp;ROW($A82))*10^12,0)</f>
        <v>24281236404.751438</v>
      </c>
    </row>
    <row r="75" spans="1:22">
      <c r="A75" s="74">
        <v>23</v>
      </c>
      <c r="B75">
        <f ca="1">IF('Coal mining 2010'!$A83="MD",INDIRECT("'Coal mining 2010'!"&amp;'Country Selector'!$B$3&amp;ROW($A83))*10^12,0)</f>
        <v>30312472971.699921</v>
      </c>
      <c r="C75" s="90">
        <f t="shared" ca="1" si="8"/>
        <v>29341281067.666458</v>
      </c>
      <c r="D75" s="90">
        <f t="shared" ca="1" si="6"/>
        <v>28370089163.632992</v>
      </c>
      <c r="E75" s="90">
        <f t="shared" ca="1" si="6"/>
        <v>27398897259.599533</v>
      </c>
      <c r="F75" s="90">
        <f t="shared" ca="1" si="6"/>
        <v>26427705355.566063</v>
      </c>
      <c r="G75" s="90">
        <f t="shared" ca="1" si="6"/>
        <v>25456513451.5326</v>
      </c>
      <c r="H75" s="90">
        <f t="shared" ca="1" si="6"/>
        <v>24485321547.499138</v>
      </c>
      <c r="I75" s="90">
        <f t="shared" ca="1" si="6"/>
        <v>23514129643.465675</v>
      </c>
      <c r="J75" s="90">
        <f t="shared" ca="1" si="6"/>
        <v>22542937739.432213</v>
      </c>
      <c r="K75" s="90">
        <f t="shared" ca="1" si="6"/>
        <v>21571745835.398746</v>
      </c>
      <c r="L75">
        <f ca="1">IF('Coal mining 2020'!$A83="MD",INDIRECT("'Coal mining 2020'!"&amp;'Country Selector'!$B$3&amp;ROW($A83))*10^12,0)</f>
        <v>20600553931.365284</v>
      </c>
      <c r="M75" s="90">
        <f t="shared" ca="1" si="9"/>
        <v>20851346510.39484</v>
      </c>
      <c r="N75" s="90">
        <f t="shared" ca="1" si="7"/>
        <v>21102139089.4244</v>
      </c>
      <c r="O75" s="90">
        <f t="shared" ca="1" si="7"/>
        <v>21352931668.453957</v>
      </c>
      <c r="P75" s="90">
        <f t="shared" ca="1" si="7"/>
        <v>21603724247.483513</v>
      </c>
      <c r="Q75" s="90">
        <f t="shared" ca="1" si="7"/>
        <v>21854516826.513069</v>
      </c>
      <c r="R75" s="90">
        <f t="shared" ca="1" si="7"/>
        <v>22105309405.542629</v>
      </c>
      <c r="S75" s="90">
        <f t="shared" ca="1" si="7"/>
        <v>22356101984.572189</v>
      </c>
      <c r="T75" s="90">
        <f t="shared" ca="1" si="7"/>
        <v>22606894563.601742</v>
      </c>
      <c r="U75" s="90">
        <f t="shared" ca="1" si="7"/>
        <v>22857687142.631302</v>
      </c>
      <c r="V75">
        <f ca="1">IF('Coal mining 2030'!$A83="MD",INDIRECT("'Coal mining 2030'!"&amp;'Country Selector'!$B$3&amp;ROW($A83))*10^12,0)</f>
        <v>23108479721.660858</v>
      </c>
    </row>
    <row r="76" spans="1:22">
      <c r="A76" s="74">
        <v>24</v>
      </c>
      <c r="B76">
        <f ca="1">IF('Coal mining 2010'!$A84="MD",INDIRECT("'Coal mining 2010'!"&amp;'Country Selector'!$B$3&amp;ROW($A84))*10^12,0)</f>
        <v>134442425699.18629</v>
      </c>
      <c r="C76" s="90">
        <f t="shared" ca="1" si="8"/>
        <v>130110366868.10481</v>
      </c>
      <c r="D76" s="90">
        <f t="shared" ca="1" si="6"/>
        <v>125778308037.02332</v>
      </c>
      <c r="E76" s="90">
        <f t="shared" ca="1" si="6"/>
        <v>121446249205.94183</v>
      </c>
      <c r="F76" s="90">
        <f t="shared" ca="1" si="6"/>
        <v>117114190374.86035</v>
      </c>
      <c r="G76" s="90">
        <f t="shared" ca="1" si="6"/>
        <v>112782131543.77887</v>
      </c>
      <c r="H76" s="90">
        <f t="shared" ca="1" si="6"/>
        <v>108450072712.69737</v>
      </c>
      <c r="I76" s="90">
        <f t="shared" ca="1" si="6"/>
        <v>104118013881.61589</v>
      </c>
      <c r="J76" s="90">
        <f t="shared" ca="1" si="6"/>
        <v>99785955050.534393</v>
      </c>
      <c r="K76" s="90">
        <f t="shared" ca="1" si="6"/>
        <v>95453896219.452911</v>
      </c>
      <c r="L76">
        <f ca="1">IF('Coal mining 2020'!$A84="MD",INDIRECT("'Coal mining 2020'!"&amp;'Country Selector'!$B$3&amp;ROW($A84))*10^12,0)</f>
        <v>91121837388.371429</v>
      </c>
      <c r="M76" s="90">
        <f t="shared" ca="1" si="9"/>
        <v>92110488583.101288</v>
      </c>
      <c r="N76" s="90">
        <f t="shared" ca="1" si="7"/>
        <v>93099139777.831146</v>
      </c>
      <c r="O76" s="90">
        <f t="shared" ca="1" si="7"/>
        <v>94087790972.561005</v>
      </c>
      <c r="P76" s="90">
        <f t="shared" ca="1" si="7"/>
        <v>95076442167.290878</v>
      </c>
      <c r="Q76" s="90">
        <f t="shared" ca="1" si="7"/>
        <v>96065093362.020737</v>
      </c>
      <c r="R76" s="90">
        <f t="shared" ca="1" si="7"/>
        <v>97053744556.750595</v>
      </c>
      <c r="S76" s="90">
        <f t="shared" ca="1" si="7"/>
        <v>98042395751.480453</v>
      </c>
      <c r="T76" s="90">
        <f t="shared" ca="1" si="7"/>
        <v>99031046946.210327</v>
      </c>
      <c r="U76" s="90">
        <f t="shared" ca="1" si="7"/>
        <v>100019698140.94019</v>
      </c>
      <c r="V76">
        <f ca="1">IF('Coal mining 2030'!$A84="MD",INDIRECT("'Coal mining 2030'!"&amp;'Country Selector'!$B$3&amp;ROW($A84))*10^12,0)</f>
        <v>101008349335.67004</v>
      </c>
    </row>
    <row r="77" spans="1:22">
      <c r="A77" s="74">
        <v>25</v>
      </c>
      <c r="B77">
        <f ca="1">IF('Coal mining 2010'!$A85="MD",INDIRECT("'Coal mining 2010'!"&amp;'Country Selector'!$B$3&amp;ROW($A85))*10^12,0)</f>
        <v>69589651.103374451</v>
      </c>
      <c r="C77" s="90">
        <f t="shared" ca="1" si="8"/>
        <v>93066474.551439792</v>
      </c>
      <c r="D77" s="90">
        <f t="shared" ca="1" si="6"/>
        <v>116543297.99950513</v>
      </c>
      <c r="E77" s="90">
        <f t="shared" ca="1" si="6"/>
        <v>140020121.44757047</v>
      </c>
      <c r="F77" s="90">
        <f t="shared" ca="1" si="6"/>
        <v>163496944.89563581</v>
      </c>
      <c r="G77" s="90">
        <f t="shared" ca="1" si="6"/>
        <v>186973768.34370118</v>
      </c>
      <c r="H77" s="90">
        <f t="shared" ca="1" si="6"/>
        <v>210450591.79176649</v>
      </c>
      <c r="I77" s="90">
        <f t="shared" ca="1" si="6"/>
        <v>233927415.23983186</v>
      </c>
      <c r="J77" s="90">
        <f t="shared" ca="1" si="6"/>
        <v>257404238.68789721</v>
      </c>
      <c r="K77" s="90">
        <f t="shared" ca="1" si="6"/>
        <v>280881062.13596255</v>
      </c>
      <c r="L77">
        <f ca="1">IF('Coal mining 2020'!$A85="MD",INDIRECT("'Coal mining 2020'!"&amp;'Country Selector'!$B$3&amp;ROW($A85))*10^12,0)</f>
        <v>304357885.58402789</v>
      </c>
      <c r="M77" s="90">
        <f t="shared" ca="1" si="9"/>
        <v>332083474.6652568</v>
      </c>
      <c r="N77" s="90">
        <f t="shared" ca="1" si="7"/>
        <v>359809063.74648571</v>
      </c>
      <c r="O77" s="90">
        <f t="shared" ca="1" si="7"/>
        <v>387534652.82771462</v>
      </c>
      <c r="P77" s="90">
        <f t="shared" ca="1" si="7"/>
        <v>415260241.90894353</v>
      </c>
      <c r="Q77" s="90">
        <f t="shared" ca="1" si="7"/>
        <v>442985830.99017245</v>
      </c>
      <c r="R77" s="90">
        <f t="shared" ca="1" si="7"/>
        <v>470711420.07140136</v>
      </c>
      <c r="S77" s="90">
        <f t="shared" ca="1" si="7"/>
        <v>498437009.15263021</v>
      </c>
      <c r="T77" s="90">
        <f t="shared" ca="1" si="7"/>
        <v>526162598.23385918</v>
      </c>
      <c r="U77" s="90">
        <f t="shared" ca="1" si="7"/>
        <v>553888187.31508803</v>
      </c>
      <c r="V77">
        <f ca="1">IF('Coal mining 2030'!$A85="MD",INDIRECT("'Coal mining 2030'!"&amp;'Country Selector'!$B$3&amp;ROW($A85))*10^12,0)</f>
        <v>581613776.39631701</v>
      </c>
    </row>
    <row r="78" spans="1:22">
      <c r="A78" s="74">
        <v>26</v>
      </c>
      <c r="B78">
        <f ca="1">IF('Coal mining 2010'!$A86="MD",INDIRECT("'Coal mining 2010'!"&amp;'Country Selector'!$B$3&amp;ROW($A86))*10^12,0)</f>
        <v>821023825.69493318</v>
      </c>
      <c r="C78" s="90">
        <f t="shared" ca="1" si="8"/>
        <v>746979466.01178789</v>
      </c>
      <c r="D78" s="90">
        <f t="shared" ca="1" si="6"/>
        <v>672935106.32864273</v>
      </c>
      <c r="E78" s="90">
        <f t="shared" ca="1" si="6"/>
        <v>598890746.64549744</v>
      </c>
      <c r="F78" s="90">
        <f t="shared" ca="1" si="6"/>
        <v>524846386.96235216</v>
      </c>
      <c r="G78" s="90">
        <f t="shared" ca="1" si="6"/>
        <v>450802027.27920681</v>
      </c>
      <c r="H78" s="90">
        <f t="shared" ca="1" si="6"/>
        <v>376757667.59606159</v>
      </c>
      <c r="I78" s="90">
        <f t="shared" ca="1" si="6"/>
        <v>302713307.9129163</v>
      </c>
      <c r="J78" s="90">
        <f t="shared" ca="1" si="6"/>
        <v>228668948.22977102</v>
      </c>
      <c r="K78" s="90">
        <f t="shared" ca="1" si="6"/>
        <v>154624588.54662573</v>
      </c>
      <c r="L78">
        <f ca="1">IF('Coal mining 2020'!$A86="MD",INDIRECT("'Coal mining 2020'!"&amp;'Country Selector'!$B$3&amp;ROW($A86))*10^12,0)</f>
        <v>80580228.863480479</v>
      </c>
      <c r="M78" s="90">
        <f t="shared" ca="1" si="9"/>
        <v>81454506.005140796</v>
      </c>
      <c r="N78" s="90">
        <f t="shared" ca="1" si="7"/>
        <v>82328783.146801144</v>
      </c>
      <c r="O78" s="90">
        <f t="shared" ca="1" si="7"/>
        <v>83203060.288461477</v>
      </c>
      <c r="P78" s="90">
        <f t="shared" ca="1" si="7"/>
        <v>84077337.430121794</v>
      </c>
      <c r="Q78" s="90">
        <f t="shared" ca="1" si="7"/>
        <v>84951614.571782127</v>
      </c>
      <c r="R78" s="90">
        <f t="shared" ca="1" si="7"/>
        <v>85825891.71344246</v>
      </c>
      <c r="S78" s="90">
        <f t="shared" ca="1" si="7"/>
        <v>86700168.855102792</v>
      </c>
      <c r="T78" s="90">
        <f t="shared" ca="1" si="7"/>
        <v>87574445.99676311</v>
      </c>
      <c r="U78" s="90">
        <f t="shared" ca="1" si="7"/>
        <v>88448723.138423458</v>
      </c>
      <c r="V78">
        <f ca="1">IF('Coal mining 2030'!$A86="MD",INDIRECT("'Coal mining 2030'!"&amp;'Country Selector'!$B$3&amp;ROW($A86))*10^12,0)</f>
        <v>89323000.280083776</v>
      </c>
    </row>
    <row r="79" spans="1:22">
      <c r="A79" s="74">
        <v>27</v>
      </c>
      <c r="B79">
        <f ca="1">IF('Coal mining 2010'!$A87="MD",INDIRECT("'Coal mining 2010'!"&amp;'Country Selector'!$B$3&amp;ROW($A87))*10^12,0)</f>
        <v>23787984.197776169</v>
      </c>
      <c r="C79" s="90">
        <f t="shared" ca="1" si="8"/>
        <v>23025832.667356029</v>
      </c>
      <c r="D79" s="90">
        <f t="shared" ca="1" si="6"/>
        <v>22263681.136935886</v>
      </c>
      <c r="E79" s="90">
        <f t="shared" ca="1" si="6"/>
        <v>21501529.606515747</v>
      </c>
      <c r="F79" s="90">
        <f t="shared" ca="1" si="6"/>
        <v>20739378.076095603</v>
      </c>
      <c r="G79" s="90">
        <f t="shared" ca="1" si="6"/>
        <v>19977226.545675464</v>
      </c>
      <c r="H79" s="90">
        <f t="shared" ca="1" si="6"/>
        <v>19215075.015255325</v>
      </c>
      <c r="I79" s="90">
        <f t="shared" ca="1" si="6"/>
        <v>18452923.484835181</v>
      </c>
      <c r="J79" s="90">
        <f t="shared" ca="1" si="6"/>
        <v>17690771.954415042</v>
      </c>
      <c r="K79" s="90">
        <f t="shared" ca="1" si="6"/>
        <v>16928620.423994903</v>
      </c>
      <c r="L79">
        <f ca="1">IF('Coal mining 2020'!$A87="MD",INDIRECT("'Coal mining 2020'!"&amp;'Country Selector'!$B$3&amp;ROW($A87))*10^12,0)</f>
        <v>16166468.893574759</v>
      </c>
      <c r="M79" s="90">
        <f t="shared" ca="1" si="9"/>
        <v>16341871.401293065</v>
      </c>
      <c r="N79" s="90">
        <f t="shared" ca="1" si="7"/>
        <v>16517273.909011366</v>
      </c>
      <c r="O79" s="90">
        <f t="shared" ca="1" si="7"/>
        <v>16692676.416729668</v>
      </c>
      <c r="P79" s="90">
        <f t="shared" ca="1" si="7"/>
        <v>16868078.924447972</v>
      </c>
      <c r="Q79" s="90">
        <f t="shared" ca="1" si="7"/>
        <v>17043481.432166275</v>
      </c>
      <c r="R79" s="90">
        <f t="shared" ca="1" si="7"/>
        <v>17218883.939884581</v>
      </c>
      <c r="S79" s="90">
        <f t="shared" ca="1" si="7"/>
        <v>17394286.447602883</v>
      </c>
      <c r="T79" s="90">
        <f t="shared" ca="1" si="7"/>
        <v>17569688.955321185</v>
      </c>
      <c r="U79" s="90">
        <f t="shared" ca="1" si="7"/>
        <v>17745091.463039488</v>
      </c>
      <c r="V79">
        <f ca="1">IF('Coal mining 2030'!$A87="MD",INDIRECT("'Coal mining 2030'!"&amp;'Country Selector'!$B$3&amp;ROW($A87))*10^12,0)</f>
        <v>17920493.97075779</v>
      </c>
    </row>
    <row r="80" spans="1:22">
      <c r="A80" s="74">
        <v>28</v>
      </c>
      <c r="B80">
        <f ca="1">IF('Coal mining 2010'!$A88="MD",INDIRECT("'Coal mining 2010'!"&amp;'Country Selector'!$B$3&amp;ROW($A88))*10^12,0)</f>
        <v>3071896587.0215607</v>
      </c>
      <c r="C80" s="90">
        <f t="shared" ca="1" si="8"/>
        <v>2998086038.2705307</v>
      </c>
      <c r="D80" s="90">
        <f t="shared" ca="1" si="6"/>
        <v>2924275489.5195007</v>
      </c>
      <c r="E80" s="90">
        <f t="shared" ca="1" si="6"/>
        <v>2850464940.7684708</v>
      </c>
      <c r="F80" s="90">
        <f t="shared" ca="1" si="6"/>
        <v>2776654392.0174413</v>
      </c>
      <c r="G80" s="90">
        <f t="shared" ca="1" si="6"/>
        <v>2702843843.2664113</v>
      </c>
      <c r="H80" s="90">
        <f t="shared" ca="1" si="6"/>
        <v>2629033294.5153813</v>
      </c>
      <c r="I80" s="90">
        <f t="shared" ca="1" si="6"/>
        <v>2555222745.7643518</v>
      </c>
      <c r="J80" s="90">
        <f t="shared" ca="1" si="6"/>
        <v>2481412197.0133219</v>
      </c>
      <c r="K80" s="90">
        <f t="shared" ca="1" si="6"/>
        <v>2407601648.2622919</v>
      </c>
      <c r="L80">
        <f ca="1">IF('Coal mining 2020'!$A88="MD",INDIRECT("'Coal mining 2020'!"&amp;'Country Selector'!$B$3&amp;ROW($A88))*10^12,0)</f>
        <v>2333791099.5112619</v>
      </c>
      <c r="M80" s="90">
        <f t="shared" ca="1" si="9"/>
        <v>2357167807.1634736</v>
      </c>
      <c r="N80" s="90">
        <f t="shared" ca="1" si="7"/>
        <v>2380544514.8156853</v>
      </c>
      <c r="O80" s="90">
        <f t="shared" ca="1" si="7"/>
        <v>2403921222.4678974</v>
      </c>
      <c r="P80" s="90">
        <f t="shared" ca="1" si="7"/>
        <v>2427297930.1201091</v>
      </c>
      <c r="Q80" s="90">
        <f t="shared" ca="1" si="7"/>
        <v>2450674637.7723207</v>
      </c>
      <c r="R80" s="90">
        <f t="shared" ca="1" si="7"/>
        <v>2474051345.4245329</v>
      </c>
      <c r="S80" s="90">
        <f t="shared" ca="1" si="7"/>
        <v>2497428053.076745</v>
      </c>
      <c r="T80" s="90">
        <f t="shared" ca="1" si="7"/>
        <v>2520804760.7289562</v>
      </c>
      <c r="U80" s="90">
        <f t="shared" ca="1" si="7"/>
        <v>2544181468.3811679</v>
      </c>
      <c r="V80">
        <f ca="1">IF('Coal mining 2030'!$A88="MD",INDIRECT("'Coal mining 2030'!"&amp;'Country Selector'!$B$3&amp;ROW($A88))*10^12,0)</f>
        <v>2567558176.03338</v>
      </c>
    </row>
    <row r="81" spans="1:22">
      <c r="A81" s="74">
        <v>29</v>
      </c>
      <c r="B81">
        <f ca="1">IF('Coal mining 2010'!$A89="MD",INDIRECT("'Coal mining 2010'!"&amp;'Country Selector'!$B$3&amp;ROW($A89))*10^12,0)</f>
        <v>358868400.60284084</v>
      </c>
      <c r="C81" s="90">
        <f t="shared" ca="1" si="8"/>
        <v>372252843.68246347</v>
      </c>
      <c r="D81" s="90">
        <f t="shared" ca="1" si="6"/>
        <v>385637286.76208609</v>
      </c>
      <c r="E81" s="90">
        <f t="shared" ca="1" si="6"/>
        <v>399021729.84170866</v>
      </c>
      <c r="F81" s="90">
        <f t="shared" ca="1" si="6"/>
        <v>412406172.92133129</v>
      </c>
      <c r="G81" s="90">
        <f t="shared" ca="1" si="6"/>
        <v>425790616.00095391</v>
      </c>
      <c r="H81" s="90">
        <f t="shared" ca="1" si="6"/>
        <v>439175059.08057654</v>
      </c>
      <c r="I81" s="90">
        <f t="shared" ca="1" si="6"/>
        <v>452559502.16019911</v>
      </c>
      <c r="J81" s="90">
        <f t="shared" ca="1" si="6"/>
        <v>465943945.23982173</v>
      </c>
      <c r="K81" s="90">
        <f t="shared" ca="1" si="6"/>
        <v>479328388.31944442</v>
      </c>
      <c r="L81">
        <f ca="1">IF('Coal mining 2020'!$A89="MD",INDIRECT("'Coal mining 2020'!"&amp;'Country Selector'!$B$3&amp;ROW($A89))*10^12,0)</f>
        <v>492712831.39906698</v>
      </c>
      <c r="M81" s="90">
        <f t="shared" ca="1" si="9"/>
        <v>469735983.02136886</v>
      </c>
      <c r="N81" s="90">
        <f t="shared" ca="1" si="7"/>
        <v>446759134.64367056</v>
      </c>
      <c r="O81" s="90">
        <f t="shared" ca="1" si="7"/>
        <v>423782286.26597238</v>
      </c>
      <c r="P81" s="90">
        <f t="shared" ca="1" si="7"/>
        <v>400805437.88827419</v>
      </c>
      <c r="Q81" s="90">
        <f t="shared" ca="1" si="7"/>
        <v>377828589.51057601</v>
      </c>
      <c r="R81" s="90">
        <f t="shared" ca="1" si="7"/>
        <v>354851741.13287777</v>
      </c>
      <c r="S81" s="90">
        <f t="shared" ca="1" si="7"/>
        <v>331874892.75517958</v>
      </c>
      <c r="T81" s="90">
        <f t="shared" ca="1" si="7"/>
        <v>308898044.3774814</v>
      </c>
      <c r="U81" s="90">
        <f t="shared" ca="1" si="7"/>
        <v>285921195.99978316</v>
      </c>
      <c r="V81">
        <f ca="1">IF('Coal mining 2030'!$A89="MD",INDIRECT("'Coal mining 2030'!"&amp;'Country Selector'!$B$3&amp;ROW($A89))*10^12,0)</f>
        <v>262944347.62208498</v>
      </c>
    </row>
    <row r="82" spans="1:22">
      <c r="A82" s="74">
        <v>30</v>
      </c>
      <c r="B82">
        <f ca="1">IF('Coal mining 2010'!$A90="MD",INDIRECT("'Coal mining 2010'!"&amp;'Country Selector'!$B$3&amp;ROW($A90))*10^12,0)</f>
        <v>326494684.68903822</v>
      </c>
      <c r="C82" s="90">
        <f t="shared" ca="1" si="8"/>
        <v>293845216.22013438</v>
      </c>
      <c r="D82" s="90">
        <f t="shared" ca="1" si="6"/>
        <v>261195747.75123057</v>
      </c>
      <c r="E82" s="90">
        <f t="shared" ca="1" si="6"/>
        <v>228546279.28232676</v>
      </c>
      <c r="F82" s="90">
        <f t="shared" ca="1" si="6"/>
        <v>195896810.81342292</v>
      </c>
      <c r="G82" s="90">
        <f t="shared" ca="1" si="6"/>
        <v>163247342.34451911</v>
      </c>
      <c r="H82" s="90">
        <f t="shared" ca="1" si="6"/>
        <v>130597873.87561528</v>
      </c>
      <c r="I82" s="90">
        <f t="shared" ca="1" si="6"/>
        <v>97948405.406711459</v>
      </c>
      <c r="J82" s="90">
        <f t="shared" ca="1" si="6"/>
        <v>65298936.937807642</v>
      </c>
      <c r="K82" s="90">
        <f t="shared" ca="1" si="6"/>
        <v>32649468.468903821</v>
      </c>
      <c r="L82">
        <f ca="1">IF('Coal mining 2020'!$A90="MD",INDIRECT("'Coal mining 2020'!"&amp;'Country Selector'!$B$3&amp;ROW($A90))*10^12,0)</f>
        <v>0</v>
      </c>
      <c r="M82" s="90">
        <f t="shared" ca="1" si="9"/>
        <v>24189630.528237414</v>
      </c>
      <c r="N82" s="90">
        <f t="shared" ca="1" si="7"/>
        <v>48379261.056474827</v>
      </c>
      <c r="O82" s="90">
        <f t="shared" ca="1" si="7"/>
        <v>72568891.584712237</v>
      </c>
      <c r="P82" s="90">
        <f t="shared" ca="1" si="7"/>
        <v>96758522.112949654</v>
      </c>
      <c r="Q82" s="90">
        <f t="shared" ca="1" si="7"/>
        <v>120948152.64118707</v>
      </c>
      <c r="R82" s="90">
        <f t="shared" ca="1" si="7"/>
        <v>145137783.16942447</v>
      </c>
      <c r="S82" s="90">
        <f t="shared" ca="1" si="7"/>
        <v>169327413.69766191</v>
      </c>
      <c r="T82" s="90">
        <f t="shared" ca="1" si="7"/>
        <v>193517044.22589931</v>
      </c>
      <c r="U82" s="90">
        <f t="shared" ca="1" si="7"/>
        <v>217706674.75413674</v>
      </c>
      <c r="V82">
        <f ca="1">IF('Coal mining 2030'!$A90="MD",INDIRECT("'Coal mining 2030'!"&amp;'Country Selector'!$B$3&amp;ROW($A90))*10^12,0)</f>
        <v>241896305.28237414</v>
      </c>
    </row>
    <row r="83" spans="1:22">
      <c r="A83" s="74">
        <v>31</v>
      </c>
      <c r="B83">
        <f ca="1">IF('Coal mining 2010'!$A91="MD",INDIRECT("'Coal mining 2010'!"&amp;'Country Selector'!$B$3&amp;ROW($A91))*10^12,0)</f>
        <v>459961175.71078801</v>
      </c>
      <c r="C83" s="90">
        <f t="shared" ca="1" si="8"/>
        <v>423402325.15892804</v>
      </c>
      <c r="D83" s="90">
        <f t="shared" ca="1" si="6"/>
        <v>386843474.60706812</v>
      </c>
      <c r="E83" s="90">
        <f t="shared" ca="1" si="6"/>
        <v>350284624.05520827</v>
      </c>
      <c r="F83" s="90">
        <f t="shared" ca="1" si="6"/>
        <v>313725773.50334829</v>
      </c>
      <c r="G83" s="90">
        <f t="shared" ca="1" si="6"/>
        <v>277166922.95148838</v>
      </c>
      <c r="H83" s="90">
        <f t="shared" ca="1" si="6"/>
        <v>240608072.39962846</v>
      </c>
      <c r="I83" s="90">
        <f t="shared" ca="1" si="6"/>
        <v>204049221.84776852</v>
      </c>
      <c r="J83" s="90">
        <f t="shared" ca="1" si="6"/>
        <v>167490371.2959086</v>
      </c>
      <c r="K83" s="90">
        <f t="shared" ca="1" si="6"/>
        <v>130931520.74404868</v>
      </c>
      <c r="L83">
        <f ca="1">IF('Coal mining 2020'!$A91="MD",INDIRECT("'Coal mining 2020'!"&amp;'Country Selector'!$B$3&amp;ROW($A91))*10^12,0)</f>
        <v>94372670.192188755</v>
      </c>
      <c r="M83" s="90">
        <f t="shared" ca="1" si="9"/>
        <v>95396592.182905853</v>
      </c>
      <c r="N83" s="90">
        <f t="shared" ca="1" si="7"/>
        <v>96420514.173622966</v>
      </c>
      <c r="O83" s="90">
        <f t="shared" ca="1" si="7"/>
        <v>97444436.164340064</v>
      </c>
      <c r="P83" s="90">
        <f t="shared" ca="1" si="7"/>
        <v>98468358.155057162</v>
      </c>
      <c r="Q83" s="90">
        <f t="shared" ca="1" si="7"/>
        <v>99492280.145774275</v>
      </c>
      <c r="R83" s="90">
        <f t="shared" ca="1" si="7"/>
        <v>100516202.13649137</v>
      </c>
      <c r="S83" s="90">
        <f t="shared" ca="1" si="7"/>
        <v>101540124.12720849</v>
      </c>
      <c r="T83" s="90">
        <f t="shared" ca="1" si="7"/>
        <v>102564046.11792558</v>
      </c>
      <c r="U83" s="90">
        <f t="shared" ca="1" si="7"/>
        <v>103587968.10864268</v>
      </c>
      <c r="V83">
        <f ca="1">IF('Coal mining 2030'!$A91="MD",INDIRECT("'Coal mining 2030'!"&amp;'Country Selector'!$B$3&amp;ROW($A91))*10^12,0)</f>
        <v>104611890.09935978</v>
      </c>
    </row>
    <row r="84" spans="1:22">
      <c r="A84" s="74">
        <v>32</v>
      </c>
      <c r="B84">
        <f ca="1">IF('Coal mining 2010'!$A92="MD",INDIRECT("'Coal mining 2010'!"&amp;'Country Selector'!$B$3&amp;ROW($A92))*10^12,0)</f>
        <v>20118683.156322703</v>
      </c>
      <c r="C84" s="90">
        <f t="shared" ca="1" si="8"/>
        <v>42331031.291842349</v>
      </c>
      <c r="D84" s="90">
        <f t="shared" ca="1" si="6"/>
        <v>64543379.427361995</v>
      </c>
      <c r="E84" s="90">
        <f t="shared" ca="1" si="6"/>
        <v>86755727.562881634</v>
      </c>
      <c r="F84" s="90">
        <f t="shared" ca="1" si="6"/>
        <v>108968075.69840129</v>
      </c>
      <c r="G84" s="90">
        <f t="shared" ca="1" si="6"/>
        <v>131180423.83392093</v>
      </c>
      <c r="H84" s="90">
        <f t="shared" ca="1" si="6"/>
        <v>153392771.96944055</v>
      </c>
      <c r="I84" s="90">
        <f t="shared" ca="1" si="6"/>
        <v>175605120.1049602</v>
      </c>
      <c r="J84" s="90">
        <f t="shared" ca="1" si="6"/>
        <v>197817468.24047986</v>
      </c>
      <c r="K84" s="90">
        <f t="shared" ca="1" si="6"/>
        <v>220029816.37599948</v>
      </c>
      <c r="L84">
        <f ca="1">IF('Coal mining 2020'!$A92="MD",INDIRECT("'Coal mining 2020'!"&amp;'Country Selector'!$B$3&amp;ROW($A92))*10^12,0)</f>
        <v>242242164.51151913</v>
      </c>
      <c r="M84" s="90">
        <f t="shared" ca="1" si="9"/>
        <v>219533573.5005188</v>
      </c>
      <c r="N84" s="90">
        <f t="shared" ca="1" si="7"/>
        <v>196824982.48951852</v>
      </c>
      <c r="O84" s="90">
        <f t="shared" ca="1" si="7"/>
        <v>174116391.47851819</v>
      </c>
      <c r="P84" s="90">
        <f t="shared" ca="1" si="7"/>
        <v>151407800.46751788</v>
      </c>
      <c r="Q84" s="90">
        <f t="shared" ca="1" si="7"/>
        <v>128699209.45651758</v>
      </c>
      <c r="R84" s="90">
        <f t="shared" ca="1" si="7"/>
        <v>105990618.44551727</v>
      </c>
      <c r="S84" s="90">
        <f t="shared" ca="1" si="7"/>
        <v>83282027.434516951</v>
      </c>
      <c r="T84" s="90">
        <f t="shared" ca="1" si="7"/>
        <v>60573436.423516646</v>
      </c>
      <c r="U84" s="90">
        <f t="shared" ca="1" si="7"/>
        <v>37864845.412516341</v>
      </c>
      <c r="V84">
        <f ca="1">IF('Coal mining 2030'!$A92="MD",INDIRECT("'Coal mining 2030'!"&amp;'Country Selector'!$B$3&amp;ROW($A92))*10^12,0)</f>
        <v>15156254.401516022</v>
      </c>
    </row>
    <row r="85" spans="1:22">
      <c r="A85" s="74">
        <v>33</v>
      </c>
      <c r="B85">
        <f ca="1">IF('Coal mining 2010'!$A93="MD",INDIRECT("'Coal mining 2010'!"&amp;'Country Selector'!$B$3&amp;ROW($A93))*10^12,0)</f>
        <v>39025270.978765294</v>
      </c>
      <c r="C85" s="90">
        <f t="shared" ca="1" si="8"/>
        <v>37774926.697631277</v>
      </c>
      <c r="D85" s="90">
        <f t="shared" ca="1" si="6"/>
        <v>36524582.416497253</v>
      </c>
      <c r="E85" s="90">
        <f t="shared" ca="1" si="6"/>
        <v>35274238.135363236</v>
      </c>
      <c r="F85" s="90">
        <f t="shared" ca="1" si="6"/>
        <v>34023893.854229219</v>
      </c>
      <c r="G85" s="90">
        <f t="shared" ca="1" si="6"/>
        <v>32773549.573095195</v>
      </c>
      <c r="H85" s="90">
        <f t="shared" ca="1" si="6"/>
        <v>31523205.291961178</v>
      </c>
      <c r="I85" s="90">
        <f t="shared" ca="1" si="6"/>
        <v>30272861.010827161</v>
      </c>
      <c r="J85" s="90">
        <f t="shared" ca="1" si="6"/>
        <v>29022516.729693137</v>
      </c>
      <c r="K85" s="90">
        <f t="shared" ca="1" si="6"/>
        <v>27772172.44855912</v>
      </c>
      <c r="L85">
        <f ca="1">IF('Coal mining 2020'!$A93="MD",INDIRECT("'Coal mining 2020'!"&amp;'Country Selector'!$B$3&amp;ROW($A93))*10^12,0)</f>
        <v>26521828.1674251</v>
      </c>
      <c r="M85" s="90">
        <f t="shared" ca="1" si="9"/>
        <v>26809583.966191933</v>
      </c>
      <c r="N85" s="90">
        <f t="shared" ca="1" si="7"/>
        <v>27097339.764958762</v>
      </c>
      <c r="O85" s="90">
        <f t="shared" ca="1" si="7"/>
        <v>27385095.563725594</v>
      </c>
      <c r="P85" s="90">
        <f t="shared" ca="1" si="7"/>
        <v>27672851.362492427</v>
      </c>
      <c r="Q85" s="90">
        <f t="shared" ca="1" si="7"/>
        <v>27960607.161259256</v>
      </c>
      <c r="R85" s="90">
        <f t="shared" ca="1" si="7"/>
        <v>28248362.960026085</v>
      </c>
      <c r="S85" s="90">
        <f t="shared" ca="1" si="7"/>
        <v>28536118.758792914</v>
      </c>
      <c r="T85" s="90">
        <f t="shared" ca="1" si="7"/>
        <v>28823874.557559747</v>
      </c>
      <c r="U85" s="90">
        <f t="shared" ca="1" si="7"/>
        <v>29111630.356326576</v>
      </c>
      <c r="V85">
        <f ca="1">IF('Coal mining 2030'!$A93="MD",INDIRECT("'Coal mining 2030'!"&amp;'Country Selector'!$B$3&amp;ROW($A93))*10^12,0)</f>
        <v>29399386.155093409</v>
      </c>
    </row>
    <row r="86" spans="1:22">
      <c r="A86" s="74">
        <v>34</v>
      </c>
      <c r="B86">
        <f ca="1">IF('Coal mining 2010'!$A94="MD",INDIRECT("'Coal mining 2010'!"&amp;'Country Selector'!$B$3&amp;ROW($A94))*10^12,0)</f>
        <v>1101453560.1752141</v>
      </c>
      <c r="C86" s="90">
        <f t="shared" ca="1" si="8"/>
        <v>1088352496.3109515</v>
      </c>
      <c r="D86" s="90">
        <f t="shared" ca="1" si="6"/>
        <v>1075251432.4466889</v>
      </c>
      <c r="E86" s="90">
        <f t="shared" ca="1" si="6"/>
        <v>1062150368.5824264</v>
      </c>
      <c r="F86" s="90">
        <f t="shared" ca="1" si="6"/>
        <v>1049049304.7181638</v>
      </c>
      <c r="G86" s="90">
        <f t="shared" ca="1" si="6"/>
        <v>1035948240.8539011</v>
      </c>
      <c r="H86" s="90">
        <f t="shared" ca="1" si="6"/>
        <v>1022847176.9896387</v>
      </c>
      <c r="I86" s="90">
        <f t="shared" ca="1" si="6"/>
        <v>1009746113.1253761</v>
      </c>
      <c r="J86" s="90">
        <f t="shared" ca="1" si="6"/>
        <v>996645049.26111341</v>
      </c>
      <c r="K86" s="90">
        <f t="shared" ca="1" si="6"/>
        <v>983543985.39685082</v>
      </c>
      <c r="L86">
        <f ca="1">IF('Coal mining 2020'!$A94="MD",INDIRECT("'Coal mining 2020'!"&amp;'Country Selector'!$B$3&amp;ROW($A94))*10^12,0)</f>
        <v>970442921.53258824</v>
      </c>
      <c r="M86" s="90">
        <f t="shared" ca="1" si="9"/>
        <v>1002029125.602355</v>
      </c>
      <c r="N86" s="90">
        <f t="shared" ca="1" si="7"/>
        <v>1033615329.6721218</v>
      </c>
      <c r="O86" s="90">
        <f t="shared" ca="1" si="7"/>
        <v>1065201533.7418885</v>
      </c>
      <c r="P86" s="90">
        <f t="shared" ca="1" si="7"/>
        <v>1096787737.8116555</v>
      </c>
      <c r="Q86" s="90">
        <f t="shared" ca="1" si="7"/>
        <v>1128373941.881422</v>
      </c>
      <c r="R86" s="90">
        <f t="shared" ca="1" si="7"/>
        <v>1159960145.9511888</v>
      </c>
      <c r="S86" s="90">
        <f t="shared" ca="1" si="7"/>
        <v>1191546350.0209556</v>
      </c>
      <c r="T86" s="90">
        <f t="shared" ca="1" si="7"/>
        <v>1223132554.0907223</v>
      </c>
      <c r="U86" s="90">
        <f t="shared" ca="1" si="7"/>
        <v>1254718758.1604891</v>
      </c>
      <c r="V86">
        <f ca="1">IF('Coal mining 2030'!$A94="MD",INDIRECT("'Coal mining 2030'!"&amp;'Country Selector'!$B$3&amp;ROW($A94))*10^12,0)</f>
        <v>1286304962.2302558</v>
      </c>
    </row>
    <row r="87" spans="1:22">
      <c r="A87" s="74">
        <v>35</v>
      </c>
      <c r="B87">
        <f ca="1">IF('Coal mining 2010'!$A95="MD",INDIRECT("'Coal mining 2010'!"&amp;'Country Selector'!$B$3&amp;ROW($A95))*10^12,0)</f>
        <v>606010651.74203944</v>
      </c>
      <c r="C87" s="90">
        <f t="shared" ca="1" si="8"/>
        <v>567231580.43245912</v>
      </c>
      <c r="D87" s="90">
        <f t="shared" ca="1" si="6"/>
        <v>528452509.12287873</v>
      </c>
      <c r="E87" s="90">
        <f t="shared" ca="1" si="6"/>
        <v>489673437.81329834</v>
      </c>
      <c r="F87" s="90">
        <f t="shared" ca="1" si="6"/>
        <v>450894366.50371796</v>
      </c>
      <c r="G87" s="90">
        <f t="shared" ca="1" si="6"/>
        <v>412115295.19413763</v>
      </c>
      <c r="H87" s="90">
        <f t="shared" ca="1" si="6"/>
        <v>373336223.88455725</v>
      </c>
      <c r="I87" s="90">
        <f t="shared" ca="1" si="6"/>
        <v>334557152.57497692</v>
      </c>
      <c r="J87" s="90">
        <f t="shared" ca="1" si="6"/>
        <v>295778081.26539654</v>
      </c>
      <c r="K87" s="90">
        <f t="shared" ca="1" si="6"/>
        <v>256999009.95581615</v>
      </c>
      <c r="L87">
        <f ca="1">IF('Coal mining 2020'!$A95="MD",INDIRECT("'Coal mining 2020'!"&amp;'Country Selector'!$B$3&amp;ROW($A95))*10^12,0)</f>
        <v>218219938.64623579</v>
      </c>
      <c r="M87" s="90">
        <f t="shared" ca="1" si="9"/>
        <v>196397944.78161222</v>
      </c>
      <c r="N87" s="90">
        <f t="shared" ca="1" si="7"/>
        <v>174575950.91698864</v>
      </c>
      <c r="O87" s="90">
        <f t="shared" ca="1" si="7"/>
        <v>152753957.05236506</v>
      </c>
      <c r="P87" s="90">
        <f t="shared" ca="1" si="7"/>
        <v>130931963.18774147</v>
      </c>
      <c r="Q87" s="90">
        <f t="shared" ca="1" si="7"/>
        <v>109109969.3231179</v>
      </c>
      <c r="R87" s="90">
        <f t="shared" ca="1" si="7"/>
        <v>87287975.458494321</v>
      </c>
      <c r="S87" s="90">
        <f t="shared" ca="1" si="7"/>
        <v>65465981.593870737</v>
      </c>
      <c r="T87" s="90">
        <f t="shared" ca="1" si="7"/>
        <v>43643987.72924716</v>
      </c>
      <c r="U87" s="90">
        <f t="shared" ca="1" si="7"/>
        <v>21821993.86462358</v>
      </c>
      <c r="V87">
        <f ca="1">IF('Coal mining 2030'!$A95="MD",INDIRECT("'Coal mining 2030'!"&amp;'Country Selector'!$B$3&amp;ROW($A95))*10^12,0)</f>
        <v>0</v>
      </c>
    </row>
    <row r="88" spans="1:22">
      <c r="A88" s="74">
        <v>36</v>
      </c>
      <c r="B88">
        <f ca="1">IF('Coal mining 2010'!$A96="MD",INDIRECT("'Coal mining 2010'!"&amp;'Country Selector'!$B$3&amp;ROW($A96))*10^12,0)</f>
        <v>35977342.585535869</v>
      </c>
      <c r="C88" s="90">
        <f t="shared" ca="1" si="8"/>
        <v>34824651.946274713</v>
      </c>
      <c r="D88" s="90">
        <f t="shared" ca="1" si="6"/>
        <v>33671961.307013556</v>
      </c>
      <c r="E88" s="90">
        <f t="shared" ca="1" si="6"/>
        <v>32519270.6677524</v>
      </c>
      <c r="F88" s="90">
        <f t="shared" ca="1" si="6"/>
        <v>31366580.028491244</v>
      </c>
      <c r="G88" s="90">
        <f t="shared" ca="1" si="6"/>
        <v>30213889.389230087</v>
      </c>
      <c r="H88" s="90">
        <f t="shared" ca="1" si="6"/>
        <v>29061198.749968931</v>
      </c>
      <c r="I88" s="90">
        <f t="shared" ca="1" si="6"/>
        <v>27908508.110707775</v>
      </c>
      <c r="J88" s="90">
        <f t="shared" ca="1" si="6"/>
        <v>26755817.471446618</v>
      </c>
      <c r="K88" s="90">
        <f t="shared" ca="1" si="6"/>
        <v>25603126.832185462</v>
      </c>
      <c r="L88">
        <f ca="1">IF('Coal mining 2020'!$A96="MD",INDIRECT("'Coal mining 2020'!"&amp;'Country Selector'!$B$3&amp;ROW($A96))*10^12,0)</f>
        <v>24450436.192924306</v>
      </c>
      <c r="M88" s="90">
        <f t="shared" ca="1" si="9"/>
        <v>46768723.385459676</v>
      </c>
      <c r="N88" s="90">
        <f t="shared" ca="1" si="7"/>
        <v>69087010.577995047</v>
      </c>
      <c r="O88" s="90">
        <f t="shared" ca="1" si="7"/>
        <v>91405297.770530403</v>
      </c>
      <c r="P88" s="90">
        <f t="shared" ca="1" si="7"/>
        <v>113723584.96306579</v>
      </c>
      <c r="Q88" s="90">
        <f t="shared" ca="1" si="7"/>
        <v>136041872.15560114</v>
      </c>
      <c r="R88" s="90">
        <f t="shared" ca="1" si="7"/>
        <v>158360159.34813651</v>
      </c>
      <c r="S88" s="90">
        <f t="shared" ca="1" si="7"/>
        <v>180678446.54067189</v>
      </c>
      <c r="T88" s="90">
        <f t="shared" ca="1" si="7"/>
        <v>202996733.73320729</v>
      </c>
      <c r="U88" s="90">
        <f t="shared" ca="1" si="7"/>
        <v>225315020.92574263</v>
      </c>
      <c r="V88">
        <f ca="1">IF('Coal mining 2030'!$A96="MD",INDIRECT("'Coal mining 2030'!"&amp;'Country Selector'!$B$3&amp;ROW($A96))*10^12,0)</f>
        <v>247633308.118278</v>
      </c>
    </row>
    <row r="89" spans="1:22">
      <c r="A89" s="74">
        <v>37</v>
      </c>
      <c r="B89">
        <f ca="1">IF('Coal mining 2010'!$A97="MD",INDIRECT("'Coal mining 2010'!"&amp;'Country Selector'!$B$3&amp;ROW($A97))*10^12,0)</f>
        <v>101071531.45799686</v>
      </c>
      <c r="C89" s="90">
        <f t="shared" ca="1" si="8"/>
        <v>97833265.376179323</v>
      </c>
      <c r="D89" s="90">
        <f t="shared" ca="1" si="6"/>
        <v>94594999.29436177</v>
      </c>
      <c r="E89" s="90">
        <f t="shared" ca="1" si="6"/>
        <v>91356733.212544233</v>
      </c>
      <c r="F89" s="90">
        <f t="shared" ca="1" si="6"/>
        <v>88118467.130726695</v>
      </c>
      <c r="G89" s="90">
        <f t="shared" ca="1" si="6"/>
        <v>84880201.048909143</v>
      </c>
      <c r="H89" s="90">
        <f t="shared" ca="1" si="6"/>
        <v>81641934.96709159</v>
      </c>
      <c r="I89" s="90">
        <f t="shared" ca="1" si="6"/>
        <v>78403668.885274053</v>
      </c>
      <c r="J89" s="90">
        <f t="shared" ca="1" si="6"/>
        <v>75165402.803456515</v>
      </c>
      <c r="K89" s="90">
        <f t="shared" ca="1" si="6"/>
        <v>71927136.721638963</v>
      </c>
      <c r="L89">
        <f ca="1">IF('Coal mining 2020'!$A97="MD",INDIRECT("'Coal mining 2020'!"&amp;'Country Selector'!$B$3&amp;ROW($A97))*10^12,0)</f>
        <v>68688870.639821425</v>
      </c>
      <c r="M89" s="90">
        <f t="shared" ca="1" si="9"/>
        <v>69434129.251466632</v>
      </c>
      <c r="N89" s="90">
        <f t="shared" ca="1" si="7"/>
        <v>70179387.863111839</v>
      </c>
      <c r="O89" s="90">
        <f t="shared" ca="1" si="7"/>
        <v>70924646.474757046</v>
      </c>
      <c r="P89" s="90">
        <f t="shared" ca="1" si="7"/>
        <v>71669905.086402252</v>
      </c>
      <c r="Q89" s="90">
        <f t="shared" ca="1" si="7"/>
        <v>72415163.698047459</v>
      </c>
      <c r="R89" s="90">
        <f t="shared" ca="1" si="7"/>
        <v>73160422.309692651</v>
      </c>
      <c r="S89" s="90">
        <f t="shared" ca="1" si="7"/>
        <v>73905680.921337858</v>
      </c>
      <c r="T89" s="90">
        <f t="shared" ca="1" si="7"/>
        <v>74650939.532983065</v>
      </c>
      <c r="U89" s="90">
        <f t="shared" ca="1" si="7"/>
        <v>75396198.144628271</v>
      </c>
      <c r="V89">
        <f ca="1">IF('Coal mining 2030'!$A97="MD",INDIRECT("'Coal mining 2030'!"&amp;'Country Selector'!$B$3&amp;ROW($A97))*10^12,0)</f>
        <v>76141456.756273478</v>
      </c>
    </row>
    <row r="90" spans="1:22">
      <c r="A90" s="74">
        <v>38</v>
      </c>
      <c r="B90">
        <f ca="1">IF('Coal mining 2010'!$A98="MD",INDIRECT("'Coal mining 2010'!"&amp;'Country Selector'!$B$3&amp;ROW($A98))*10^12,0)</f>
        <v>326402797.86422253</v>
      </c>
      <c r="C90" s="90">
        <f t="shared" ca="1" si="8"/>
        <v>316683711.22595125</v>
      </c>
      <c r="D90" s="90">
        <f t="shared" ca="1" si="6"/>
        <v>306964624.58768004</v>
      </c>
      <c r="E90" s="90">
        <f t="shared" ca="1" si="6"/>
        <v>297245537.94940877</v>
      </c>
      <c r="F90" s="90">
        <f t="shared" ca="1" si="6"/>
        <v>287526451.3111375</v>
      </c>
      <c r="G90" s="90">
        <f t="shared" ca="1" si="6"/>
        <v>277807364.67286623</v>
      </c>
      <c r="H90" s="90">
        <f t="shared" ca="1" si="6"/>
        <v>268088278.03459501</v>
      </c>
      <c r="I90" s="90">
        <f t="shared" ca="1" si="6"/>
        <v>258369191.39632374</v>
      </c>
      <c r="J90" s="90">
        <f t="shared" ca="1" si="6"/>
        <v>248650104.7580525</v>
      </c>
      <c r="K90" s="90">
        <f t="shared" ca="1" si="6"/>
        <v>238931018.11978123</v>
      </c>
      <c r="L90">
        <f ca="1">IF('Coal mining 2020'!$A98="MD",INDIRECT("'Coal mining 2020'!"&amp;'Country Selector'!$B$3&amp;ROW($A98))*10^12,0)</f>
        <v>229211931.48150998</v>
      </c>
      <c r="M90" s="90">
        <f t="shared" ca="1" si="9"/>
        <v>230265182.46620497</v>
      </c>
      <c r="N90" s="90">
        <f t="shared" ca="1" si="7"/>
        <v>231318433.45089999</v>
      </c>
      <c r="O90" s="90">
        <f t="shared" ca="1" si="7"/>
        <v>232371684.43559498</v>
      </c>
      <c r="P90" s="90">
        <f t="shared" ca="1" si="7"/>
        <v>233424935.42028999</v>
      </c>
      <c r="Q90" s="90">
        <f t="shared" ca="1" si="7"/>
        <v>234478186.40498495</v>
      </c>
      <c r="R90" s="90">
        <f t="shared" ca="1" si="7"/>
        <v>235531437.38967997</v>
      </c>
      <c r="S90" s="90">
        <f t="shared" ca="1" si="7"/>
        <v>236584688.37437496</v>
      </c>
      <c r="T90" s="90">
        <f t="shared" ca="1" si="7"/>
        <v>237637939.35906994</v>
      </c>
      <c r="U90" s="90">
        <f t="shared" ca="1" si="7"/>
        <v>238691190.34376496</v>
      </c>
      <c r="V90">
        <f ca="1">IF('Coal mining 2030'!$A98="MD",INDIRECT("'Coal mining 2030'!"&amp;'Country Selector'!$B$3&amp;ROW($A98))*10^12,0)</f>
        <v>239744441.32845995</v>
      </c>
    </row>
    <row r="91" spans="1:22">
      <c r="A91" s="74">
        <v>39</v>
      </c>
      <c r="B91">
        <f ca="1">IF('Coal mining 2010'!$A99="MD",INDIRECT("'Coal mining 2010'!"&amp;'Country Selector'!$B$3&amp;ROW($A99))*10^12,0)</f>
        <v>3198240055.3201008</v>
      </c>
      <c r="C91" s="90">
        <f t="shared" ca="1" si="8"/>
        <v>3116322259.6238384</v>
      </c>
      <c r="D91" s="90">
        <f t="shared" ca="1" si="6"/>
        <v>3034404463.9275761</v>
      </c>
      <c r="E91" s="90">
        <f t="shared" ca="1" si="6"/>
        <v>2952486668.2313137</v>
      </c>
      <c r="F91" s="90">
        <f t="shared" ca="1" si="6"/>
        <v>2870568872.5350509</v>
      </c>
      <c r="G91" s="90">
        <f t="shared" ca="1" si="6"/>
        <v>2788651076.8387885</v>
      </c>
      <c r="H91" s="90">
        <f t="shared" ca="1" si="6"/>
        <v>2706733281.1425261</v>
      </c>
      <c r="I91" s="90">
        <f t="shared" ca="1" si="6"/>
        <v>2624815485.4462638</v>
      </c>
      <c r="J91" s="90">
        <f t="shared" ca="1" si="6"/>
        <v>2542897689.750001</v>
      </c>
      <c r="K91" s="90">
        <f t="shared" ca="1" si="6"/>
        <v>2460979894.0537386</v>
      </c>
      <c r="L91">
        <f ca="1">IF('Coal mining 2020'!$A99="MD",INDIRECT("'Coal mining 2020'!"&amp;'Country Selector'!$B$3&amp;ROW($A99))*10^12,0)</f>
        <v>2379062098.3574762</v>
      </c>
      <c r="M91" s="90">
        <f t="shared" ca="1" si="9"/>
        <v>2382092830.2653809</v>
      </c>
      <c r="N91" s="90">
        <f t="shared" ca="1" si="7"/>
        <v>2385123562.173286</v>
      </c>
      <c r="O91" s="90">
        <f t="shared" ca="1" si="7"/>
        <v>2388154294.0811911</v>
      </c>
      <c r="P91" s="90">
        <f t="shared" ca="1" si="7"/>
        <v>2391185025.9890957</v>
      </c>
      <c r="Q91" s="90">
        <f t="shared" ca="1" si="7"/>
        <v>2394215757.8970003</v>
      </c>
      <c r="R91" s="90">
        <f t="shared" ca="1" si="7"/>
        <v>2397246489.8049049</v>
      </c>
      <c r="S91" s="90">
        <f t="shared" ca="1" si="7"/>
        <v>2400277221.71281</v>
      </c>
      <c r="T91" s="90">
        <f t="shared" ca="1" si="7"/>
        <v>2403307953.6207147</v>
      </c>
      <c r="U91" s="90">
        <f t="shared" ca="1" si="7"/>
        <v>2406338685.5286198</v>
      </c>
      <c r="V91">
        <f ca="1">IF('Coal mining 2030'!$A99="MD",INDIRECT("'Coal mining 2030'!"&amp;'Country Selector'!$B$3&amp;ROW($A99))*10^12,0)</f>
        <v>2409369417.4365244</v>
      </c>
    </row>
    <row r="92" spans="1:22">
      <c r="A92" s="74">
        <v>40</v>
      </c>
      <c r="B92">
        <f ca="1">IF('Coal mining 2010'!$A100="MD",INDIRECT("'Coal mining 2010'!"&amp;'Country Selector'!$B$3&amp;ROW($A100))*10^12,0)</f>
        <v>348412854.64293212</v>
      </c>
      <c r="C92" s="90">
        <f t="shared" ca="1" si="8"/>
        <v>317910112.83499587</v>
      </c>
      <c r="D92" s="90">
        <f t="shared" ca="1" si="6"/>
        <v>287407371.02705967</v>
      </c>
      <c r="E92" s="90">
        <f t="shared" ca="1" si="6"/>
        <v>256904629.21912351</v>
      </c>
      <c r="F92" s="90">
        <f t="shared" ca="1" si="6"/>
        <v>226401887.41118726</v>
      </c>
      <c r="G92" s="90">
        <f t="shared" ca="1" si="6"/>
        <v>195899145.60325104</v>
      </c>
      <c r="H92" s="90">
        <f t="shared" ca="1" si="6"/>
        <v>165396403.79531482</v>
      </c>
      <c r="I92" s="90">
        <f t="shared" ca="1" si="6"/>
        <v>134893661.98737863</v>
      </c>
      <c r="J92" s="90">
        <f t="shared" ca="1" si="6"/>
        <v>104390920.17944241</v>
      </c>
      <c r="K92" s="90">
        <f t="shared" ca="1" si="6"/>
        <v>73888178.371506184</v>
      </c>
      <c r="L92">
        <f ca="1">IF('Coal mining 2020'!$A100="MD",INDIRECT("'Coal mining 2020'!"&amp;'Country Selector'!$B$3&amp;ROW($A100))*10^12,0)</f>
        <v>43385436.56356997</v>
      </c>
      <c r="M92" s="90">
        <f t="shared" ca="1" si="9"/>
        <v>43856158.674993038</v>
      </c>
      <c r="N92" s="90">
        <f t="shared" ca="1" si="7"/>
        <v>44326880.786416113</v>
      </c>
      <c r="O92" s="90">
        <f t="shared" ca="1" si="7"/>
        <v>44797602.897839189</v>
      </c>
      <c r="P92" s="90">
        <f t="shared" ca="1" si="7"/>
        <v>45268325.009262256</v>
      </c>
      <c r="Q92" s="90">
        <f t="shared" ca="1" si="7"/>
        <v>45739047.120685324</v>
      </c>
      <c r="R92" s="90">
        <f t="shared" ca="1" si="7"/>
        <v>46209769.232108399</v>
      </c>
      <c r="S92" s="90">
        <f t="shared" ca="1" si="7"/>
        <v>46680491.343531474</v>
      </c>
      <c r="T92" s="90">
        <f t="shared" ca="1" si="7"/>
        <v>47151213.454954542</v>
      </c>
      <c r="U92" s="90">
        <f t="shared" ca="1" si="7"/>
        <v>47621935.56637761</v>
      </c>
      <c r="V92">
        <f ca="1">IF('Coal mining 2030'!$A100="MD",INDIRECT("'Coal mining 2030'!"&amp;'Country Selector'!$B$3&amp;ROW($A100))*10^12,0)</f>
        <v>48092657.677800685</v>
      </c>
    </row>
    <row r="93" spans="1:22">
      <c r="A93" s="74">
        <v>41</v>
      </c>
      <c r="B93">
        <f ca="1">IF('Coal mining 2010'!$A101="MD",INDIRECT("'Coal mining 2010'!"&amp;'Country Selector'!$B$3&amp;ROW($A101))*10^12,0)</f>
        <v>15809655.595777627</v>
      </c>
      <c r="C93" s="90">
        <f t="shared" ca="1" si="8"/>
        <v>35197622.318339229</v>
      </c>
      <c r="D93" s="90">
        <f t="shared" ca="1" si="6"/>
        <v>54585589.040900826</v>
      </c>
      <c r="E93" s="90">
        <f t="shared" ca="1" si="6"/>
        <v>73973555.763462439</v>
      </c>
      <c r="F93" s="90">
        <f t="shared" ca="1" si="6"/>
        <v>93361522.486024037</v>
      </c>
      <c r="G93" s="90">
        <f t="shared" ca="1" si="6"/>
        <v>112749489.20858563</v>
      </c>
      <c r="H93" s="90">
        <f t="shared" ca="1" si="6"/>
        <v>132137455.93114725</v>
      </c>
      <c r="I93" s="90">
        <f t="shared" ca="1" si="6"/>
        <v>151525422.65370882</v>
      </c>
      <c r="J93" s="90">
        <f t="shared" ca="1" si="6"/>
        <v>170913389.37627044</v>
      </c>
      <c r="K93" s="90">
        <f t="shared" ca="1" si="6"/>
        <v>190301356.09883204</v>
      </c>
      <c r="L93">
        <f ca="1">IF('Coal mining 2020'!$A101="MD",INDIRECT("'Coal mining 2020'!"&amp;'Country Selector'!$B$3&amp;ROW($A101))*10^12,0)</f>
        <v>209689322.82139364</v>
      </c>
      <c r="M93" s="90">
        <f t="shared" ca="1" si="9"/>
        <v>189911398.71979979</v>
      </c>
      <c r="N93" s="90">
        <f t="shared" ca="1" si="7"/>
        <v>170133474.61820596</v>
      </c>
      <c r="O93" s="90">
        <f t="shared" ca="1" si="7"/>
        <v>150355550.51661208</v>
      </c>
      <c r="P93" s="90">
        <f t="shared" ca="1" si="7"/>
        <v>130577626.41501826</v>
      </c>
      <c r="Q93" s="90">
        <f t="shared" ca="1" si="7"/>
        <v>110799702.31342441</v>
      </c>
      <c r="R93" s="90">
        <f t="shared" ca="1" si="7"/>
        <v>91021778.211830556</v>
      </c>
      <c r="S93" s="90">
        <f t="shared" ca="1" si="7"/>
        <v>71243854.110236704</v>
      </c>
      <c r="T93" s="90">
        <f t="shared" ca="1" si="7"/>
        <v>51465930.00864286</v>
      </c>
      <c r="U93" s="90">
        <f t="shared" ca="1" si="7"/>
        <v>31688005.907049011</v>
      </c>
      <c r="V93">
        <f ca="1">IF('Coal mining 2030'!$A101="MD",INDIRECT("'Coal mining 2030'!"&amp;'Country Selector'!$B$3&amp;ROW($A101))*10^12,0)</f>
        <v>11910081.805455163</v>
      </c>
    </row>
    <row r="94" spans="1:22">
      <c r="A94" s="74">
        <v>42</v>
      </c>
      <c r="B94">
        <f ca="1">IF('Coal mining 2010'!$A102="MD",INDIRECT("'Coal mining 2010'!"&amp;'Country Selector'!$B$3&amp;ROW($A102))*10^12,0)</f>
        <v>0</v>
      </c>
      <c r="C94" s="90">
        <f t="shared" ca="1" si="8"/>
        <v>0</v>
      </c>
      <c r="D94" s="90">
        <f t="shared" ca="1" si="6"/>
        <v>0</v>
      </c>
      <c r="E94" s="90">
        <f t="shared" ca="1" si="6"/>
        <v>0</v>
      </c>
      <c r="F94" s="90">
        <f t="shared" ca="1" si="6"/>
        <v>0</v>
      </c>
      <c r="G94" s="90">
        <f t="shared" ca="1" si="6"/>
        <v>0</v>
      </c>
      <c r="H94" s="90">
        <f t="shared" ca="1" si="6"/>
        <v>0</v>
      </c>
      <c r="I94" s="90">
        <f t="shared" ca="1" si="6"/>
        <v>0</v>
      </c>
      <c r="J94" s="90">
        <f t="shared" ca="1" si="6"/>
        <v>0</v>
      </c>
      <c r="K94" s="90">
        <f t="shared" ca="1" si="6"/>
        <v>0</v>
      </c>
      <c r="L94">
        <f ca="1">IF('Coal mining 2020'!$A102="MD",INDIRECT("'Coal mining 2020'!"&amp;'Country Selector'!$B$3&amp;ROW($A102))*10^12,0)</f>
        <v>0</v>
      </c>
      <c r="M94" s="90">
        <f t="shared" ca="1" si="9"/>
        <v>0</v>
      </c>
      <c r="N94" s="90">
        <f t="shared" ca="1" si="7"/>
        <v>0</v>
      </c>
      <c r="O94" s="90">
        <f t="shared" ca="1" si="7"/>
        <v>0</v>
      </c>
      <c r="P94" s="90">
        <f t="shared" ca="1" si="7"/>
        <v>0</v>
      </c>
      <c r="Q94" s="90">
        <f t="shared" ca="1" si="7"/>
        <v>0</v>
      </c>
      <c r="R94" s="90">
        <f t="shared" ca="1" si="7"/>
        <v>0</v>
      </c>
      <c r="S94" s="90">
        <f t="shared" ca="1" si="7"/>
        <v>0</v>
      </c>
      <c r="T94" s="90">
        <f t="shared" ca="1" si="7"/>
        <v>0</v>
      </c>
      <c r="U94" s="90">
        <f t="shared" ca="1" si="7"/>
        <v>0</v>
      </c>
      <c r="V94">
        <f ca="1">IF('Coal mining 2030'!$A102="MD",INDIRECT("'Coal mining 2030'!"&amp;'Country Selector'!$B$3&amp;ROW($A102))*10^12,0)</f>
        <v>0</v>
      </c>
    </row>
    <row r="95" spans="1:22">
      <c r="A95" s="74">
        <v>43</v>
      </c>
      <c r="B95">
        <f ca="1">IF('Coal mining 2010'!$A103="MD",INDIRECT("'Coal mining 2010'!"&amp;'Country Selector'!$B$3&amp;ROW($A103))*10^12,0)</f>
        <v>45084689.999974616</v>
      </c>
      <c r="C95" s="90">
        <f t="shared" ca="1" si="8"/>
        <v>62980026.599801511</v>
      </c>
      <c r="D95" s="90">
        <f t="shared" ca="1" si="6"/>
        <v>80875363.199628413</v>
      </c>
      <c r="E95" s="90">
        <f t="shared" ref="D95:K126" ca="1" si="10">$B95*($L$1-E$1)/($L$1-$B$1)+$L95*(E$1-$B$1)/($L$1-$B$1)</f>
        <v>98770699.799455315</v>
      </c>
      <c r="F95" s="90">
        <f t="shared" ca="1" si="10"/>
        <v>116666036.3992822</v>
      </c>
      <c r="G95" s="90">
        <f t="shared" ca="1" si="10"/>
        <v>134561372.99910909</v>
      </c>
      <c r="H95" s="90">
        <f t="shared" ca="1" si="10"/>
        <v>152456709.59893599</v>
      </c>
      <c r="I95" s="90">
        <f t="shared" ca="1" si="10"/>
        <v>170352046.19876289</v>
      </c>
      <c r="J95" s="90">
        <f t="shared" ca="1" si="10"/>
        <v>188247382.7985898</v>
      </c>
      <c r="K95" s="90">
        <f t="shared" ca="1" si="10"/>
        <v>206142719.39841667</v>
      </c>
      <c r="L95">
        <f ca="1">IF('Coal mining 2020'!$A103="MD",INDIRECT("'Coal mining 2020'!"&amp;'Country Selector'!$B$3&amp;ROW($A103))*10^12,0)</f>
        <v>224038055.99824357</v>
      </c>
      <c r="M95" s="90">
        <f t="shared" ca="1" si="9"/>
        <v>205030670.66083291</v>
      </c>
      <c r="N95" s="90">
        <f t="shared" ca="1" si="7"/>
        <v>186023285.32342228</v>
      </c>
      <c r="O95" s="90">
        <f t="shared" ref="N95:U126" ca="1" si="11">$L95*($V$1-O$1)/($V$1-$L$1)+$V95*(O$1-$L$1)/($V$1-$L$1)</f>
        <v>167015899.98601162</v>
      </c>
      <c r="P95" s="90">
        <f t="shared" ca="1" si="11"/>
        <v>148008514.648601</v>
      </c>
      <c r="Q95" s="90">
        <f t="shared" ca="1" si="11"/>
        <v>129001129.31119035</v>
      </c>
      <c r="R95" s="90">
        <f t="shared" ca="1" si="11"/>
        <v>109993743.97377971</v>
      </c>
      <c r="S95" s="90">
        <f t="shared" ca="1" si="11"/>
        <v>90986358.636369079</v>
      </c>
      <c r="T95" s="90">
        <f t="shared" ca="1" si="11"/>
        <v>71978973.298958421</v>
      </c>
      <c r="U95" s="90">
        <f t="shared" ca="1" si="11"/>
        <v>52971587.961547777</v>
      </c>
      <c r="V95">
        <f ca="1">IF('Coal mining 2030'!$A103="MD",INDIRECT("'Coal mining 2030'!"&amp;'Country Selector'!$B$3&amp;ROW($A103))*10^12,0)</f>
        <v>33964202.624137133</v>
      </c>
    </row>
    <row r="96" spans="1:22">
      <c r="A96" s="74">
        <v>44</v>
      </c>
      <c r="B96">
        <f ca="1">IF('Coal mining 2010'!$A104="MD",INDIRECT("'Coal mining 2010'!"&amp;'Country Selector'!$B$3&amp;ROW($A104))*10^12,0)</f>
        <v>0</v>
      </c>
      <c r="C96" s="90">
        <f t="shared" ca="1" si="8"/>
        <v>0</v>
      </c>
      <c r="D96" s="90">
        <f t="shared" ca="1" si="10"/>
        <v>0</v>
      </c>
      <c r="E96" s="90">
        <f t="shared" ca="1" si="10"/>
        <v>0</v>
      </c>
      <c r="F96" s="90">
        <f t="shared" ca="1" si="10"/>
        <v>0</v>
      </c>
      <c r="G96" s="90">
        <f t="shared" ca="1" si="10"/>
        <v>0</v>
      </c>
      <c r="H96" s="90">
        <f t="shared" ca="1" si="10"/>
        <v>0</v>
      </c>
      <c r="I96" s="90">
        <f t="shared" ca="1" si="10"/>
        <v>0</v>
      </c>
      <c r="J96" s="90">
        <f t="shared" ca="1" si="10"/>
        <v>0</v>
      </c>
      <c r="K96" s="90">
        <f t="shared" ca="1" si="10"/>
        <v>0</v>
      </c>
      <c r="L96">
        <f ca="1">IF('Coal mining 2020'!$A104="MD",INDIRECT("'Coal mining 2020'!"&amp;'Country Selector'!$B$3&amp;ROW($A104))*10^12,0)</f>
        <v>0</v>
      </c>
      <c r="M96" s="90">
        <f t="shared" ca="1" si="9"/>
        <v>0</v>
      </c>
      <c r="N96" s="90">
        <f t="shared" ca="1" si="11"/>
        <v>0</v>
      </c>
      <c r="O96" s="90">
        <f t="shared" ca="1" si="11"/>
        <v>0</v>
      </c>
      <c r="P96" s="90">
        <f t="shared" ca="1" si="11"/>
        <v>0</v>
      </c>
      <c r="Q96" s="90">
        <f t="shared" ca="1" si="11"/>
        <v>0</v>
      </c>
      <c r="R96" s="90">
        <f t="shared" ca="1" si="11"/>
        <v>0</v>
      </c>
      <c r="S96" s="90">
        <f t="shared" ca="1" si="11"/>
        <v>0</v>
      </c>
      <c r="T96" s="90">
        <f t="shared" ca="1" si="11"/>
        <v>0</v>
      </c>
      <c r="U96" s="90">
        <f t="shared" ca="1" si="11"/>
        <v>0</v>
      </c>
      <c r="V96">
        <f ca="1">IF('Coal mining 2030'!$A104="MD",INDIRECT("'Coal mining 2030'!"&amp;'Country Selector'!$B$3&amp;ROW($A104))*10^12,0)</f>
        <v>0</v>
      </c>
    </row>
    <row r="97" spans="1:22">
      <c r="A97" s="74">
        <v>45</v>
      </c>
      <c r="B97">
        <f ca="1">IF('Coal mining 2010'!$A105="MD",INDIRECT("'Coal mining 2010'!"&amp;'Country Selector'!$B$3&amp;ROW($A105))*10^12,0)</f>
        <v>0</v>
      </c>
      <c r="C97" s="90">
        <f t="shared" ca="1" si="8"/>
        <v>0</v>
      </c>
      <c r="D97" s="90">
        <f t="shared" ca="1" si="10"/>
        <v>0</v>
      </c>
      <c r="E97" s="90">
        <f t="shared" ca="1" si="10"/>
        <v>0</v>
      </c>
      <c r="F97" s="90">
        <f t="shared" ca="1" si="10"/>
        <v>0</v>
      </c>
      <c r="G97" s="90">
        <f t="shared" ca="1" si="10"/>
        <v>0</v>
      </c>
      <c r="H97" s="90">
        <f t="shared" ca="1" si="10"/>
        <v>0</v>
      </c>
      <c r="I97" s="90">
        <f t="shared" ca="1" si="10"/>
        <v>0</v>
      </c>
      <c r="J97" s="90">
        <f t="shared" ca="1" si="10"/>
        <v>0</v>
      </c>
      <c r="K97" s="90">
        <f t="shared" ca="1" si="10"/>
        <v>0</v>
      </c>
      <c r="L97">
        <f ca="1">IF('Coal mining 2020'!$A105="MD",INDIRECT("'Coal mining 2020'!"&amp;'Country Selector'!$B$3&amp;ROW($A105))*10^12,0)</f>
        <v>0</v>
      </c>
      <c r="M97" s="90">
        <f t="shared" ca="1" si="9"/>
        <v>0</v>
      </c>
      <c r="N97" s="90">
        <f t="shared" ca="1" si="11"/>
        <v>0</v>
      </c>
      <c r="O97" s="90">
        <f t="shared" ca="1" si="11"/>
        <v>0</v>
      </c>
      <c r="P97" s="90">
        <f t="shared" ca="1" si="11"/>
        <v>0</v>
      </c>
      <c r="Q97" s="90">
        <f t="shared" ca="1" si="11"/>
        <v>0</v>
      </c>
      <c r="R97" s="90">
        <f t="shared" ca="1" si="11"/>
        <v>0</v>
      </c>
      <c r="S97" s="90">
        <f t="shared" ca="1" si="11"/>
        <v>0</v>
      </c>
      <c r="T97" s="90">
        <f t="shared" ca="1" si="11"/>
        <v>0</v>
      </c>
      <c r="U97" s="90">
        <f t="shared" ca="1" si="11"/>
        <v>0</v>
      </c>
      <c r="V97">
        <f ca="1">IF('Coal mining 2030'!$A105="MD",INDIRECT("'Coal mining 2030'!"&amp;'Country Selector'!$B$3&amp;ROW($A105))*10^12,0)</f>
        <v>0</v>
      </c>
    </row>
    <row r="98" spans="1:22">
      <c r="A98" s="74">
        <v>46</v>
      </c>
      <c r="B98">
        <f ca="1">IF('Coal mining 2010'!$A106="MD",INDIRECT("'Coal mining 2010'!"&amp;'Country Selector'!$B$3&amp;ROW($A106))*10^12,0)</f>
        <v>42028291.762363777</v>
      </c>
      <c r="C98" s="90">
        <f t="shared" ca="1" si="8"/>
        <v>40681732.649949789</v>
      </c>
      <c r="D98" s="90">
        <f t="shared" ca="1" si="10"/>
        <v>39335173.537535794</v>
      </c>
      <c r="E98" s="90">
        <f t="shared" ca="1" si="10"/>
        <v>37988614.425121799</v>
      </c>
      <c r="F98" s="90">
        <f t="shared" ca="1" si="10"/>
        <v>36642055.312707812</v>
      </c>
      <c r="G98" s="90">
        <f t="shared" ca="1" si="10"/>
        <v>35295496.200293824</v>
      </c>
      <c r="H98" s="90">
        <f t="shared" ca="1" si="10"/>
        <v>33948937.087879829</v>
      </c>
      <c r="I98" s="90">
        <f t="shared" ca="1" si="10"/>
        <v>32602377.975465834</v>
      </c>
      <c r="J98" s="90">
        <f t="shared" ca="1" si="10"/>
        <v>31255818.863051843</v>
      </c>
      <c r="K98" s="90">
        <f t="shared" ca="1" si="10"/>
        <v>29909259.750637852</v>
      </c>
      <c r="L98">
        <f ca="1">IF('Coal mining 2020'!$A106="MD",INDIRECT("'Coal mining 2020'!"&amp;'Country Selector'!$B$3&amp;ROW($A106))*10^12,0)</f>
        <v>28562700.63822386</v>
      </c>
      <c r="M98" s="90">
        <f t="shared" ca="1" si="9"/>
        <v>28872599.438778404</v>
      </c>
      <c r="N98" s="90">
        <f t="shared" ca="1" si="11"/>
        <v>29182498.239332944</v>
      </c>
      <c r="O98" s="90">
        <f t="shared" ca="1" si="11"/>
        <v>29492397.039887488</v>
      </c>
      <c r="P98" s="90">
        <f t="shared" ca="1" si="11"/>
        <v>29802295.840442032</v>
      </c>
      <c r="Q98" s="90">
        <f t="shared" ca="1" si="11"/>
        <v>30112194.640996575</v>
      </c>
      <c r="R98" s="90">
        <f t="shared" ca="1" si="11"/>
        <v>30422093.441551115</v>
      </c>
      <c r="S98" s="90">
        <f t="shared" ca="1" si="11"/>
        <v>30731992.242105655</v>
      </c>
      <c r="T98" s="90">
        <f t="shared" ca="1" si="11"/>
        <v>31041891.042660199</v>
      </c>
      <c r="U98" s="90">
        <f t="shared" ca="1" si="11"/>
        <v>31351789.843214739</v>
      </c>
      <c r="V98">
        <f ca="1">IF('Coal mining 2030'!$A106="MD",INDIRECT("'Coal mining 2030'!"&amp;'Country Selector'!$B$3&amp;ROW($A106))*10^12,0)</f>
        <v>31661688.643769283</v>
      </c>
    </row>
    <row r="99" spans="1:2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8"/>
        <v>0</v>
      </c>
      <c r="D99" s="90">
        <f t="shared" ca="1" si="10"/>
        <v>0</v>
      </c>
      <c r="E99" s="90">
        <f t="shared" ca="1" si="10"/>
        <v>0</v>
      </c>
      <c r="F99" s="90">
        <f t="shared" ca="1" si="10"/>
        <v>0</v>
      </c>
      <c r="G99" s="90">
        <f t="shared" ca="1" si="10"/>
        <v>0</v>
      </c>
      <c r="H99" s="90">
        <f t="shared" ca="1" si="10"/>
        <v>0</v>
      </c>
      <c r="I99" s="90">
        <f t="shared" ca="1" si="10"/>
        <v>0</v>
      </c>
      <c r="J99" s="90">
        <f t="shared" ca="1" si="10"/>
        <v>0</v>
      </c>
      <c r="K99" s="90">
        <f t="shared" ca="1" si="10"/>
        <v>0</v>
      </c>
      <c r="L99">
        <f ca="1">IF('Coal mining 2020'!$A107="MD",INDIRECT("'Coal mining 2020'!"&amp;'Country Selector'!$B$3&amp;ROW($A107))*10^12,0)</f>
        <v>0</v>
      </c>
      <c r="M99" s="90">
        <f t="shared" ca="1" si="9"/>
        <v>0</v>
      </c>
      <c r="N99" s="90">
        <f t="shared" ca="1" si="11"/>
        <v>0</v>
      </c>
      <c r="O99" s="90">
        <f t="shared" ca="1" si="11"/>
        <v>0</v>
      </c>
      <c r="P99" s="90">
        <f t="shared" ca="1" si="11"/>
        <v>0</v>
      </c>
      <c r="Q99" s="90">
        <f t="shared" ca="1" si="11"/>
        <v>0</v>
      </c>
      <c r="R99" s="90">
        <f t="shared" ca="1" si="11"/>
        <v>0</v>
      </c>
      <c r="S99" s="90">
        <f t="shared" ca="1" si="11"/>
        <v>0</v>
      </c>
      <c r="T99" s="90">
        <f t="shared" ca="1" si="11"/>
        <v>0</v>
      </c>
      <c r="U99" s="90">
        <f t="shared" ca="1" si="11"/>
        <v>0</v>
      </c>
      <c r="V99">
        <f ca="1">IF('Coal mining 2030'!$A107="MD",INDIRECT("'Coal mining 2030'!"&amp;'Country Selector'!$B$3&amp;ROW($A107))*10^12,0)</f>
        <v>0</v>
      </c>
    </row>
    <row r="100" spans="1:22">
      <c r="A100" s="74">
        <v>48</v>
      </c>
      <c r="B100">
        <f ca="1">IF('Coal mining 2010'!$A108="MD",INDIRECT("'Coal mining 2010'!"&amp;'Country Selector'!$B$3&amp;ROW($A108))*10^12,0)</f>
        <v>0</v>
      </c>
      <c r="C100" s="90">
        <f t="shared" ca="1" si="8"/>
        <v>0</v>
      </c>
      <c r="D100" s="90">
        <f t="shared" ca="1" si="10"/>
        <v>0</v>
      </c>
      <c r="E100" s="90">
        <f t="shared" ca="1" si="10"/>
        <v>0</v>
      </c>
      <c r="F100" s="90">
        <f t="shared" ca="1" si="10"/>
        <v>0</v>
      </c>
      <c r="G100" s="90">
        <f t="shared" ca="1" si="10"/>
        <v>0</v>
      </c>
      <c r="H100" s="90">
        <f t="shared" ca="1" si="10"/>
        <v>0</v>
      </c>
      <c r="I100" s="90">
        <f t="shared" ca="1" si="10"/>
        <v>0</v>
      </c>
      <c r="J100" s="90">
        <f t="shared" ca="1" si="10"/>
        <v>0</v>
      </c>
      <c r="K100" s="90">
        <f t="shared" ca="1" si="10"/>
        <v>0</v>
      </c>
      <c r="L100">
        <f ca="1">IF('Coal mining 2020'!$A108="MD",INDIRECT("'Coal mining 2020'!"&amp;'Country Selector'!$B$3&amp;ROW($A108))*10^12,0)</f>
        <v>0</v>
      </c>
      <c r="M100" s="90">
        <f t="shared" ca="1" si="9"/>
        <v>0</v>
      </c>
      <c r="N100" s="90">
        <f t="shared" ca="1" si="11"/>
        <v>0</v>
      </c>
      <c r="O100" s="90">
        <f t="shared" ca="1" si="11"/>
        <v>0</v>
      </c>
      <c r="P100" s="90">
        <f t="shared" ca="1" si="11"/>
        <v>0</v>
      </c>
      <c r="Q100" s="90">
        <f t="shared" ca="1" si="11"/>
        <v>0</v>
      </c>
      <c r="R100" s="90">
        <f t="shared" ca="1" si="11"/>
        <v>0</v>
      </c>
      <c r="S100" s="90">
        <f t="shared" ca="1" si="11"/>
        <v>0</v>
      </c>
      <c r="T100" s="90">
        <f t="shared" ca="1" si="11"/>
        <v>0</v>
      </c>
      <c r="U100" s="90">
        <f t="shared" ca="1" si="11"/>
        <v>0</v>
      </c>
      <c r="V100">
        <f ca="1">IF('Coal mining 2030'!$A108="MD",INDIRECT("'Coal mining 2030'!"&amp;'Country Selector'!$B$3&amp;ROW($A108))*10^12,0)</f>
        <v>0</v>
      </c>
    </row>
    <row r="101" spans="1:22">
      <c r="A101" s="74">
        <v>49</v>
      </c>
      <c r="B101">
        <f ca="1">IF('Coal mining 2010'!$A109="MD",INDIRECT("'Coal mining 2010'!"&amp;'Country Selector'!$B$3&amp;ROW($A109))*10^12,0)</f>
        <v>40237366.312645406</v>
      </c>
      <c r="C101" s="90">
        <f t="shared" ca="1" si="8"/>
        <v>38948187.28593652</v>
      </c>
      <c r="D101" s="90">
        <f t="shared" ca="1" si="10"/>
        <v>37659008.259227633</v>
      </c>
      <c r="E101" s="90">
        <f t="shared" ca="1" si="10"/>
        <v>36369829.232518747</v>
      </c>
      <c r="F101" s="90">
        <f t="shared" ca="1" si="10"/>
        <v>35080650.205809861</v>
      </c>
      <c r="G101" s="90">
        <f t="shared" ca="1" si="10"/>
        <v>33791471.179100975</v>
      </c>
      <c r="H101" s="90">
        <f t="shared" ca="1" si="10"/>
        <v>32502292.152392086</v>
      </c>
      <c r="I101" s="90">
        <f t="shared" ca="1" si="10"/>
        <v>31213113.125683203</v>
      </c>
      <c r="J101" s="90">
        <f t="shared" ca="1" si="10"/>
        <v>29923934.098974317</v>
      </c>
      <c r="K101" s="90">
        <f t="shared" ca="1" si="10"/>
        <v>28634755.072265428</v>
      </c>
      <c r="L101">
        <f ca="1">IF('Coal mining 2020'!$A109="MD",INDIRECT("'Coal mining 2020'!"&amp;'Country Selector'!$B$3&amp;ROW($A109))*10^12,0)</f>
        <v>27345576.045556542</v>
      </c>
      <c r="M101" s="90">
        <f t="shared" ca="1" si="9"/>
        <v>27642269.321326297</v>
      </c>
      <c r="N101" s="90">
        <f t="shared" ca="1" si="11"/>
        <v>27938962.597096052</v>
      </c>
      <c r="O101" s="90">
        <f t="shared" ca="1" si="11"/>
        <v>28235655.872865804</v>
      </c>
      <c r="P101" s="90">
        <f t="shared" ca="1" si="11"/>
        <v>28532349.148635559</v>
      </c>
      <c r="Q101" s="90">
        <f t="shared" ca="1" si="11"/>
        <v>28829042.424405314</v>
      </c>
      <c r="R101" s="90">
        <f t="shared" ca="1" si="11"/>
        <v>29125735.700175069</v>
      </c>
      <c r="S101" s="90">
        <f t="shared" ca="1" si="11"/>
        <v>29422428.975944825</v>
      </c>
      <c r="T101" s="90">
        <f t="shared" ca="1" si="11"/>
        <v>29719122.25171458</v>
      </c>
      <c r="U101" s="90">
        <f t="shared" ca="1" si="11"/>
        <v>30015815.527484335</v>
      </c>
      <c r="V101">
        <f ca="1">IF('Coal mining 2030'!$A109="MD",INDIRECT("'Coal mining 2030'!"&amp;'Country Selector'!$B$3&amp;ROW($A109))*10^12,0)</f>
        <v>30312508.80325409</v>
      </c>
    </row>
    <row r="102" spans="1:22">
      <c r="A102" s="74">
        <v>50</v>
      </c>
      <c r="B102">
        <f ca="1">IF('Coal mining 2010'!$A110="MD",INDIRECT("'Coal mining 2010'!"&amp;'Country Selector'!$B$3&amp;ROW($A110))*10^12,0)</f>
        <v>78050541.957530588</v>
      </c>
      <c r="C102" s="90">
        <f t="shared" ca="1" si="8"/>
        <v>75549853.395262554</v>
      </c>
      <c r="D102" s="90">
        <f t="shared" ca="1" si="10"/>
        <v>73049164.832994506</v>
      </c>
      <c r="E102" s="90">
        <f t="shared" ca="1" si="10"/>
        <v>70548476.270726472</v>
      </c>
      <c r="F102" s="90">
        <f t="shared" ca="1" si="10"/>
        <v>68047787.708458439</v>
      </c>
      <c r="G102" s="90">
        <f t="shared" ca="1" si="10"/>
        <v>65547099.14619039</v>
      </c>
      <c r="H102" s="90">
        <f t="shared" ca="1" si="10"/>
        <v>63046410.583922356</v>
      </c>
      <c r="I102" s="90">
        <f t="shared" ca="1" si="10"/>
        <v>60545722.021654323</v>
      </c>
      <c r="J102" s="90">
        <f t="shared" ca="1" si="10"/>
        <v>58045033.459386274</v>
      </c>
      <c r="K102" s="90">
        <f t="shared" ca="1" si="10"/>
        <v>55544344.897118241</v>
      </c>
      <c r="L102">
        <f ca="1">IF('Coal mining 2020'!$A110="MD",INDIRECT("'Coal mining 2020'!"&amp;'Country Selector'!$B$3&amp;ROW($A110))*10^12,0)</f>
        <v>53043656.3348502</v>
      </c>
      <c r="M102" s="90">
        <f t="shared" ca="1" si="9"/>
        <v>53619167.932383865</v>
      </c>
      <c r="N102" s="90">
        <f t="shared" ca="1" si="11"/>
        <v>54194679.529917523</v>
      </c>
      <c r="O102" s="90">
        <f t="shared" ca="1" si="11"/>
        <v>54770191.127451189</v>
      </c>
      <c r="P102" s="90">
        <f t="shared" ca="1" si="11"/>
        <v>55345702.724984854</v>
      </c>
      <c r="Q102" s="90">
        <f t="shared" ca="1" si="11"/>
        <v>55921214.322518513</v>
      </c>
      <c r="R102" s="90">
        <f t="shared" ca="1" si="11"/>
        <v>56496725.920052171</v>
      </c>
      <c r="S102" s="90">
        <f t="shared" ca="1" si="11"/>
        <v>57072237.517585829</v>
      </c>
      <c r="T102" s="90">
        <f t="shared" ca="1" si="11"/>
        <v>57647749.115119494</v>
      </c>
      <c r="U102" s="90">
        <f t="shared" ca="1" si="11"/>
        <v>58223260.712653153</v>
      </c>
      <c r="V102">
        <f ca="1">IF('Coal mining 2030'!$A110="MD",INDIRECT("'Coal mining 2030'!"&amp;'Country Selector'!$B$3&amp;ROW($A110))*10^12,0)</f>
        <v>58798772.310186818</v>
      </c>
    </row>
    <row r="103" spans="1:22">
      <c r="A103" s="74">
        <v>51</v>
      </c>
      <c r="B103">
        <f ca="1">IF('Coal mining 2010'!$A111="MD",INDIRECT("'Coal mining 2010'!"&amp;'Country Selector'!$B$3&amp;ROW($A111))*10^12,0)</f>
        <v>0</v>
      </c>
      <c r="C103" s="90">
        <f t="shared" ca="1" si="8"/>
        <v>0</v>
      </c>
      <c r="D103" s="90">
        <f t="shared" ca="1" si="10"/>
        <v>0</v>
      </c>
      <c r="E103" s="90">
        <f t="shared" ca="1" si="10"/>
        <v>0</v>
      </c>
      <c r="F103" s="90">
        <f t="shared" ca="1" si="10"/>
        <v>0</v>
      </c>
      <c r="G103" s="90">
        <f t="shared" ca="1" si="10"/>
        <v>0</v>
      </c>
      <c r="H103" s="90">
        <f t="shared" ca="1" si="10"/>
        <v>0</v>
      </c>
      <c r="I103" s="90">
        <f t="shared" ca="1" si="10"/>
        <v>0</v>
      </c>
      <c r="J103" s="90">
        <f t="shared" ca="1" si="10"/>
        <v>0</v>
      </c>
      <c r="K103" s="90">
        <f t="shared" ca="1" si="10"/>
        <v>0</v>
      </c>
      <c r="L103">
        <f ca="1">IF('Coal mining 2020'!$A111="MD",INDIRECT("'Coal mining 2020'!"&amp;'Country Selector'!$B$3&amp;ROW($A111))*10^12,0)</f>
        <v>0</v>
      </c>
      <c r="M103" s="90">
        <f t="shared" ca="1" si="9"/>
        <v>0</v>
      </c>
      <c r="N103" s="90">
        <f t="shared" ca="1" si="11"/>
        <v>0</v>
      </c>
      <c r="O103" s="90">
        <f t="shared" ca="1" si="11"/>
        <v>0</v>
      </c>
      <c r="P103" s="90">
        <f t="shared" ca="1" si="11"/>
        <v>0</v>
      </c>
      <c r="Q103" s="90">
        <f t="shared" ca="1" si="11"/>
        <v>0</v>
      </c>
      <c r="R103" s="90">
        <f t="shared" ca="1" si="11"/>
        <v>0</v>
      </c>
      <c r="S103" s="90">
        <f t="shared" ca="1" si="11"/>
        <v>0</v>
      </c>
      <c r="T103" s="90">
        <f t="shared" ca="1" si="11"/>
        <v>0</v>
      </c>
      <c r="U103" s="90">
        <f t="shared" ca="1" si="11"/>
        <v>0</v>
      </c>
      <c r="V103">
        <f ca="1">IF('Coal mining 2030'!$A111="MD",INDIRECT("'Coal mining 2030'!"&amp;'Country Selector'!$B$3&amp;ROW($A111))*10^12,0)</f>
        <v>0</v>
      </c>
    </row>
    <row r="104" spans="1:2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8"/>
        <v>0</v>
      </c>
      <c r="D104" s="90">
        <f t="shared" ca="1" si="10"/>
        <v>0</v>
      </c>
      <c r="E104" s="90">
        <f t="shared" ca="1" si="10"/>
        <v>0</v>
      </c>
      <c r="F104" s="90">
        <f t="shared" ca="1" si="10"/>
        <v>0</v>
      </c>
      <c r="G104" s="90">
        <f t="shared" ca="1" si="10"/>
        <v>0</v>
      </c>
      <c r="H104" s="90">
        <f t="shared" ca="1" si="10"/>
        <v>0</v>
      </c>
      <c r="I104" s="90">
        <f t="shared" ca="1" si="10"/>
        <v>0</v>
      </c>
      <c r="J104" s="90">
        <f t="shared" ca="1" si="10"/>
        <v>0</v>
      </c>
      <c r="K104" s="90">
        <f t="shared" ca="1" si="10"/>
        <v>0</v>
      </c>
      <c r="L104">
        <f ca="1">IF('Coal mining 2020'!$A112="MD",INDIRECT("'Coal mining 2020'!"&amp;'Country Selector'!$B$3&amp;ROW($A112))*10^12,0)</f>
        <v>0</v>
      </c>
      <c r="M104" s="90">
        <f t="shared" ca="1" si="9"/>
        <v>0</v>
      </c>
      <c r="N104" s="90">
        <f t="shared" ca="1" si="11"/>
        <v>0</v>
      </c>
      <c r="O104" s="90">
        <f t="shared" ca="1" si="11"/>
        <v>0</v>
      </c>
      <c r="P104" s="90">
        <f t="shared" ca="1" si="11"/>
        <v>0</v>
      </c>
      <c r="Q104" s="90">
        <f t="shared" ca="1" si="11"/>
        <v>0</v>
      </c>
      <c r="R104" s="90">
        <f t="shared" ca="1" si="11"/>
        <v>0</v>
      </c>
      <c r="S104" s="90">
        <f t="shared" ca="1" si="11"/>
        <v>0</v>
      </c>
      <c r="T104" s="90">
        <f t="shared" ca="1" si="11"/>
        <v>0</v>
      </c>
      <c r="U104" s="90">
        <f t="shared" ca="1" si="11"/>
        <v>0</v>
      </c>
      <c r="V104">
        <f ca="1">IF('Coal mining 2030'!$A112="MD",INDIRECT("'Coal mining 2030'!"&amp;'Country Selector'!$B$3&amp;ROW($A112))*10^12,0)</f>
        <v>0</v>
      </c>
    </row>
    <row r="105" spans="1:22">
      <c r="A105" s="74">
        <v>53</v>
      </c>
      <c r="B105">
        <f ca="1">IF('Coal mining 2010'!$A113="MD",INDIRECT("'Coal mining 2010'!"&amp;'Country Selector'!$B$3&amp;ROW($A113))*10^12,0)</f>
        <v>37369561.733502366</v>
      </c>
      <c r="C105" s="90">
        <f t="shared" ca="1" si="8"/>
        <v>36172265.298906051</v>
      </c>
      <c r="D105" s="90">
        <f t="shared" ca="1" si="10"/>
        <v>34974968.864309728</v>
      </c>
      <c r="E105" s="90">
        <f t="shared" ca="1" si="10"/>
        <v>33777672.429713413</v>
      </c>
      <c r="F105" s="90">
        <f t="shared" ca="1" si="10"/>
        <v>32580375.995117098</v>
      </c>
      <c r="G105" s="90">
        <f t="shared" ca="1" si="10"/>
        <v>31383079.560520776</v>
      </c>
      <c r="H105" s="90">
        <f t="shared" ca="1" si="10"/>
        <v>30185783.125924461</v>
      </c>
      <c r="I105" s="90">
        <f t="shared" ca="1" si="10"/>
        <v>28988486.691328146</v>
      </c>
      <c r="J105" s="90">
        <f t="shared" ca="1" si="10"/>
        <v>27791190.256731823</v>
      </c>
      <c r="K105" s="90">
        <f t="shared" ca="1" si="10"/>
        <v>26593893.822135508</v>
      </c>
      <c r="L105">
        <f ca="1">IF('Coal mining 2020'!$A113="MD",INDIRECT("'Coal mining 2020'!"&amp;'Country Selector'!$B$3&amp;ROW($A113))*10^12,0)</f>
        <v>25396597.387539189</v>
      </c>
      <c r="M105" s="90">
        <f t="shared" ca="1" si="9"/>
        <v>25672144.688493326</v>
      </c>
      <c r="N105" s="90">
        <f t="shared" ca="1" si="11"/>
        <v>25947691.989447467</v>
      </c>
      <c r="O105" s="90">
        <f t="shared" ca="1" si="11"/>
        <v>26223239.2904016</v>
      </c>
      <c r="P105" s="90">
        <f t="shared" ca="1" si="11"/>
        <v>26498786.591355741</v>
      </c>
      <c r="Q105" s="90">
        <f t="shared" ca="1" si="11"/>
        <v>26774333.892309874</v>
      </c>
      <c r="R105" s="90">
        <f t="shared" ca="1" si="11"/>
        <v>27049881.193264015</v>
      </c>
      <c r="S105" s="90">
        <f t="shared" ca="1" si="11"/>
        <v>27325428.494218148</v>
      </c>
      <c r="T105" s="90">
        <f t="shared" ca="1" si="11"/>
        <v>27600975.795172289</v>
      </c>
      <c r="U105" s="90">
        <f t="shared" ca="1" si="11"/>
        <v>27876523.096126426</v>
      </c>
      <c r="V105">
        <f ca="1">IF('Coal mining 2030'!$A113="MD",INDIRECT("'Coal mining 2030'!"&amp;'Country Selector'!$B$3&amp;ROW($A113))*10^12,0)</f>
        <v>28152070.397080563</v>
      </c>
    </row>
    <row r="106" spans="1:22">
      <c r="A106" s="74">
        <v>54</v>
      </c>
      <c r="B106">
        <f ca="1">IF('Coal mining 2010'!$A114="MD",INDIRECT("'Coal mining 2010'!"&amp;'Country Selector'!$B$3&amp;ROW($A114))*10^12,0)</f>
        <v>0</v>
      </c>
      <c r="C106" s="90">
        <f t="shared" ca="1" si="8"/>
        <v>0</v>
      </c>
      <c r="D106" s="90">
        <f t="shared" ca="1" si="10"/>
        <v>0</v>
      </c>
      <c r="E106" s="90">
        <f t="shared" ca="1" si="10"/>
        <v>0</v>
      </c>
      <c r="F106" s="90">
        <f t="shared" ca="1" si="10"/>
        <v>0</v>
      </c>
      <c r="G106" s="90">
        <f t="shared" ca="1" si="10"/>
        <v>0</v>
      </c>
      <c r="H106" s="90">
        <f t="shared" ca="1" si="10"/>
        <v>0</v>
      </c>
      <c r="I106" s="90">
        <f t="shared" ca="1" si="10"/>
        <v>0</v>
      </c>
      <c r="J106" s="90">
        <f t="shared" ca="1" si="10"/>
        <v>0</v>
      </c>
      <c r="K106" s="90">
        <f t="shared" ca="1" si="10"/>
        <v>0</v>
      </c>
      <c r="L106">
        <f ca="1">IF('Coal mining 2020'!$A114="MD",INDIRECT("'Coal mining 2020'!"&amp;'Country Selector'!$B$3&amp;ROW($A114))*10^12,0)</f>
        <v>0</v>
      </c>
      <c r="M106" s="90">
        <f t="shared" ca="1" si="9"/>
        <v>0</v>
      </c>
      <c r="N106" s="90">
        <f t="shared" ca="1" si="11"/>
        <v>0</v>
      </c>
      <c r="O106" s="90">
        <f t="shared" ca="1" si="11"/>
        <v>0</v>
      </c>
      <c r="P106" s="90">
        <f t="shared" ca="1" si="11"/>
        <v>0</v>
      </c>
      <c r="Q106" s="90">
        <f t="shared" ca="1" si="11"/>
        <v>0</v>
      </c>
      <c r="R106" s="90">
        <f t="shared" ca="1" si="11"/>
        <v>0</v>
      </c>
      <c r="S106" s="90">
        <f t="shared" ca="1" si="11"/>
        <v>0</v>
      </c>
      <c r="T106" s="90">
        <f t="shared" ca="1" si="11"/>
        <v>0</v>
      </c>
      <c r="U106" s="90">
        <f t="shared" ca="1" si="11"/>
        <v>0</v>
      </c>
      <c r="V106">
        <f ca="1">IF('Coal mining 2030'!$A114="MD",INDIRECT("'Coal mining 2030'!"&amp;'Country Selector'!$B$3&amp;ROW($A114))*10^12,0)</f>
        <v>0</v>
      </c>
    </row>
    <row r="107" spans="1:22">
      <c r="A107" s="74">
        <v>55</v>
      </c>
      <c r="B107">
        <f ca="1">IF('Coal mining 2010'!$A115="MD",INDIRECT("'Coal mining 2010'!"&amp;'Country Selector'!$B$3&amp;ROW($A115))*10^12,0)</f>
        <v>36277187.187572226</v>
      </c>
      <c r="C107" s="90">
        <f t="shared" ca="1" si="8"/>
        <v>35114889.722431824</v>
      </c>
      <c r="D107" s="90">
        <f t="shared" ca="1" si="10"/>
        <v>33952592.257291414</v>
      </c>
      <c r="E107" s="90">
        <f t="shared" ca="1" si="10"/>
        <v>32790294.792151008</v>
      </c>
      <c r="F107" s="90">
        <f t="shared" ca="1" si="10"/>
        <v>31627997.327010605</v>
      </c>
      <c r="G107" s="90">
        <f t="shared" ca="1" si="10"/>
        <v>30465699.861870199</v>
      </c>
      <c r="H107" s="90">
        <f t="shared" ca="1" si="10"/>
        <v>29303402.396729793</v>
      </c>
      <c r="I107" s="90">
        <f t="shared" ca="1" si="10"/>
        <v>28141104.931589387</v>
      </c>
      <c r="J107" s="90">
        <f t="shared" ca="1" si="10"/>
        <v>26978807.466448985</v>
      </c>
      <c r="K107" s="90">
        <f t="shared" ca="1" si="10"/>
        <v>25816510.001308579</v>
      </c>
      <c r="L107">
        <f ca="1">IF('Coal mining 2020'!$A115="MD",INDIRECT("'Coal mining 2020'!"&amp;'Country Selector'!$B$3&amp;ROW($A115))*10^12,0)</f>
        <v>24654212.536168173</v>
      </c>
      <c r="M107" s="90">
        <f t="shared" ca="1" si="9"/>
        <v>24921705.130442895</v>
      </c>
      <c r="N107" s="90">
        <f t="shared" ca="1" si="11"/>
        <v>25189197.724717617</v>
      </c>
      <c r="O107" s="90">
        <f t="shared" ca="1" si="11"/>
        <v>25456690.318992335</v>
      </c>
      <c r="P107" s="90">
        <f t="shared" ca="1" si="11"/>
        <v>25724182.913267057</v>
      </c>
      <c r="Q107" s="90">
        <f t="shared" ca="1" si="11"/>
        <v>25991675.507541776</v>
      </c>
      <c r="R107" s="90">
        <f t="shared" ca="1" si="11"/>
        <v>26259168.101816498</v>
      </c>
      <c r="S107" s="90">
        <f t="shared" ca="1" si="11"/>
        <v>26526660.69609122</v>
      </c>
      <c r="T107" s="90">
        <f t="shared" ca="1" si="11"/>
        <v>26794153.290365942</v>
      </c>
      <c r="U107" s="90">
        <f t="shared" ca="1" si="11"/>
        <v>27061645.884640664</v>
      </c>
      <c r="V107">
        <f ca="1">IF('Coal mining 2030'!$A115="MD",INDIRECT("'Coal mining 2030'!"&amp;'Country Selector'!$B$3&amp;ROW($A115))*10^12,0)</f>
        <v>27329138.478915382</v>
      </c>
    </row>
    <row r="108" spans="1:22">
      <c r="A108" s="74">
        <v>56</v>
      </c>
      <c r="B108">
        <f ca="1">IF('Coal mining 2010'!$A116="MD",INDIRECT("'Coal mining 2010'!"&amp;'Country Selector'!$B$3&amp;ROW($A116))*10^12,0)</f>
        <v>35677497.983499505</v>
      </c>
      <c r="C108" s="90">
        <f t="shared" ca="1" si="8"/>
        <v>34534414.170117602</v>
      </c>
      <c r="D108" s="90">
        <f t="shared" ca="1" si="10"/>
        <v>33391330.356735691</v>
      </c>
      <c r="E108" s="90">
        <f t="shared" ca="1" si="10"/>
        <v>32248246.543353789</v>
      </c>
      <c r="F108" s="90">
        <f t="shared" ca="1" si="10"/>
        <v>31105162.729971878</v>
      </c>
      <c r="G108" s="90">
        <f t="shared" ca="1" si="10"/>
        <v>29962078.916589975</v>
      </c>
      <c r="H108" s="90">
        <f t="shared" ca="1" si="10"/>
        <v>28818995.103208069</v>
      </c>
      <c r="I108" s="90">
        <f t="shared" ca="1" si="10"/>
        <v>27675911.289826158</v>
      </c>
      <c r="J108" s="90">
        <f t="shared" ca="1" si="10"/>
        <v>26532827.476444256</v>
      </c>
      <c r="K108" s="90">
        <f t="shared" ca="1" si="10"/>
        <v>25389743.663062349</v>
      </c>
      <c r="L108">
        <f ca="1">IF('Coal mining 2020'!$A116="MD",INDIRECT("'Coal mining 2020'!"&amp;'Country Selector'!$B$3&amp;ROW($A116))*10^12,0)</f>
        <v>24246659.849680442</v>
      </c>
      <c r="M108" s="90">
        <f t="shared" ca="1" si="9"/>
        <v>24509730.59007211</v>
      </c>
      <c r="N108" s="90">
        <f t="shared" ca="1" si="11"/>
        <v>24772801.330463782</v>
      </c>
      <c r="O108" s="90">
        <f t="shared" ca="1" si="11"/>
        <v>25035872.070855446</v>
      </c>
      <c r="P108" s="90">
        <f t="shared" ca="1" si="11"/>
        <v>25298942.811247118</v>
      </c>
      <c r="Q108" s="90">
        <f t="shared" ca="1" si="11"/>
        <v>25562013.551638786</v>
      </c>
      <c r="R108" s="90">
        <f t="shared" ca="1" si="11"/>
        <v>25825084.292030454</v>
      </c>
      <c r="S108" s="90">
        <f t="shared" ca="1" si="11"/>
        <v>26088155.032422125</v>
      </c>
      <c r="T108" s="90">
        <f t="shared" ca="1" si="11"/>
        <v>26351225.77281379</v>
      </c>
      <c r="U108" s="90">
        <f t="shared" ca="1" si="11"/>
        <v>26614296.513205461</v>
      </c>
      <c r="V108">
        <f ca="1">IF('Coal mining 2030'!$A116="MD",INDIRECT("'Coal mining 2030'!"&amp;'Country Selector'!$B$3&amp;ROW($A116))*10^12,0)</f>
        <v>26877367.253597129</v>
      </c>
    </row>
    <row r="109" spans="1:22">
      <c r="A109" s="74">
        <v>57</v>
      </c>
      <c r="B109">
        <f ca="1">IF('Coal mining 2010'!$A117="MD",INDIRECT("'Coal mining 2010'!"&amp;'Country Selector'!$B$3&amp;ROW($A117))*10^12,0)</f>
        <v>0</v>
      </c>
      <c r="C109" s="90">
        <f t="shared" ca="1" si="8"/>
        <v>0</v>
      </c>
      <c r="D109" s="90">
        <f t="shared" ca="1" si="10"/>
        <v>0</v>
      </c>
      <c r="E109" s="90">
        <f t="shared" ca="1" si="10"/>
        <v>0</v>
      </c>
      <c r="F109" s="90">
        <f t="shared" ca="1" si="10"/>
        <v>0</v>
      </c>
      <c r="G109" s="90">
        <f t="shared" ca="1" si="10"/>
        <v>0</v>
      </c>
      <c r="H109" s="90">
        <f t="shared" ca="1" si="10"/>
        <v>0</v>
      </c>
      <c r="I109" s="90">
        <f t="shared" ca="1" si="10"/>
        <v>0</v>
      </c>
      <c r="J109" s="90">
        <f t="shared" ca="1" si="10"/>
        <v>0</v>
      </c>
      <c r="K109" s="90">
        <f t="shared" ca="1" si="10"/>
        <v>0</v>
      </c>
      <c r="L109">
        <f ca="1">IF('Coal mining 2020'!$A117="MD",INDIRECT("'Coal mining 2020'!"&amp;'Country Selector'!$B$3&amp;ROW($A117))*10^12,0)</f>
        <v>0</v>
      </c>
      <c r="M109" s="90">
        <f t="shared" ca="1" si="9"/>
        <v>0</v>
      </c>
      <c r="N109" s="90">
        <f t="shared" ca="1" si="11"/>
        <v>0</v>
      </c>
      <c r="O109" s="90">
        <f t="shared" ca="1" si="11"/>
        <v>0</v>
      </c>
      <c r="P109" s="90">
        <f t="shared" ca="1" si="11"/>
        <v>0</v>
      </c>
      <c r="Q109" s="90">
        <f t="shared" ca="1" si="11"/>
        <v>0</v>
      </c>
      <c r="R109" s="90">
        <f t="shared" ca="1" si="11"/>
        <v>0</v>
      </c>
      <c r="S109" s="90">
        <f t="shared" ca="1" si="11"/>
        <v>0</v>
      </c>
      <c r="T109" s="90">
        <f t="shared" ca="1" si="11"/>
        <v>0</v>
      </c>
      <c r="U109" s="90">
        <f t="shared" ca="1" si="11"/>
        <v>0</v>
      </c>
      <c r="V109">
        <f ca="1">IF('Coal mining 2030'!$A117="MD",INDIRECT("'Coal mining 2030'!"&amp;'Country Selector'!$B$3&amp;ROW($A117))*10^12,0)</f>
        <v>0</v>
      </c>
    </row>
    <row r="110" spans="1:22">
      <c r="A110" s="74">
        <v>58</v>
      </c>
      <c r="B110">
        <f ca="1">IF('Coal mining 2010'!$A118="MD",INDIRECT("'Coal mining 2010'!"&amp;'Country Selector'!$B$3&amp;ROW($A118))*10^12,0)</f>
        <v>0</v>
      </c>
      <c r="C110" s="90">
        <f t="shared" ca="1" si="8"/>
        <v>0</v>
      </c>
      <c r="D110" s="90">
        <f t="shared" ca="1" si="10"/>
        <v>0</v>
      </c>
      <c r="E110" s="90">
        <f t="shared" ca="1" si="10"/>
        <v>0</v>
      </c>
      <c r="F110" s="90">
        <f t="shared" ca="1" si="10"/>
        <v>0</v>
      </c>
      <c r="G110" s="90">
        <f t="shared" ca="1" si="10"/>
        <v>0</v>
      </c>
      <c r="H110" s="90">
        <f t="shared" ca="1" si="10"/>
        <v>0</v>
      </c>
      <c r="I110" s="90">
        <f t="shared" ca="1" si="10"/>
        <v>0</v>
      </c>
      <c r="J110" s="90">
        <f t="shared" ca="1" si="10"/>
        <v>0</v>
      </c>
      <c r="K110" s="90">
        <f t="shared" ca="1" si="10"/>
        <v>0</v>
      </c>
      <c r="L110">
        <f ca="1">IF('Coal mining 2020'!$A118="MD",INDIRECT("'Coal mining 2020'!"&amp;'Country Selector'!$B$3&amp;ROW($A118))*10^12,0)</f>
        <v>0</v>
      </c>
      <c r="M110" s="90">
        <f t="shared" ca="1" si="9"/>
        <v>0</v>
      </c>
      <c r="N110" s="90">
        <f t="shared" ca="1" si="11"/>
        <v>0</v>
      </c>
      <c r="O110" s="90">
        <f t="shared" ca="1" si="11"/>
        <v>0</v>
      </c>
      <c r="P110" s="90">
        <f t="shared" ca="1" si="11"/>
        <v>0</v>
      </c>
      <c r="Q110" s="90">
        <f t="shared" ca="1" si="11"/>
        <v>0</v>
      </c>
      <c r="R110" s="90">
        <f t="shared" ca="1" si="11"/>
        <v>0</v>
      </c>
      <c r="S110" s="90">
        <f t="shared" ca="1" si="11"/>
        <v>0</v>
      </c>
      <c r="T110" s="90">
        <f t="shared" ca="1" si="11"/>
        <v>0</v>
      </c>
      <c r="U110" s="90">
        <f t="shared" ca="1" si="11"/>
        <v>0</v>
      </c>
      <c r="V110">
        <f ca="1">IF('Coal mining 2030'!$A118="MD",INDIRECT("'Coal mining 2030'!"&amp;'Country Selector'!$B$3&amp;ROW($A118))*10^12,0)</f>
        <v>0</v>
      </c>
    </row>
    <row r="111" spans="1:22">
      <c r="A111" s="74">
        <v>59</v>
      </c>
      <c r="B111">
        <f ca="1">IF('Coal mining 2010'!$A119="MD",INDIRECT("'Coal mining 2010'!"&amp;'Country Selector'!$B$3&amp;ROW($A119))*10^12,0)</f>
        <v>33733808.677993692</v>
      </c>
      <c r="C111" s="90">
        <f t="shared" ca="1" si="8"/>
        <v>32652999.404825248</v>
      </c>
      <c r="D111" s="90">
        <f t="shared" ca="1" si="10"/>
        <v>31572190.131656796</v>
      </c>
      <c r="E111" s="90">
        <f t="shared" ca="1" si="10"/>
        <v>30491380.858488351</v>
      </c>
      <c r="F111" s="90">
        <f t="shared" ca="1" si="10"/>
        <v>29410571.585319903</v>
      </c>
      <c r="G111" s="90">
        <f t="shared" ca="1" si="10"/>
        <v>28329762.312151454</v>
      </c>
      <c r="H111" s="90">
        <f t="shared" ca="1" si="10"/>
        <v>27248953.038983002</v>
      </c>
      <c r="I111" s="90">
        <f t="shared" ca="1" si="10"/>
        <v>26168143.765814558</v>
      </c>
      <c r="J111" s="90">
        <f t="shared" ca="1" si="10"/>
        <v>25087334.492646109</v>
      </c>
      <c r="K111" s="90">
        <f t="shared" ca="1" si="10"/>
        <v>24006525.219477657</v>
      </c>
      <c r="L111">
        <f ca="1">IF('Coal mining 2020'!$A119="MD",INDIRECT("'Coal mining 2020'!"&amp;'Country Selector'!$B$3&amp;ROW($A119))*10^12,0)</f>
        <v>22925715.946309213</v>
      </c>
      <c r="M111" s="90">
        <f t="shared" ca="1" si="9"/>
        <v>23174454.746022198</v>
      </c>
      <c r="N111" s="90">
        <f t="shared" ca="1" si="11"/>
        <v>23423193.545735188</v>
      </c>
      <c r="O111" s="90">
        <f t="shared" ca="1" si="11"/>
        <v>23671932.345448177</v>
      </c>
      <c r="P111" s="90">
        <f t="shared" ca="1" si="11"/>
        <v>23920671.145161167</v>
      </c>
      <c r="Q111" s="90">
        <f t="shared" ca="1" si="11"/>
        <v>24169409.944874153</v>
      </c>
      <c r="R111" s="90">
        <f t="shared" ca="1" si="11"/>
        <v>24418148.744587142</v>
      </c>
      <c r="S111" s="90">
        <f t="shared" ca="1" si="11"/>
        <v>24666887.544300131</v>
      </c>
      <c r="T111" s="90">
        <f t="shared" ca="1" si="11"/>
        <v>24915626.344013121</v>
      </c>
      <c r="U111" s="90">
        <f t="shared" ca="1" si="11"/>
        <v>25164365.14372611</v>
      </c>
      <c r="V111">
        <f ca="1">IF('Coal mining 2030'!$A119="MD",INDIRECT("'Coal mining 2030'!"&amp;'Country Selector'!$B$3&amp;ROW($A119))*10^12,0)</f>
        <v>25413103.943439096</v>
      </c>
    </row>
    <row r="112" spans="1:22">
      <c r="A112" s="74">
        <v>60</v>
      </c>
      <c r="B112">
        <f ca="1">IF('Coal mining 2010'!$A120="MD",INDIRECT("'Coal mining 2010'!"&amp;'Country Selector'!$B$3&amp;ROW($A120))*10^12,0)</f>
        <v>33600708.18247962</v>
      </c>
      <c r="C112" s="90">
        <f t="shared" ca="1" si="8"/>
        <v>32524163.362546153</v>
      </c>
      <c r="D112" s="90">
        <f t="shared" ca="1" si="10"/>
        <v>31447618.542612687</v>
      </c>
      <c r="E112" s="90">
        <f t="shared" ca="1" si="10"/>
        <v>30371073.72267922</v>
      </c>
      <c r="F112" s="90">
        <f t="shared" ca="1" si="10"/>
        <v>29294528.902745754</v>
      </c>
      <c r="G112" s="90">
        <f t="shared" ca="1" si="10"/>
        <v>28217984.082812287</v>
      </c>
      <c r="H112" s="90">
        <f t="shared" ca="1" si="10"/>
        <v>27141439.262878817</v>
      </c>
      <c r="I112" s="90">
        <f t="shared" ca="1" si="10"/>
        <v>26064894.442945354</v>
      </c>
      <c r="J112" s="90">
        <f t="shared" ca="1" si="10"/>
        <v>24988349.623011887</v>
      </c>
      <c r="K112" s="90">
        <f t="shared" ca="1" si="10"/>
        <v>23911804.803078417</v>
      </c>
      <c r="L112">
        <f ca="1">IF('Coal mining 2020'!$A120="MD",INDIRECT("'Coal mining 2020'!"&amp;'Country Selector'!$B$3&amp;ROW($A120))*10^12,0)</f>
        <v>22835259.98314495</v>
      </c>
      <c r="M112" s="90">
        <f t="shared" ca="1" si="9"/>
        <v>23083017.356273491</v>
      </c>
      <c r="N112" s="90">
        <f t="shared" ca="1" si="11"/>
        <v>23330774.729402039</v>
      </c>
      <c r="O112" s="90">
        <f t="shared" ca="1" si="11"/>
        <v>23578532.10253058</v>
      </c>
      <c r="P112" s="90">
        <f t="shared" ca="1" si="11"/>
        <v>23826289.475659125</v>
      </c>
      <c r="Q112" s="90">
        <f t="shared" ca="1" si="11"/>
        <v>24074046.848787665</v>
      </c>
      <c r="R112" s="90">
        <f t="shared" ca="1" si="11"/>
        <v>24321804.22191621</v>
      </c>
      <c r="S112" s="90">
        <f t="shared" ca="1" si="11"/>
        <v>24569561.595044754</v>
      </c>
      <c r="T112" s="90">
        <f t="shared" ca="1" si="11"/>
        <v>24817318.968173295</v>
      </c>
      <c r="U112" s="90">
        <f t="shared" ca="1" si="11"/>
        <v>25065076.341301844</v>
      </c>
      <c r="V112">
        <f ca="1">IF('Coal mining 2030'!$A120="MD",INDIRECT("'Coal mining 2030'!"&amp;'Country Selector'!$B$3&amp;ROW($A120))*10^12,0)</f>
        <v>25312833.714430384</v>
      </c>
    </row>
    <row r="113" spans="1:2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8"/>
        <v>0</v>
      </c>
      <c r="D113" s="90">
        <f t="shared" ca="1" si="10"/>
        <v>0</v>
      </c>
      <c r="E113" s="90">
        <f t="shared" ca="1" si="10"/>
        <v>0</v>
      </c>
      <c r="F113" s="90">
        <f t="shared" ca="1" si="10"/>
        <v>0</v>
      </c>
      <c r="G113" s="90">
        <f t="shared" ca="1" si="10"/>
        <v>0</v>
      </c>
      <c r="H113" s="90">
        <f t="shared" ca="1" si="10"/>
        <v>0</v>
      </c>
      <c r="I113" s="90">
        <f t="shared" ca="1" si="10"/>
        <v>0</v>
      </c>
      <c r="J113" s="90">
        <f t="shared" ca="1" si="10"/>
        <v>0</v>
      </c>
      <c r="K113" s="90">
        <f t="shared" ca="1" si="10"/>
        <v>0</v>
      </c>
      <c r="L113">
        <f ca="1">IF('Coal mining 2020'!$A121="MD",INDIRECT("'Coal mining 2020'!"&amp;'Country Selector'!$B$3&amp;ROW($A121))*10^12,0)</f>
        <v>0</v>
      </c>
      <c r="M113" s="90">
        <f t="shared" ca="1" si="9"/>
        <v>0</v>
      </c>
      <c r="N113" s="90">
        <f t="shared" ca="1" si="11"/>
        <v>0</v>
      </c>
      <c r="O113" s="90">
        <f t="shared" ca="1" si="11"/>
        <v>0</v>
      </c>
      <c r="P113" s="90">
        <f t="shared" ca="1" si="11"/>
        <v>0</v>
      </c>
      <c r="Q113" s="90">
        <f t="shared" ca="1" si="11"/>
        <v>0</v>
      </c>
      <c r="R113" s="90">
        <f t="shared" ca="1" si="11"/>
        <v>0</v>
      </c>
      <c r="S113" s="90">
        <f t="shared" ca="1" si="11"/>
        <v>0</v>
      </c>
      <c r="T113" s="90">
        <f t="shared" ca="1" si="11"/>
        <v>0</v>
      </c>
      <c r="U113" s="90">
        <f t="shared" ca="1" si="11"/>
        <v>0</v>
      </c>
      <c r="V113">
        <f ca="1">IF('Coal mining 2030'!$A121="MD",INDIRECT("'Coal mining 2030'!"&amp;'Country Selector'!$B$3&amp;ROW($A121))*10^12,0)</f>
        <v>0</v>
      </c>
    </row>
    <row r="114" spans="1:22">
      <c r="A114" s="74">
        <v>62</v>
      </c>
      <c r="B114">
        <f ca="1">IF('Coal mining 2010'!$A122="MD",INDIRECT("'Coal mining 2010'!"&amp;'Country Selector'!$B$3&amp;ROW($A122))*10^12,0)</f>
        <v>32526171.048097298</v>
      </c>
      <c r="C114" s="90">
        <f t="shared" ca="1" si="8"/>
        <v>31484053.69857166</v>
      </c>
      <c r="D114" s="90">
        <f t="shared" ca="1" si="10"/>
        <v>30441936.349046018</v>
      </c>
      <c r="E114" s="90">
        <f t="shared" ca="1" si="10"/>
        <v>29399818.999520376</v>
      </c>
      <c r="F114" s="90">
        <f t="shared" ca="1" si="10"/>
        <v>28357701.649994738</v>
      </c>
      <c r="G114" s="90">
        <f t="shared" ca="1" si="10"/>
        <v>27315584.3004691</v>
      </c>
      <c r="H114" s="90">
        <f t="shared" ca="1" si="10"/>
        <v>26273466.950943459</v>
      </c>
      <c r="I114" s="90">
        <f t="shared" ca="1" si="10"/>
        <v>25231349.601417821</v>
      </c>
      <c r="J114" s="90">
        <f t="shared" ca="1" si="10"/>
        <v>24189232.251892179</v>
      </c>
      <c r="K114" s="90">
        <f t="shared" ca="1" si="10"/>
        <v>23147114.902366541</v>
      </c>
      <c r="L114">
        <f ca="1">IF('Coal mining 2020'!$A122="MD",INDIRECT("'Coal mining 2020'!"&amp;'Country Selector'!$B$3&amp;ROW($A122))*10^12,0)</f>
        <v>22104997.5528409</v>
      </c>
      <c r="M114" s="90">
        <f t="shared" ca="1" si="9"/>
        <v>22344831.744813833</v>
      </c>
      <c r="N114" s="90">
        <f t="shared" ca="1" si="11"/>
        <v>22584665.936786763</v>
      </c>
      <c r="O114" s="90">
        <f t="shared" ca="1" si="11"/>
        <v>22824500.128759697</v>
      </c>
      <c r="P114" s="90">
        <f t="shared" ca="1" si="11"/>
        <v>23064334.320732627</v>
      </c>
      <c r="Q114" s="90">
        <f t="shared" ca="1" si="11"/>
        <v>23304168.512705557</v>
      </c>
      <c r="R114" s="90">
        <f t="shared" ca="1" si="11"/>
        <v>23544002.704678491</v>
      </c>
      <c r="S114" s="90">
        <f t="shared" ca="1" si="11"/>
        <v>23783836.896651421</v>
      </c>
      <c r="T114" s="90">
        <f t="shared" ca="1" si="11"/>
        <v>24023671.088624354</v>
      </c>
      <c r="U114" s="90">
        <f t="shared" ca="1" si="11"/>
        <v>24263505.280597284</v>
      </c>
      <c r="V114">
        <f ca="1">IF('Coal mining 2030'!$A122="MD",INDIRECT("'Coal mining 2030'!"&amp;'Country Selector'!$B$3&amp;ROW($A122))*10^12,0)</f>
        <v>24503339.472570218</v>
      </c>
    </row>
    <row r="115" spans="1:22">
      <c r="A115" s="74">
        <v>63</v>
      </c>
      <c r="B115">
        <f ca="1">IF('Coal mining 2010'!$A123="MD",INDIRECT("'Coal mining 2010'!"&amp;'Country Selector'!$B$3&amp;ROW($A123))*10^12,0)</f>
        <v>0</v>
      </c>
      <c r="C115" s="90">
        <f t="shared" ca="1" si="8"/>
        <v>0</v>
      </c>
      <c r="D115" s="90">
        <f t="shared" ca="1" si="10"/>
        <v>0</v>
      </c>
      <c r="E115" s="90">
        <f t="shared" ca="1" si="10"/>
        <v>0</v>
      </c>
      <c r="F115" s="90">
        <f t="shared" ca="1" si="10"/>
        <v>0</v>
      </c>
      <c r="G115" s="90">
        <f t="shared" ca="1" si="10"/>
        <v>0</v>
      </c>
      <c r="H115" s="90">
        <f t="shared" ca="1" si="10"/>
        <v>0</v>
      </c>
      <c r="I115" s="90">
        <f t="shared" ca="1" si="10"/>
        <v>0</v>
      </c>
      <c r="J115" s="90">
        <f t="shared" ca="1" si="10"/>
        <v>0</v>
      </c>
      <c r="K115" s="90">
        <f t="shared" ca="1" si="10"/>
        <v>0</v>
      </c>
      <c r="L115">
        <f ca="1">IF('Coal mining 2020'!$A123="MD",INDIRECT("'Coal mining 2020'!"&amp;'Country Selector'!$B$3&amp;ROW($A123))*10^12,0)</f>
        <v>0</v>
      </c>
      <c r="M115" s="90">
        <f t="shared" ca="1" si="9"/>
        <v>0</v>
      </c>
      <c r="N115" s="90">
        <f t="shared" ca="1" si="11"/>
        <v>0</v>
      </c>
      <c r="O115" s="90">
        <f t="shared" ca="1" si="11"/>
        <v>0</v>
      </c>
      <c r="P115" s="90">
        <f t="shared" ca="1" si="11"/>
        <v>0</v>
      </c>
      <c r="Q115" s="90">
        <f t="shared" ca="1" si="11"/>
        <v>0</v>
      </c>
      <c r="R115" s="90">
        <f t="shared" ca="1" si="11"/>
        <v>0</v>
      </c>
      <c r="S115" s="90">
        <f t="shared" ca="1" si="11"/>
        <v>0</v>
      </c>
      <c r="T115" s="90">
        <f t="shared" ca="1" si="11"/>
        <v>0</v>
      </c>
      <c r="U115" s="90">
        <f t="shared" ca="1" si="11"/>
        <v>0</v>
      </c>
      <c r="V115">
        <f ca="1">IF('Coal mining 2030'!$A123="MD",INDIRECT("'Coal mining 2030'!"&amp;'Country Selector'!$B$3&amp;ROW($A123))*10^12,0)</f>
        <v>0</v>
      </c>
    </row>
    <row r="116" spans="1:22">
      <c r="A116" s="74">
        <v>64</v>
      </c>
      <c r="B116">
        <f ca="1">IF('Coal mining 2010'!$A124="MD",INDIRECT("'Coal mining 2010'!"&amp;'Country Selector'!$B$3&amp;ROW($A124))*10^12,0)</f>
        <v>31619311.191555254</v>
      </c>
      <c r="C116" s="90">
        <f t="shared" ca="1" si="8"/>
        <v>30606249.041564837</v>
      </c>
      <c r="D116" s="90">
        <f t="shared" ca="1" si="10"/>
        <v>29593186.891574416</v>
      </c>
      <c r="E116" s="90">
        <f t="shared" ca="1" si="10"/>
        <v>28580124.741583999</v>
      </c>
      <c r="F116" s="90">
        <f t="shared" ca="1" si="10"/>
        <v>27567062.591593578</v>
      </c>
      <c r="G116" s="90">
        <f t="shared" ca="1" si="10"/>
        <v>26554000.441603165</v>
      </c>
      <c r="H116" s="90">
        <f t="shared" ca="1" si="10"/>
        <v>25540938.291612744</v>
      </c>
      <c r="I116" s="90">
        <f t="shared" ca="1" si="10"/>
        <v>24527876.141622327</v>
      </c>
      <c r="J116" s="90">
        <f t="shared" ca="1" si="10"/>
        <v>23514813.99163191</v>
      </c>
      <c r="K116" s="90">
        <f t="shared" ca="1" si="10"/>
        <v>22501751.841641493</v>
      </c>
      <c r="L116">
        <f ca="1">IF('Coal mining 2020'!$A124="MD",INDIRECT("'Coal mining 2020'!"&amp;'Country Selector'!$B$3&amp;ROW($A124))*10^12,0)</f>
        <v>21488689.691651076</v>
      </c>
      <c r="M116" s="90">
        <f t="shared" ca="1" si="9"/>
        <v>21721837.083577</v>
      </c>
      <c r="N116" s="90">
        <f t="shared" ca="1" si="11"/>
        <v>21954984.475502927</v>
      </c>
      <c r="O116" s="90">
        <f t="shared" ca="1" si="11"/>
        <v>22188131.86742885</v>
      </c>
      <c r="P116" s="90">
        <f t="shared" ca="1" si="11"/>
        <v>22421279.259354778</v>
      </c>
      <c r="Q116" s="90">
        <f t="shared" ca="1" si="11"/>
        <v>22654426.651280701</v>
      </c>
      <c r="R116" s="90">
        <f t="shared" ca="1" si="11"/>
        <v>22887574.043206625</v>
      </c>
      <c r="S116" s="90">
        <f t="shared" ca="1" si="11"/>
        <v>23120721.435132552</v>
      </c>
      <c r="T116" s="90">
        <f t="shared" ca="1" si="11"/>
        <v>23353868.827058475</v>
      </c>
      <c r="U116" s="90">
        <f t="shared" ca="1" si="11"/>
        <v>23587016.218984403</v>
      </c>
      <c r="V116">
        <f ca="1">IF('Coal mining 2030'!$A124="MD",INDIRECT("'Coal mining 2030'!"&amp;'Country Selector'!$B$3&amp;ROW($A124))*10^12,0)</f>
        <v>23820163.610910326</v>
      </c>
    </row>
    <row r="117" spans="1:22">
      <c r="A117" s="74">
        <v>65</v>
      </c>
      <c r="B117">
        <f ca="1">IF('Coal mining 2010'!$A125="MD",INDIRECT("'Coal mining 2010'!"&amp;'Country Selector'!$B$3&amp;ROW($A125))*10^12,0)</f>
        <v>0</v>
      </c>
      <c r="C117" s="90">
        <f t="shared" ca="1" si="8"/>
        <v>0</v>
      </c>
      <c r="D117" s="90">
        <f t="shared" ca="1" si="10"/>
        <v>0</v>
      </c>
      <c r="E117" s="90">
        <f t="shared" ca="1" si="10"/>
        <v>0</v>
      </c>
      <c r="F117" s="90">
        <f t="shared" ca="1" si="10"/>
        <v>0</v>
      </c>
      <c r="G117" s="90">
        <f t="shared" ca="1" si="10"/>
        <v>0</v>
      </c>
      <c r="H117" s="90">
        <f t="shared" ca="1" si="10"/>
        <v>0</v>
      </c>
      <c r="I117" s="90">
        <f t="shared" ca="1" si="10"/>
        <v>0</v>
      </c>
      <c r="J117" s="90">
        <f t="shared" ca="1" si="10"/>
        <v>0</v>
      </c>
      <c r="K117" s="90">
        <f t="shared" ca="1" si="10"/>
        <v>0</v>
      </c>
      <c r="L117">
        <f ca="1">IF('Coal mining 2020'!$A125="MD",INDIRECT("'Coal mining 2020'!"&amp;'Country Selector'!$B$3&amp;ROW($A125))*10^12,0)</f>
        <v>0</v>
      </c>
      <c r="M117" s="90">
        <f t="shared" ca="1" si="9"/>
        <v>0</v>
      </c>
      <c r="N117" s="90">
        <f t="shared" ca="1" si="11"/>
        <v>0</v>
      </c>
      <c r="O117" s="90">
        <f t="shared" ca="1" si="11"/>
        <v>0</v>
      </c>
      <c r="P117" s="90">
        <f t="shared" ca="1" si="11"/>
        <v>0</v>
      </c>
      <c r="Q117" s="90">
        <f t="shared" ca="1" si="11"/>
        <v>0</v>
      </c>
      <c r="R117" s="90">
        <f t="shared" ca="1" si="11"/>
        <v>0</v>
      </c>
      <c r="S117" s="90">
        <f t="shared" ca="1" si="11"/>
        <v>0</v>
      </c>
      <c r="T117" s="90">
        <f t="shared" ca="1" si="11"/>
        <v>0</v>
      </c>
      <c r="U117" s="90">
        <f t="shared" ca="1" si="11"/>
        <v>0</v>
      </c>
      <c r="V117">
        <f ca="1">IF('Coal mining 2030'!$A125="MD",INDIRECT("'Coal mining 2030'!"&amp;'Country Selector'!$B$3&amp;ROW($A125))*10^12,0)</f>
        <v>0</v>
      </c>
    </row>
    <row r="118" spans="1:22">
      <c r="A118" s="74">
        <v>66</v>
      </c>
      <c r="B118">
        <f ca="1">IF('Coal mining 2010'!$A126="MD",INDIRECT("'Coal mining 2010'!"&amp;'Country Selector'!$B$3&amp;ROW($A126))*10^12,0)</f>
        <v>0</v>
      </c>
      <c r="C118" s="90">
        <f t="shared" ca="1" si="8"/>
        <v>0</v>
      </c>
      <c r="D118" s="90">
        <f t="shared" ca="1" si="10"/>
        <v>0</v>
      </c>
      <c r="E118" s="90">
        <f t="shared" ca="1" si="10"/>
        <v>0</v>
      </c>
      <c r="F118" s="90">
        <f t="shared" ca="1" si="10"/>
        <v>0</v>
      </c>
      <c r="G118" s="90">
        <f t="shared" ca="1" si="10"/>
        <v>0</v>
      </c>
      <c r="H118" s="90">
        <f t="shared" ca="1" si="10"/>
        <v>0</v>
      </c>
      <c r="I118" s="90">
        <f t="shared" ca="1" si="10"/>
        <v>0</v>
      </c>
      <c r="J118" s="90">
        <f t="shared" ca="1" si="10"/>
        <v>0</v>
      </c>
      <c r="K118" s="90">
        <f t="shared" ca="1" si="10"/>
        <v>0</v>
      </c>
      <c r="L118">
        <f ca="1">IF('Coal mining 2020'!$A126="MD",INDIRECT("'Coal mining 2020'!"&amp;'Country Selector'!$B$3&amp;ROW($A126))*10^12,0)</f>
        <v>0</v>
      </c>
      <c r="M118" s="90">
        <f t="shared" ca="1" si="9"/>
        <v>0</v>
      </c>
      <c r="N118" s="90">
        <f t="shared" ca="1" si="11"/>
        <v>0</v>
      </c>
      <c r="O118" s="90">
        <f t="shared" ca="1" si="11"/>
        <v>0</v>
      </c>
      <c r="P118" s="90">
        <f t="shared" ca="1" si="11"/>
        <v>0</v>
      </c>
      <c r="Q118" s="90">
        <f t="shared" ca="1" si="11"/>
        <v>0</v>
      </c>
      <c r="R118" s="90">
        <f t="shared" ca="1" si="11"/>
        <v>0</v>
      </c>
      <c r="S118" s="90">
        <f t="shared" ca="1" si="11"/>
        <v>0</v>
      </c>
      <c r="T118" s="90">
        <f t="shared" ca="1" si="11"/>
        <v>0</v>
      </c>
      <c r="U118" s="90">
        <f t="shared" ca="1" si="11"/>
        <v>0</v>
      </c>
      <c r="V118">
        <f ca="1">IF('Coal mining 2030'!$A126="MD",INDIRECT("'Coal mining 2030'!"&amp;'Country Selector'!$B$3&amp;ROW($A126))*10^12,0)</f>
        <v>0</v>
      </c>
    </row>
    <row r="119" spans="1:2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8"/>
        <v>0</v>
      </c>
      <c r="D119" s="90">
        <f t="shared" ca="1" si="10"/>
        <v>0</v>
      </c>
      <c r="E119" s="90">
        <f t="shared" ca="1" si="10"/>
        <v>0</v>
      </c>
      <c r="F119" s="90">
        <f t="shared" ca="1" si="10"/>
        <v>0</v>
      </c>
      <c r="G119" s="90">
        <f t="shared" ca="1" si="10"/>
        <v>0</v>
      </c>
      <c r="H119" s="90">
        <f t="shared" ca="1" si="10"/>
        <v>0</v>
      </c>
      <c r="I119" s="90">
        <f t="shared" ca="1" si="10"/>
        <v>0</v>
      </c>
      <c r="J119" s="90">
        <f t="shared" ca="1" si="10"/>
        <v>0</v>
      </c>
      <c r="K119" s="90">
        <f t="shared" ca="1" si="10"/>
        <v>0</v>
      </c>
      <c r="L119">
        <f ca="1">IF('Coal mining 2020'!$A127="MD",INDIRECT("'Coal mining 2020'!"&amp;'Country Selector'!$B$3&amp;ROW($A127))*10^12,0)</f>
        <v>0</v>
      </c>
      <c r="M119" s="90">
        <f t="shared" ca="1" si="9"/>
        <v>0</v>
      </c>
      <c r="N119" s="90">
        <f t="shared" ca="1" si="11"/>
        <v>0</v>
      </c>
      <c r="O119" s="90">
        <f t="shared" ca="1" si="11"/>
        <v>0</v>
      </c>
      <c r="P119" s="90">
        <f t="shared" ca="1" si="11"/>
        <v>0</v>
      </c>
      <c r="Q119" s="90">
        <f t="shared" ca="1" si="11"/>
        <v>0</v>
      </c>
      <c r="R119" s="90">
        <f t="shared" ca="1" si="11"/>
        <v>0</v>
      </c>
      <c r="S119" s="90">
        <f t="shared" ca="1" si="11"/>
        <v>0</v>
      </c>
      <c r="T119" s="90">
        <f t="shared" ca="1" si="11"/>
        <v>0</v>
      </c>
      <c r="U119" s="90">
        <f t="shared" ca="1" si="11"/>
        <v>0</v>
      </c>
      <c r="V119">
        <f ca="1">IF('Coal mining 2030'!$A127="MD",INDIRECT("'Coal mining 2030'!"&amp;'Country Selector'!$B$3&amp;ROW($A127))*10^12,0)</f>
        <v>0</v>
      </c>
    </row>
    <row r="120" spans="1:22">
      <c r="A120" s="74">
        <v>68</v>
      </c>
      <c r="B120">
        <f ca="1">IF('Coal mining 2010'!$A128="MD",INDIRECT("'Coal mining 2010'!"&amp;'Country Selector'!$B$3&amp;ROW($A128))*10^12,0)</f>
        <v>0</v>
      </c>
      <c r="C120" s="90">
        <f t="shared" ca="1" si="8"/>
        <v>0</v>
      </c>
      <c r="D120" s="90">
        <f t="shared" ca="1" si="10"/>
        <v>0</v>
      </c>
      <c r="E120" s="90">
        <f t="shared" ca="1" si="10"/>
        <v>0</v>
      </c>
      <c r="F120" s="90">
        <f t="shared" ca="1" si="10"/>
        <v>0</v>
      </c>
      <c r="G120" s="90">
        <f t="shared" ca="1" si="10"/>
        <v>0</v>
      </c>
      <c r="H120" s="90">
        <f t="shared" ca="1" si="10"/>
        <v>0</v>
      </c>
      <c r="I120" s="90">
        <f t="shared" ca="1" si="10"/>
        <v>0</v>
      </c>
      <c r="J120" s="90">
        <f t="shared" ca="1" si="10"/>
        <v>0</v>
      </c>
      <c r="K120" s="90">
        <f t="shared" ca="1" si="10"/>
        <v>0</v>
      </c>
      <c r="L120">
        <f ca="1">IF('Coal mining 2020'!$A128="MD",INDIRECT("'Coal mining 2020'!"&amp;'Country Selector'!$B$3&amp;ROW($A128))*10^12,0)</f>
        <v>0</v>
      </c>
      <c r="M120" s="90">
        <f t="shared" ca="1" si="9"/>
        <v>0</v>
      </c>
      <c r="N120" s="90">
        <f t="shared" ca="1" si="11"/>
        <v>0</v>
      </c>
      <c r="O120" s="90">
        <f t="shared" ca="1" si="11"/>
        <v>0</v>
      </c>
      <c r="P120" s="90">
        <f t="shared" ca="1" si="11"/>
        <v>0</v>
      </c>
      <c r="Q120" s="90">
        <f t="shared" ca="1" si="11"/>
        <v>0</v>
      </c>
      <c r="R120" s="90">
        <f t="shared" ca="1" si="11"/>
        <v>0</v>
      </c>
      <c r="S120" s="90">
        <f t="shared" ca="1" si="11"/>
        <v>0</v>
      </c>
      <c r="T120" s="90">
        <f t="shared" ca="1" si="11"/>
        <v>0</v>
      </c>
      <c r="U120" s="90">
        <f t="shared" ca="1" si="11"/>
        <v>0</v>
      </c>
      <c r="V120">
        <f ca="1">IF('Coal mining 2030'!$A128="MD",INDIRECT("'Coal mining 2030'!"&amp;'Country Selector'!$B$3&amp;ROW($A128))*10^12,0)</f>
        <v>0</v>
      </c>
    </row>
    <row r="121" spans="1:2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8"/>
        <v>0</v>
      </c>
      <c r="D121" s="90">
        <f t="shared" ca="1" si="10"/>
        <v>0</v>
      </c>
      <c r="E121" s="90">
        <f t="shared" ca="1" si="10"/>
        <v>0</v>
      </c>
      <c r="F121" s="90">
        <f t="shared" ca="1" si="10"/>
        <v>0</v>
      </c>
      <c r="G121" s="90">
        <f t="shared" ca="1" si="10"/>
        <v>0</v>
      </c>
      <c r="H121" s="90">
        <f t="shared" ca="1" si="10"/>
        <v>0</v>
      </c>
      <c r="I121" s="90">
        <f t="shared" ca="1" si="10"/>
        <v>0</v>
      </c>
      <c r="J121" s="90">
        <f t="shared" ca="1" si="10"/>
        <v>0</v>
      </c>
      <c r="K121" s="90">
        <f t="shared" ca="1" si="10"/>
        <v>0</v>
      </c>
      <c r="L121">
        <f ca="1">IF('Coal mining 2020'!$A129="MD",INDIRECT("'Coal mining 2020'!"&amp;'Country Selector'!$B$3&amp;ROW($A129))*10^12,0)</f>
        <v>0</v>
      </c>
      <c r="M121" s="90">
        <f t="shared" ca="1" si="9"/>
        <v>0</v>
      </c>
      <c r="N121" s="90">
        <f t="shared" ca="1" si="11"/>
        <v>0</v>
      </c>
      <c r="O121" s="90">
        <f t="shared" ca="1" si="11"/>
        <v>0</v>
      </c>
      <c r="P121" s="90">
        <f t="shared" ca="1" si="11"/>
        <v>0</v>
      </c>
      <c r="Q121" s="90">
        <f t="shared" ca="1" si="11"/>
        <v>0</v>
      </c>
      <c r="R121" s="90">
        <f t="shared" ca="1" si="11"/>
        <v>0</v>
      </c>
      <c r="S121" s="90">
        <f t="shared" ca="1" si="11"/>
        <v>0</v>
      </c>
      <c r="T121" s="90">
        <f t="shared" ca="1" si="11"/>
        <v>0</v>
      </c>
      <c r="U121" s="90">
        <f t="shared" ca="1" si="11"/>
        <v>0</v>
      </c>
      <c r="V121">
        <f ca="1">IF('Coal mining 2030'!$A129="MD",INDIRECT("'Coal mining 2030'!"&amp;'Country Selector'!$B$3&amp;ROW($A129))*10^12,0)</f>
        <v>0</v>
      </c>
    </row>
    <row r="122" spans="1:22">
      <c r="A122" s="74">
        <v>70</v>
      </c>
      <c r="B122">
        <f ca="1">IF('Coal mining 2010'!$A130="MD",INDIRECT("'Coal mining 2010'!"&amp;'Country Selector'!$B$3&amp;ROW($A130))*10^12,0)</f>
        <v>0</v>
      </c>
      <c r="C122" s="90">
        <f t="shared" ca="1" si="8"/>
        <v>0</v>
      </c>
      <c r="D122" s="90">
        <f t="shared" ca="1" si="10"/>
        <v>0</v>
      </c>
      <c r="E122" s="90">
        <f t="shared" ca="1" si="10"/>
        <v>0</v>
      </c>
      <c r="F122" s="90">
        <f t="shared" ca="1" si="10"/>
        <v>0</v>
      </c>
      <c r="G122" s="90">
        <f t="shared" ca="1" si="10"/>
        <v>0</v>
      </c>
      <c r="H122" s="90">
        <f t="shared" ca="1" si="10"/>
        <v>0</v>
      </c>
      <c r="I122" s="90">
        <f t="shared" ca="1" si="10"/>
        <v>0</v>
      </c>
      <c r="J122" s="90">
        <f t="shared" ca="1" si="10"/>
        <v>0</v>
      </c>
      <c r="K122" s="90">
        <f t="shared" ca="1" si="10"/>
        <v>0</v>
      </c>
      <c r="L122">
        <f ca="1">IF('Coal mining 2020'!$A130="MD",INDIRECT("'Coal mining 2020'!"&amp;'Country Selector'!$B$3&amp;ROW($A130))*10^12,0)</f>
        <v>0</v>
      </c>
      <c r="M122" s="90">
        <f t="shared" ca="1" si="9"/>
        <v>0</v>
      </c>
      <c r="N122" s="90">
        <f t="shared" ca="1" si="11"/>
        <v>0</v>
      </c>
      <c r="O122" s="90">
        <f t="shared" ca="1" si="11"/>
        <v>0</v>
      </c>
      <c r="P122" s="90">
        <f t="shared" ca="1" si="11"/>
        <v>0</v>
      </c>
      <c r="Q122" s="90">
        <f t="shared" ca="1" si="11"/>
        <v>0</v>
      </c>
      <c r="R122" s="90">
        <f t="shared" ca="1" si="11"/>
        <v>0</v>
      </c>
      <c r="S122" s="90">
        <f t="shared" ca="1" si="11"/>
        <v>0</v>
      </c>
      <c r="T122" s="90">
        <f t="shared" ca="1" si="11"/>
        <v>0</v>
      </c>
      <c r="U122" s="90">
        <f t="shared" ca="1" si="11"/>
        <v>0</v>
      </c>
      <c r="V122">
        <f ca="1">IF('Coal mining 2030'!$A130="MD",INDIRECT("'Coal mining 2030'!"&amp;'Country Selector'!$B$3&amp;ROW($A130))*10^12,0)</f>
        <v>0</v>
      </c>
    </row>
    <row r="123" spans="1:22">
      <c r="A123" s="74">
        <v>71</v>
      </c>
      <c r="B123">
        <f ca="1">IF('Coal mining 2010'!$A131="MD",INDIRECT("'Coal mining 2010'!"&amp;'Country Selector'!$B$3&amp;ROW($A131))*10^12,0)</f>
        <v>0</v>
      </c>
      <c r="C123" s="90">
        <f t="shared" ca="1" si="8"/>
        <v>0</v>
      </c>
      <c r="D123" s="90">
        <f t="shared" ca="1" si="10"/>
        <v>0</v>
      </c>
      <c r="E123" s="90">
        <f t="shared" ca="1" si="10"/>
        <v>0</v>
      </c>
      <c r="F123" s="90">
        <f t="shared" ca="1" si="10"/>
        <v>0</v>
      </c>
      <c r="G123" s="90">
        <f t="shared" ca="1" si="10"/>
        <v>0</v>
      </c>
      <c r="H123" s="90">
        <f t="shared" ca="1" si="10"/>
        <v>0</v>
      </c>
      <c r="I123" s="90">
        <f t="shared" ca="1" si="10"/>
        <v>0</v>
      </c>
      <c r="J123" s="90">
        <f t="shared" ca="1" si="10"/>
        <v>0</v>
      </c>
      <c r="K123" s="90">
        <f t="shared" ca="1" si="10"/>
        <v>0</v>
      </c>
      <c r="L123">
        <f ca="1">IF('Coal mining 2020'!$A131="MD",INDIRECT("'Coal mining 2020'!"&amp;'Country Selector'!$B$3&amp;ROW($A131))*10^12,0)</f>
        <v>0</v>
      </c>
      <c r="M123" s="90">
        <f t="shared" ca="1" si="9"/>
        <v>0</v>
      </c>
      <c r="N123" s="90">
        <f t="shared" ca="1" si="11"/>
        <v>0</v>
      </c>
      <c r="O123" s="90">
        <f t="shared" ca="1" si="11"/>
        <v>0</v>
      </c>
      <c r="P123" s="90">
        <f t="shared" ca="1" si="11"/>
        <v>0</v>
      </c>
      <c r="Q123" s="90">
        <f t="shared" ca="1" si="11"/>
        <v>0</v>
      </c>
      <c r="R123" s="90">
        <f t="shared" ca="1" si="11"/>
        <v>0</v>
      </c>
      <c r="S123" s="90">
        <f t="shared" ca="1" si="11"/>
        <v>0</v>
      </c>
      <c r="T123" s="90">
        <f t="shared" ca="1" si="11"/>
        <v>0</v>
      </c>
      <c r="U123" s="90">
        <f t="shared" ca="1" si="11"/>
        <v>0</v>
      </c>
      <c r="V123">
        <f ca="1">IF('Coal mining 2030'!$A131="MD",INDIRECT("'Coal mining 2030'!"&amp;'Country Selector'!$B$3&amp;ROW($A131))*10^12,0)</f>
        <v>0</v>
      </c>
    </row>
    <row r="124" spans="1:2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8"/>
        <v>0</v>
      </c>
      <c r="D124" s="90">
        <f t="shared" ca="1" si="10"/>
        <v>0</v>
      </c>
      <c r="E124" s="90">
        <f t="shared" ca="1" si="10"/>
        <v>0</v>
      </c>
      <c r="F124" s="90">
        <f t="shared" ca="1" si="10"/>
        <v>0</v>
      </c>
      <c r="G124" s="90">
        <f t="shared" ca="1" si="10"/>
        <v>0</v>
      </c>
      <c r="H124" s="90">
        <f t="shared" ca="1" si="10"/>
        <v>0</v>
      </c>
      <c r="I124" s="90">
        <f t="shared" ca="1" si="10"/>
        <v>0</v>
      </c>
      <c r="J124" s="90">
        <f t="shared" ca="1" si="10"/>
        <v>0</v>
      </c>
      <c r="K124" s="90">
        <f t="shared" ca="1" si="10"/>
        <v>0</v>
      </c>
      <c r="L124">
        <f ca="1">IF('Coal mining 2020'!$A132="MD",INDIRECT("'Coal mining 2020'!"&amp;'Country Selector'!$B$3&amp;ROW($A132))*10^12,0)</f>
        <v>0</v>
      </c>
      <c r="M124" s="90">
        <f t="shared" ca="1" si="9"/>
        <v>0</v>
      </c>
      <c r="N124" s="90">
        <f t="shared" ca="1" si="11"/>
        <v>0</v>
      </c>
      <c r="O124" s="90">
        <f t="shared" ca="1" si="11"/>
        <v>0</v>
      </c>
      <c r="P124" s="90">
        <f t="shared" ca="1" si="11"/>
        <v>0</v>
      </c>
      <c r="Q124" s="90">
        <f t="shared" ca="1" si="11"/>
        <v>0</v>
      </c>
      <c r="R124" s="90">
        <f t="shared" ca="1" si="11"/>
        <v>0</v>
      </c>
      <c r="S124" s="90">
        <f t="shared" ca="1" si="11"/>
        <v>0</v>
      </c>
      <c r="T124" s="90">
        <f t="shared" ca="1" si="11"/>
        <v>0</v>
      </c>
      <c r="U124" s="90">
        <f t="shared" ca="1" si="11"/>
        <v>0</v>
      </c>
      <c r="V124">
        <f ca="1">IF('Coal mining 2030'!$A132="MD",INDIRECT("'Coal mining 2030'!"&amp;'Country Selector'!$B$3&amp;ROW($A132))*10^12,0)</f>
        <v>0</v>
      </c>
    </row>
    <row r="125" spans="1:22">
      <c r="A125" s="74">
        <v>73</v>
      </c>
      <c r="B125">
        <f ca="1">IF('Coal mining 2010'!$A133="MD",INDIRECT("'Coal mining 2010'!"&amp;'Country Selector'!$B$3&amp;ROW($A133))*10^12,0)</f>
        <v>0</v>
      </c>
      <c r="C125" s="90">
        <f t="shared" ca="1" si="8"/>
        <v>0</v>
      </c>
      <c r="D125" s="90">
        <f t="shared" ca="1" si="10"/>
        <v>0</v>
      </c>
      <c r="E125" s="90">
        <f t="shared" ca="1" si="10"/>
        <v>0</v>
      </c>
      <c r="F125" s="90">
        <f t="shared" ca="1" si="10"/>
        <v>0</v>
      </c>
      <c r="G125" s="90">
        <f t="shared" ca="1" si="10"/>
        <v>0</v>
      </c>
      <c r="H125" s="90">
        <f t="shared" ca="1" si="10"/>
        <v>0</v>
      </c>
      <c r="I125" s="90">
        <f t="shared" ca="1" si="10"/>
        <v>0</v>
      </c>
      <c r="J125" s="90">
        <f t="shared" ca="1" si="10"/>
        <v>0</v>
      </c>
      <c r="K125" s="90">
        <f t="shared" ca="1" si="10"/>
        <v>0</v>
      </c>
      <c r="L125">
        <f ca="1">IF('Coal mining 2020'!$A133="MD",INDIRECT("'Coal mining 2020'!"&amp;'Country Selector'!$B$3&amp;ROW($A133))*10^12,0)</f>
        <v>0</v>
      </c>
      <c r="M125" s="90">
        <f t="shared" ca="1" si="9"/>
        <v>0</v>
      </c>
      <c r="N125" s="90">
        <f t="shared" ca="1" si="11"/>
        <v>0</v>
      </c>
      <c r="O125" s="90">
        <f t="shared" ca="1" si="11"/>
        <v>0</v>
      </c>
      <c r="P125" s="90">
        <f t="shared" ca="1" si="11"/>
        <v>0</v>
      </c>
      <c r="Q125" s="90">
        <f t="shared" ca="1" si="11"/>
        <v>0</v>
      </c>
      <c r="R125" s="90">
        <f t="shared" ca="1" si="11"/>
        <v>0</v>
      </c>
      <c r="S125" s="90">
        <f t="shared" ca="1" si="11"/>
        <v>0</v>
      </c>
      <c r="T125" s="90">
        <f t="shared" ca="1" si="11"/>
        <v>0</v>
      </c>
      <c r="U125" s="90">
        <f t="shared" ca="1" si="11"/>
        <v>0</v>
      </c>
      <c r="V125">
        <f ca="1">IF('Coal mining 2030'!$A133="MD",INDIRECT("'Coal mining 2030'!"&amp;'Country Selector'!$B$3&amp;ROW($A133))*10^12,0)</f>
        <v>0</v>
      </c>
    </row>
    <row r="126" spans="1:2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8"/>
        <v>0</v>
      </c>
      <c r="D126" s="90">
        <f t="shared" ca="1" si="10"/>
        <v>0</v>
      </c>
      <c r="E126" s="90">
        <f t="shared" ca="1" si="10"/>
        <v>0</v>
      </c>
      <c r="F126" s="90">
        <f t="shared" ca="1" si="10"/>
        <v>0</v>
      </c>
      <c r="G126" s="90">
        <f t="shared" ca="1" si="10"/>
        <v>0</v>
      </c>
      <c r="H126" s="90">
        <f t="shared" ca="1" si="10"/>
        <v>0</v>
      </c>
      <c r="I126" s="90">
        <f t="shared" ca="1" si="10"/>
        <v>0</v>
      </c>
      <c r="J126" s="90">
        <f t="shared" ca="1" si="10"/>
        <v>0</v>
      </c>
      <c r="K126" s="90">
        <f t="shared" ca="1" si="10"/>
        <v>0</v>
      </c>
      <c r="L126">
        <f ca="1">IF('Coal mining 2020'!$A134="MD",INDIRECT("'Coal mining 2020'!"&amp;'Country Selector'!$B$3&amp;ROW($A134))*10^12,0)</f>
        <v>0</v>
      </c>
      <c r="M126" s="90">
        <f t="shared" ca="1" si="9"/>
        <v>0</v>
      </c>
      <c r="N126" s="90">
        <f t="shared" ca="1" si="11"/>
        <v>0</v>
      </c>
      <c r="O126" s="90">
        <f t="shared" ca="1" si="11"/>
        <v>0</v>
      </c>
      <c r="P126" s="90">
        <f t="shared" ca="1" si="11"/>
        <v>0</v>
      </c>
      <c r="Q126" s="90">
        <f t="shared" ca="1" si="11"/>
        <v>0</v>
      </c>
      <c r="R126" s="90">
        <f t="shared" ca="1" si="11"/>
        <v>0</v>
      </c>
      <c r="S126" s="90">
        <f t="shared" ca="1" si="11"/>
        <v>0</v>
      </c>
      <c r="T126" s="90">
        <f t="shared" ca="1" si="11"/>
        <v>0</v>
      </c>
      <c r="U126" s="90">
        <f t="shared" ca="1" si="11"/>
        <v>0</v>
      </c>
      <c r="V126">
        <f ca="1">IF('Coal mining 2030'!$A134="MD",INDIRECT("'Coal mining 2030'!"&amp;'Country Selector'!$B$3&amp;ROW($A134))*10^12,0)</f>
        <v>0</v>
      </c>
    </row>
    <row r="127" spans="1:22">
      <c r="A127" s="74">
        <v>75</v>
      </c>
      <c r="B127">
        <f ca="1">IF('Coal mining 2010'!$A135="MD",INDIRECT("'Coal mining 2010'!"&amp;'Country Selector'!$B$3&amp;ROW($A135))*10^12,0)</f>
        <v>0</v>
      </c>
      <c r="C127" s="90">
        <f t="shared" ca="1" si="8"/>
        <v>0</v>
      </c>
      <c r="D127" s="90">
        <f t="shared" ca="1" si="8"/>
        <v>0</v>
      </c>
      <c r="E127" s="90">
        <f t="shared" ca="1" si="8"/>
        <v>0</v>
      </c>
      <c r="F127" s="90">
        <f t="shared" ca="1" si="8"/>
        <v>0</v>
      </c>
      <c r="G127" s="90">
        <f t="shared" ca="1" si="8"/>
        <v>0</v>
      </c>
      <c r="H127" s="90">
        <f t="shared" ca="1" si="8"/>
        <v>0</v>
      </c>
      <c r="I127" s="90">
        <f t="shared" ca="1" si="8"/>
        <v>0</v>
      </c>
      <c r="J127" s="90">
        <f t="shared" ca="1" si="8"/>
        <v>0</v>
      </c>
      <c r="K127" s="90">
        <f t="shared" ca="1" si="8"/>
        <v>0</v>
      </c>
      <c r="L127">
        <f ca="1">IF('Coal mining 2020'!$A135="MD",INDIRECT("'Coal mining 2020'!"&amp;'Country Selector'!$B$3&amp;ROW($A135))*10^12,0)</f>
        <v>0</v>
      </c>
      <c r="M127" s="90">
        <f t="shared" ca="1" si="9"/>
        <v>0</v>
      </c>
      <c r="N127" s="90">
        <f t="shared" ca="1" si="9"/>
        <v>0</v>
      </c>
      <c r="O127" s="90">
        <f t="shared" ca="1" si="9"/>
        <v>0</v>
      </c>
      <c r="P127" s="90">
        <f t="shared" ca="1" si="9"/>
        <v>0</v>
      </c>
      <c r="Q127" s="90">
        <f t="shared" ca="1" si="9"/>
        <v>0</v>
      </c>
      <c r="R127" s="90">
        <f t="shared" ca="1" si="9"/>
        <v>0</v>
      </c>
      <c r="S127" s="90">
        <f t="shared" ca="1" si="9"/>
        <v>0</v>
      </c>
      <c r="T127" s="90">
        <f t="shared" ca="1" si="9"/>
        <v>0</v>
      </c>
      <c r="U127" s="90">
        <f t="shared" ca="1" si="9"/>
        <v>0</v>
      </c>
      <c r="V127">
        <f ca="1">IF('Coal mining 2030'!$A135="MD",INDIRECT("'Coal mining 2030'!"&amp;'Country Selector'!$B$3&amp;ROW($A135))*10^12,0)</f>
        <v>0</v>
      </c>
    </row>
    <row r="128" spans="1:2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12">$B128*($L$1-C$1)/($L$1-$B$1)+$L128*(C$1-$B$1)/($L$1-$B$1)</f>
        <v>0</v>
      </c>
      <c r="D128" s="90">
        <f t="shared" ca="1" si="12"/>
        <v>0</v>
      </c>
      <c r="E128" s="90">
        <f t="shared" ca="1" si="12"/>
        <v>0</v>
      </c>
      <c r="F128" s="90">
        <f t="shared" ca="1" si="12"/>
        <v>0</v>
      </c>
      <c r="G128" s="90">
        <f t="shared" ca="1" si="12"/>
        <v>0</v>
      </c>
      <c r="H128" s="90">
        <f t="shared" ca="1" si="12"/>
        <v>0</v>
      </c>
      <c r="I128" s="90">
        <f t="shared" ca="1" si="12"/>
        <v>0</v>
      </c>
      <c r="J128" s="90">
        <f t="shared" ca="1" si="12"/>
        <v>0</v>
      </c>
      <c r="K128" s="90">
        <f t="shared" ca="1" si="12"/>
        <v>0</v>
      </c>
      <c r="L128">
        <f ca="1">IF('Coal mining 2020'!$A136="MD",INDIRECT("'Coal mining 2020'!"&amp;'Country Selector'!$B$3&amp;ROW($A136))*10^12,0)</f>
        <v>0</v>
      </c>
      <c r="M128" s="90">
        <f t="shared" ref="M128:U156" ca="1" si="13">$L128*($V$1-M$1)/($V$1-$L$1)+$V128*(M$1-$L$1)/($V$1-$L$1)</f>
        <v>0</v>
      </c>
      <c r="N128" s="90">
        <f t="shared" ca="1" si="13"/>
        <v>0</v>
      </c>
      <c r="O128" s="90">
        <f t="shared" ca="1" si="13"/>
        <v>0</v>
      </c>
      <c r="P128" s="90">
        <f t="shared" ca="1" si="13"/>
        <v>0</v>
      </c>
      <c r="Q128" s="90">
        <f t="shared" ca="1" si="13"/>
        <v>0</v>
      </c>
      <c r="R128" s="90">
        <f t="shared" ca="1" si="13"/>
        <v>0</v>
      </c>
      <c r="S128" s="90">
        <f t="shared" ca="1" si="13"/>
        <v>0</v>
      </c>
      <c r="T128" s="90">
        <f t="shared" ca="1" si="13"/>
        <v>0</v>
      </c>
      <c r="U128" s="90">
        <f t="shared" ca="1" si="13"/>
        <v>0</v>
      </c>
      <c r="V128">
        <f ca="1">IF('Coal mining 2030'!$A136="MD",INDIRECT("'Coal mining 2030'!"&amp;'Country Selector'!$B$3&amp;ROW($A136))*10^12,0)</f>
        <v>0</v>
      </c>
    </row>
    <row r="129" spans="1:22">
      <c r="A129" s="74">
        <v>77</v>
      </c>
      <c r="B129">
        <f ca="1">IF('Coal mining 2010'!$A137="MD",INDIRECT("'Coal mining 2010'!"&amp;'Country Selector'!$B$3&amp;ROW($A137))*10^12,0)</f>
        <v>0</v>
      </c>
      <c r="C129" s="90">
        <f t="shared" ca="1" si="12"/>
        <v>0</v>
      </c>
      <c r="D129" s="90">
        <f t="shared" ca="1" si="12"/>
        <v>0</v>
      </c>
      <c r="E129" s="90">
        <f t="shared" ca="1" si="12"/>
        <v>0</v>
      </c>
      <c r="F129" s="90">
        <f t="shared" ca="1" si="12"/>
        <v>0</v>
      </c>
      <c r="G129" s="90">
        <f t="shared" ca="1" si="12"/>
        <v>0</v>
      </c>
      <c r="H129" s="90">
        <f t="shared" ca="1" si="12"/>
        <v>0</v>
      </c>
      <c r="I129" s="90">
        <f t="shared" ca="1" si="12"/>
        <v>0</v>
      </c>
      <c r="J129" s="90">
        <f t="shared" ca="1" si="12"/>
        <v>0</v>
      </c>
      <c r="K129" s="90">
        <f t="shared" ca="1" si="12"/>
        <v>0</v>
      </c>
      <c r="L129">
        <f ca="1">IF('Coal mining 2020'!$A137="MD",INDIRECT("'Coal mining 2020'!"&amp;'Country Selector'!$B$3&amp;ROW($A137))*10^12,0)</f>
        <v>0</v>
      </c>
      <c r="M129" s="90">
        <f t="shared" ca="1" si="13"/>
        <v>0</v>
      </c>
      <c r="N129" s="90">
        <f t="shared" ca="1" si="13"/>
        <v>0</v>
      </c>
      <c r="O129" s="90">
        <f t="shared" ca="1" si="13"/>
        <v>0</v>
      </c>
      <c r="P129" s="90">
        <f t="shared" ca="1" si="13"/>
        <v>0</v>
      </c>
      <c r="Q129" s="90">
        <f t="shared" ca="1" si="13"/>
        <v>0</v>
      </c>
      <c r="R129" s="90">
        <f t="shared" ca="1" si="13"/>
        <v>0</v>
      </c>
      <c r="S129" s="90">
        <f t="shared" ca="1" si="13"/>
        <v>0</v>
      </c>
      <c r="T129" s="90">
        <f t="shared" ca="1" si="13"/>
        <v>0</v>
      </c>
      <c r="U129" s="90">
        <f t="shared" ca="1" si="13"/>
        <v>0</v>
      </c>
      <c r="V129">
        <f ca="1">IF('Coal mining 2030'!$A137="MD",INDIRECT("'Coal mining 2030'!"&amp;'Country Selector'!$B$3&amp;ROW($A137))*10^12,0)</f>
        <v>0</v>
      </c>
    </row>
    <row r="130" spans="1:22">
      <c r="A130" s="74">
        <v>78</v>
      </c>
      <c r="B130">
        <f ca="1">IF('Coal mining 2010'!$A138="MD",INDIRECT("'Coal mining 2010'!"&amp;'Country Selector'!$B$3&amp;ROW($A138))*10^12,0)</f>
        <v>0</v>
      </c>
      <c r="C130" s="90">
        <f t="shared" ca="1" si="12"/>
        <v>0</v>
      </c>
      <c r="D130" s="90">
        <f t="shared" ca="1" si="12"/>
        <v>0</v>
      </c>
      <c r="E130" s="90">
        <f t="shared" ca="1" si="12"/>
        <v>0</v>
      </c>
      <c r="F130" s="90">
        <f t="shared" ca="1" si="12"/>
        <v>0</v>
      </c>
      <c r="G130" s="90">
        <f t="shared" ca="1" si="12"/>
        <v>0</v>
      </c>
      <c r="H130" s="90">
        <f t="shared" ca="1" si="12"/>
        <v>0</v>
      </c>
      <c r="I130" s="90">
        <f t="shared" ca="1" si="12"/>
        <v>0</v>
      </c>
      <c r="J130" s="90">
        <f t="shared" ca="1" si="12"/>
        <v>0</v>
      </c>
      <c r="K130" s="90">
        <f t="shared" ca="1" si="12"/>
        <v>0</v>
      </c>
      <c r="L130">
        <f ca="1">IF('Coal mining 2020'!$A138="MD",INDIRECT("'Coal mining 2020'!"&amp;'Country Selector'!$B$3&amp;ROW($A138))*10^12,0)</f>
        <v>0</v>
      </c>
      <c r="M130" s="90">
        <f t="shared" ca="1" si="13"/>
        <v>0</v>
      </c>
      <c r="N130" s="90">
        <f t="shared" ca="1" si="13"/>
        <v>0</v>
      </c>
      <c r="O130" s="90">
        <f t="shared" ca="1" si="13"/>
        <v>0</v>
      </c>
      <c r="P130" s="90">
        <f t="shared" ca="1" si="13"/>
        <v>0</v>
      </c>
      <c r="Q130" s="90">
        <f t="shared" ca="1" si="13"/>
        <v>0</v>
      </c>
      <c r="R130" s="90">
        <f t="shared" ca="1" si="13"/>
        <v>0</v>
      </c>
      <c r="S130" s="90">
        <f t="shared" ca="1" si="13"/>
        <v>0</v>
      </c>
      <c r="T130" s="90">
        <f t="shared" ca="1" si="13"/>
        <v>0</v>
      </c>
      <c r="U130" s="90">
        <f t="shared" ca="1" si="13"/>
        <v>0</v>
      </c>
      <c r="V130">
        <f ca="1">IF('Coal mining 2030'!$A138="MD",INDIRECT("'Coal mining 2030'!"&amp;'Country Selector'!$B$3&amp;ROW($A138))*10^12,0)</f>
        <v>0</v>
      </c>
    </row>
    <row r="131" spans="1:2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12"/>
        <v>0</v>
      </c>
      <c r="D131" s="90">
        <f t="shared" ca="1" si="12"/>
        <v>0</v>
      </c>
      <c r="E131" s="90">
        <f t="shared" ca="1" si="12"/>
        <v>0</v>
      </c>
      <c r="F131" s="90">
        <f t="shared" ca="1" si="12"/>
        <v>0</v>
      </c>
      <c r="G131" s="90">
        <f t="shared" ca="1" si="12"/>
        <v>0</v>
      </c>
      <c r="H131" s="90">
        <f t="shared" ca="1" si="12"/>
        <v>0</v>
      </c>
      <c r="I131" s="90">
        <f t="shared" ca="1" si="12"/>
        <v>0</v>
      </c>
      <c r="J131" s="90">
        <f t="shared" ca="1" si="12"/>
        <v>0</v>
      </c>
      <c r="K131" s="90">
        <f t="shared" ca="1" si="12"/>
        <v>0</v>
      </c>
      <c r="L131">
        <f ca="1">IF('Coal mining 2020'!$A139="MD",INDIRECT("'Coal mining 2020'!"&amp;'Country Selector'!$B$3&amp;ROW($A139))*10^12,0)</f>
        <v>0</v>
      </c>
      <c r="M131" s="90">
        <f t="shared" ca="1" si="13"/>
        <v>0</v>
      </c>
      <c r="N131" s="90">
        <f t="shared" ca="1" si="13"/>
        <v>0</v>
      </c>
      <c r="O131" s="90">
        <f t="shared" ca="1" si="13"/>
        <v>0</v>
      </c>
      <c r="P131" s="90">
        <f t="shared" ca="1" si="13"/>
        <v>0</v>
      </c>
      <c r="Q131" s="90">
        <f t="shared" ca="1" si="13"/>
        <v>0</v>
      </c>
      <c r="R131" s="90">
        <f t="shared" ca="1" si="13"/>
        <v>0</v>
      </c>
      <c r="S131" s="90">
        <f t="shared" ca="1" si="13"/>
        <v>0</v>
      </c>
      <c r="T131" s="90">
        <f t="shared" ca="1" si="13"/>
        <v>0</v>
      </c>
      <c r="U131" s="90">
        <f t="shared" ca="1" si="13"/>
        <v>0</v>
      </c>
      <c r="V131">
        <f ca="1">IF('Coal mining 2030'!$A139="MD",INDIRECT("'Coal mining 2030'!"&amp;'Country Selector'!$B$3&amp;ROW($A139))*10^12,0)</f>
        <v>0</v>
      </c>
    </row>
    <row r="132" spans="1:22">
      <c r="A132" s="74">
        <v>80</v>
      </c>
      <c r="B132">
        <f ca="1">IF('Coal mining 2010'!$A140="MD",INDIRECT("'Coal mining 2010'!"&amp;'Country Selector'!$B$3&amp;ROW($A140))*10^12,0)</f>
        <v>0</v>
      </c>
      <c r="C132" s="90">
        <f t="shared" ca="1" si="12"/>
        <v>0</v>
      </c>
      <c r="D132" s="90">
        <f t="shared" ca="1" si="12"/>
        <v>0</v>
      </c>
      <c r="E132" s="90">
        <f t="shared" ca="1" si="12"/>
        <v>0</v>
      </c>
      <c r="F132" s="90">
        <f t="shared" ca="1" si="12"/>
        <v>0</v>
      </c>
      <c r="G132" s="90">
        <f t="shared" ca="1" si="12"/>
        <v>0</v>
      </c>
      <c r="H132" s="90">
        <f t="shared" ca="1" si="12"/>
        <v>0</v>
      </c>
      <c r="I132" s="90">
        <f t="shared" ca="1" si="12"/>
        <v>0</v>
      </c>
      <c r="J132" s="90">
        <f t="shared" ca="1" si="12"/>
        <v>0</v>
      </c>
      <c r="K132" s="90">
        <f t="shared" ca="1" si="12"/>
        <v>0</v>
      </c>
      <c r="L132">
        <f ca="1">IF('Coal mining 2020'!$A140="MD",INDIRECT("'Coal mining 2020'!"&amp;'Country Selector'!$B$3&amp;ROW($A140))*10^12,0)</f>
        <v>0</v>
      </c>
      <c r="M132" s="90">
        <f t="shared" ca="1" si="13"/>
        <v>0</v>
      </c>
      <c r="N132" s="90">
        <f t="shared" ca="1" si="13"/>
        <v>0</v>
      </c>
      <c r="O132" s="90">
        <f t="shared" ca="1" si="13"/>
        <v>0</v>
      </c>
      <c r="P132" s="90">
        <f t="shared" ca="1" si="13"/>
        <v>0</v>
      </c>
      <c r="Q132" s="90">
        <f t="shared" ca="1" si="13"/>
        <v>0</v>
      </c>
      <c r="R132" s="90">
        <f t="shared" ca="1" si="13"/>
        <v>0</v>
      </c>
      <c r="S132" s="90">
        <f t="shared" ca="1" si="13"/>
        <v>0</v>
      </c>
      <c r="T132" s="90">
        <f t="shared" ca="1" si="13"/>
        <v>0</v>
      </c>
      <c r="U132" s="90">
        <f t="shared" ca="1" si="13"/>
        <v>0</v>
      </c>
      <c r="V132">
        <f ca="1">IF('Coal mining 2030'!$A140="MD",INDIRECT("'Coal mining 2030'!"&amp;'Country Selector'!$B$3&amp;ROW($A140))*10^12,0)</f>
        <v>0</v>
      </c>
    </row>
    <row r="133" spans="1:2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12"/>
        <v>0</v>
      </c>
      <c r="D133" s="90">
        <f t="shared" ca="1" si="12"/>
        <v>0</v>
      </c>
      <c r="E133" s="90">
        <f t="shared" ca="1" si="12"/>
        <v>0</v>
      </c>
      <c r="F133" s="90">
        <f t="shared" ca="1" si="12"/>
        <v>0</v>
      </c>
      <c r="G133" s="90">
        <f t="shared" ca="1" si="12"/>
        <v>0</v>
      </c>
      <c r="H133" s="90">
        <f t="shared" ca="1" si="12"/>
        <v>0</v>
      </c>
      <c r="I133" s="90">
        <f t="shared" ca="1" si="12"/>
        <v>0</v>
      </c>
      <c r="J133" s="90">
        <f t="shared" ca="1" si="12"/>
        <v>0</v>
      </c>
      <c r="K133" s="90">
        <f t="shared" ca="1" si="12"/>
        <v>0</v>
      </c>
      <c r="L133">
        <f ca="1">IF('Coal mining 2020'!$A141="MD",INDIRECT("'Coal mining 2020'!"&amp;'Country Selector'!$B$3&amp;ROW($A141))*10^12,0)</f>
        <v>0</v>
      </c>
      <c r="M133" s="90">
        <f t="shared" ca="1" si="13"/>
        <v>0</v>
      </c>
      <c r="N133" s="90">
        <f t="shared" ca="1" si="13"/>
        <v>0</v>
      </c>
      <c r="O133" s="90">
        <f t="shared" ca="1" si="13"/>
        <v>0</v>
      </c>
      <c r="P133" s="90">
        <f t="shared" ca="1" si="13"/>
        <v>0</v>
      </c>
      <c r="Q133" s="90">
        <f t="shared" ca="1" si="13"/>
        <v>0</v>
      </c>
      <c r="R133" s="90">
        <f t="shared" ca="1" si="13"/>
        <v>0</v>
      </c>
      <c r="S133" s="90">
        <f t="shared" ca="1" si="13"/>
        <v>0</v>
      </c>
      <c r="T133" s="90">
        <f t="shared" ca="1" si="13"/>
        <v>0</v>
      </c>
      <c r="U133" s="90">
        <f t="shared" ca="1" si="13"/>
        <v>0</v>
      </c>
      <c r="V133">
        <f ca="1">IF('Coal mining 2030'!$A141="MD",INDIRECT("'Coal mining 2030'!"&amp;'Country Selector'!$B$3&amp;ROW($A141))*10^12,0)</f>
        <v>0</v>
      </c>
    </row>
    <row r="134" spans="1:22">
      <c r="A134" s="74">
        <v>82</v>
      </c>
      <c r="B134">
        <f ca="1">IF('Coal mining 2010'!$A142="MD",INDIRECT("'Coal mining 2010'!"&amp;'Country Selector'!$B$3&amp;ROW($A142))*10^12,0)</f>
        <v>0</v>
      </c>
      <c r="C134" s="90">
        <f t="shared" ca="1" si="12"/>
        <v>0</v>
      </c>
      <c r="D134" s="90">
        <f t="shared" ca="1" si="12"/>
        <v>0</v>
      </c>
      <c r="E134" s="90">
        <f t="shared" ca="1" si="12"/>
        <v>0</v>
      </c>
      <c r="F134" s="90">
        <f t="shared" ca="1" si="12"/>
        <v>0</v>
      </c>
      <c r="G134" s="90">
        <f t="shared" ca="1" si="12"/>
        <v>0</v>
      </c>
      <c r="H134" s="90">
        <f t="shared" ca="1" si="12"/>
        <v>0</v>
      </c>
      <c r="I134" s="90">
        <f t="shared" ca="1" si="12"/>
        <v>0</v>
      </c>
      <c r="J134" s="90">
        <f t="shared" ca="1" si="12"/>
        <v>0</v>
      </c>
      <c r="K134" s="90">
        <f t="shared" ca="1" si="12"/>
        <v>0</v>
      </c>
      <c r="L134">
        <f ca="1">IF('Coal mining 2020'!$A142="MD",INDIRECT("'Coal mining 2020'!"&amp;'Country Selector'!$B$3&amp;ROW($A142))*10^12,0)</f>
        <v>0</v>
      </c>
      <c r="M134" s="90">
        <f t="shared" ca="1" si="13"/>
        <v>0</v>
      </c>
      <c r="N134" s="90">
        <f t="shared" ca="1" si="13"/>
        <v>0</v>
      </c>
      <c r="O134" s="90">
        <f t="shared" ca="1" si="13"/>
        <v>0</v>
      </c>
      <c r="P134" s="90">
        <f t="shared" ca="1" si="13"/>
        <v>0</v>
      </c>
      <c r="Q134" s="90">
        <f t="shared" ca="1" si="13"/>
        <v>0</v>
      </c>
      <c r="R134" s="90">
        <f t="shared" ca="1" si="13"/>
        <v>0</v>
      </c>
      <c r="S134" s="90">
        <f t="shared" ca="1" si="13"/>
        <v>0</v>
      </c>
      <c r="T134" s="90">
        <f t="shared" ca="1" si="13"/>
        <v>0</v>
      </c>
      <c r="U134" s="90">
        <f t="shared" ca="1" si="13"/>
        <v>0</v>
      </c>
      <c r="V134">
        <f ca="1">IF('Coal mining 2030'!$A142="MD",INDIRECT("'Coal mining 2030'!"&amp;'Country Selector'!$B$3&amp;ROW($A142))*10^12,0)</f>
        <v>0</v>
      </c>
    </row>
    <row r="135" spans="1:22">
      <c r="A135" s="74">
        <v>83</v>
      </c>
      <c r="B135">
        <f ca="1">IF('Coal mining 2010'!$A143="MD",INDIRECT("'Coal mining 2010'!"&amp;'Country Selector'!$B$3&amp;ROW($A143))*10^12,0)</f>
        <v>0</v>
      </c>
      <c r="C135" s="90">
        <f t="shared" ca="1" si="12"/>
        <v>0</v>
      </c>
      <c r="D135" s="90">
        <f t="shared" ca="1" si="12"/>
        <v>0</v>
      </c>
      <c r="E135" s="90">
        <f t="shared" ca="1" si="12"/>
        <v>0</v>
      </c>
      <c r="F135" s="90">
        <f t="shared" ca="1" si="12"/>
        <v>0</v>
      </c>
      <c r="G135" s="90">
        <f t="shared" ca="1" si="12"/>
        <v>0</v>
      </c>
      <c r="H135" s="90">
        <f t="shared" ca="1" si="12"/>
        <v>0</v>
      </c>
      <c r="I135" s="90">
        <f t="shared" ca="1" si="12"/>
        <v>0</v>
      </c>
      <c r="J135" s="90">
        <f t="shared" ca="1" si="12"/>
        <v>0</v>
      </c>
      <c r="K135" s="90">
        <f t="shared" ca="1" si="12"/>
        <v>0</v>
      </c>
      <c r="L135">
        <f ca="1">IF('Coal mining 2020'!$A143="MD",INDIRECT("'Coal mining 2020'!"&amp;'Country Selector'!$B$3&amp;ROW($A143))*10^12,0)</f>
        <v>0</v>
      </c>
      <c r="M135" s="90">
        <f t="shared" ca="1" si="13"/>
        <v>0</v>
      </c>
      <c r="N135" s="90">
        <f t="shared" ca="1" si="13"/>
        <v>0</v>
      </c>
      <c r="O135" s="90">
        <f t="shared" ca="1" si="13"/>
        <v>0</v>
      </c>
      <c r="P135" s="90">
        <f t="shared" ca="1" si="13"/>
        <v>0</v>
      </c>
      <c r="Q135" s="90">
        <f t="shared" ca="1" si="13"/>
        <v>0</v>
      </c>
      <c r="R135" s="90">
        <f t="shared" ca="1" si="13"/>
        <v>0</v>
      </c>
      <c r="S135" s="90">
        <f t="shared" ca="1" si="13"/>
        <v>0</v>
      </c>
      <c r="T135" s="90">
        <f t="shared" ca="1" si="13"/>
        <v>0</v>
      </c>
      <c r="U135" s="90">
        <f t="shared" ca="1" si="13"/>
        <v>0</v>
      </c>
      <c r="V135">
        <f ca="1">IF('Coal mining 2030'!$A143="MD",INDIRECT("'Coal mining 2030'!"&amp;'Country Selector'!$B$3&amp;ROW($A143))*10^12,0)</f>
        <v>0</v>
      </c>
    </row>
    <row r="136" spans="1:2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12"/>
        <v>0</v>
      </c>
      <c r="D136" s="90">
        <f t="shared" ca="1" si="12"/>
        <v>0</v>
      </c>
      <c r="E136" s="90">
        <f t="shared" ca="1" si="12"/>
        <v>0</v>
      </c>
      <c r="F136" s="90">
        <f t="shared" ca="1" si="12"/>
        <v>0</v>
      </c>
      <c r="G136" s="90">
        <f t="shared" ca="1" si="12"/>
        <v>0</v>
      </c>
      <c r="H136" s="90">
        <f t="shared" ca="1" si="12"/>
        <v>0</v>
      </c>
      <c r="I136" s="90">
        <f t="shared" ca="1" si="12"/>
        <v>0</v>
      </c>
      <c r="J136" s="90">
        <f t="shared" ca="1" si="12"/>
        <v>0</v>
      </c>
      <c r="K136" s="90">
        <f t="shared" ca="1" si="12"/>
        <v>0</v>
      </c>
      <c r="L136">
        <f ca="1">IF('Coal mining 2020'!$A144="MD",INDIRECT("'Coal mining 2020'!"&amp;'Country Selector'!$B$3&amp;ROW($A144))*10^12,0)</f>
        <v>0</v>
      </c>
      <c r="M136" s="90">
        <f t="shared" ca="1" si="13"/>
        <v>0</v>
      </c>
      <c r="N136" s="90">
        <f t="shared" ca="1" si="13"/>
        <v>0</v>
      </c>
      <c r="O136" s="90">
        <f t="shared" ca="1" si="13"/>
        <v>0</v>
      </c>
      <c r="P136" s="90">
        <f t="shared" ca="1" si="13"/>
        <v>0</v>
      </c>
      <c r="Q136" s="90">
        <f t="shared" ca="1" si="13"/>
        <v>0</v>
      </c>
      <c r="R136" s="90">
        <f t="shared" ca="1" si="13"/>
        <v>0</v>
      </c>
      <c r="S136" s="90">
        <f t="shared" ca="1" si="13"/>
        <v>0</v>
      </c>
      <c r="T136" s="90">
        <f t="shared" ca="1" si="13"/>
        <v>0</v>
      </c>
      <c r="U136" s="90">
        <f t="shared" ca="1" si="13"/>
        <v>0</v>
      </c>
      <c r="V136">
        <f ca="1">IF('Coal mining 2030'!$A144="MD",INDIRECT("'Coal mining 2030'!"&amp;'Country Selector'!$B$3&amp;ROW($A144))*10^12,0)</f>
        <v>0</v>
      </c>
    </row>
    <row r="137" spans="1:2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12"/>
        <v>0</v>
      </c>
      <c r="D137" s="90">
        <f t="shared" ca="1" si="12"/>
        <v>0</v>
      </c>
      <c r="E137" s="90">
        <f t="shared" ca="1" si="12"/>
        <v>0</v>
      </c>
      <c r="F137" s="90">
        <f t="shared" ca="1" si="12"/>
        <v>0</v>
      </c>
      <c r="G137" s="90">
        <f t="shared" ca="1" si="12"/>
        <v>0</v>
      </c>
      <c r="H137" s="90">
        <f t="shared" ca="1" si="12"/>
        <v>0</v>
      </c>
      <c r="I137" s="90">
        <f t="shared" ca="1" si="12"/>
        <v>0</v>
      </c>
      <c r="J137" s="90">
        <f t="shared" ca="1" si="12"/>
        <v>0</v>
      </c>
      <c r="K137" s="90">
        <f t="shared" ca="1" si="12"/>
        <v>0</v>
      </c>
      <c r="L137">
        <f ca="1">IF('Coal mining 2020'!$A145="MD",INDIRECT("'Coal mining 2020'!"&amp;'Country Selector'!$B$3&amp;ROW($A145))*10^12,0)</f>
        <v>0</v>
      </c>
      <c r="M137" s="90">
        <f t="shared" ca="1" si="13"/>
        <v>0</v>
      </c>
      <c r="N137" s="90">
        <f t="shared" ca="1" si="13"/>
        <v>0</v>
      </c>
      <c r="O137" s="90">
        <f t="shared" ca="1" si="13"/>
        <v>0</v>
      </c>
      <c r="P137" s="90">
        <f t="shared" ca="1" si="13"/>
        <v>0</v>
      </c>
      <c r="Q137" s="90">
        <f t="shared" ca="1" si="13"/>
        <v>0</v>
      </c>
      <c r="R137" s="90">
        <f t="shared" ca="1" si="13"/>
        <v>0</v>
      </c>
      <c r="S137" s="90">
        <f t="shared" ca="1" si="13"/>
        <v>0</v>
      </c>
      <c r="T137" s="90">
        <f t="shared" ca="1" si="13"/>
        <v>0</v>
      </c>
      <c r="U137" s="90">
        <f t="shared" ca="1" si="13"/>
        <v>0</v>
      </c>
      <c r="V137">
        <f ca="1">IF('Coal mining 2030'!$A145="MD",INDIRECT("'Coal mining 2030'!"&amp;'Country Selector'!$B$3&amp;ROW($A145))*10^12,0)</f>
        <v>0</v>
      </c>
    </row>
    <row r="138" spans="1:22">
      <c r="A138" s="74">
        <v>86</v>
      </c>
      <c r="B138">
        <f ca="1">IF('Coal mining 2010'!$A146="MD",INDIRECT("'Coal mining 2010'!"&amp;'Country Selector'!$B$3&amp;ROW($A146))*10^12,0)</f>
        <v>0</v>
      </c>
      <c r="C138" s="90">
        <f t="shared" ca="1" si="12"/>
        <v>0</v>
      </c>
      <c r="D138" s="90">
        <f t="shared" ca="1" si="12"/>
        <v>0</v>
      </c>
      <c r="E138" s="90">
        <f t="shared" ca="1" si="12"/>
        <v>0</v>
      </c>
      <c r="F138" s="90">
        <f t="shared" ca="1" si="12"/>
        <v>0</v>
      </c>
      <c r="G138" s="90">
        <f t="shared" ca="1" si="12"/>
        <v>0</v>
      </c>
      <c r="H138" s="90">
        <f t="shared" ca="1" si="12"/>
        <v>0</v>
      </c>
      <c r="I138" s="90">
        <f t="shared" ca="1" si="12"/>
        <v>0</v>
      </c>
      <c r="J138" s="90">
        <f t="shared" ca="1" si="12"/>
        <v>0</v>
      </c>
      <c r="K138" s="90">
        <f t="shared" ca="1" si="12"/>
        <v>0</v>
      </c>
      <c r="L138">
        <f ca="1">IF('Coal mining 2020'!$A146="MD",INDIRECT("'Coal mining 2020'!"&amp;'Country Selector'!$B$3&amp;ROW($A146))*10^12,0)</f>
        <v>0</v>
      </c>
      <c r="M138" s="90">
        <f t="shared" ca="1" si="13"/>
        <v>0</v>
      </c>
      <c r="N138" s="90">
        <f t="shared" ca="1" si="13"/>
        <v>0</v>
      </c>
      <c r="O138" s="90">
        <f t="shared" ca="1" si="13"/>
        <v>0</v>
      </c>
      <c r="P138" s="90">
        <f t="shared" ca="1" si="13"/>
        <v>0</v>
      </c>
      <c r="Q138" s="90">
        <f t="shared" ca="1" si="13"/>
        <v>0</v>
      </c>
      <c r="R138" s="90">
        <f t="shared" ca="1" si="13"/>
        <v>0</v>
      </c>
      <c r="S138" s="90">
        <f t="shared" ca="1" si="13"/>
        <v>0</v>
      </c>
      <c r="T138" s="90">
        <f t="shared" ca="1" si="13"/>
        <v>0</v>
      </c>
      <c r="U138" s="90">
        <f t="shared" ca="1" si="13"/>
        <v>0</v>
      </c>
      <c r="V138">
        <f ca="1">IF('Coal mining 2030'!$A146="MD",INDIRECT("'Coal mining 2030'!"&amp;'Country Selector'!$B$3&amp;ROW($A146))*10^12,0)</f>
        <v>0</v>
      </c>
    </row>
    <row r="139" spans="1:22">
      <c r="A139" s="74">
        <v>87</v>
      </c>
      <c r="B139">
        <f ca="1">IF('Coal mining 2010'!$A147="MD",INDIRECT("'Coal mining 2010'!"&amp;'Country Selector'!$B$3&amp;ROW($A147))*10^12,0)</f>
        <v>0</v>
      </c>
      <c r="C139" s="90">
        <f t="shared" ca="1" si="12"/>
        <v>0</v>
      </c>
      <c r="D139" s="90">
        <f t="shared" ca="1" si="12"/>
        <v>0</v>
      </c>
      <c r="E139" s="90">
        <f t="shared" ca="1" si="12"/>
        <v>0</v>
      </c>
      <c r="F139" s="90">
        <f t="shared" ca="1" si="12"/>
        <v>0</v>
      </c>
      <c r="G139" s="90">
        <f t="shared" ca="1" si="12"/>
        <v>0</v>
      </c>
      <c r="H139" s="90">
        <f t="shared" ca="1" si="12"/>
        <v>0</v>
      </c>
      <c r="I139" s="90">
        <f t="shared" ca="1" si="12"/>
        <v>0</v>
      </c>
      <c r="J139" s="90">
        <f t="shared" ca="1" si="12"/>
        <v>0</v>
      </c>
      <c r="K139" s="90">
        <f t="shared" ca="1" si="12"/>
        <v>0</v>
      </c>
      <c r="L139">
        <f ca="1">IF('Coal mining 2020'!$A147="MD",INDIRECT("'Coal mining 2020'!"&amp;'Country Selector'!$B$3&amp;ROW($A147))*10^12,0)</f>
        <v>0</v>
      </c>
      <c r="M139" s="90">
        <f t="shared" ca="1" si="13"/>
        <v>0</v>
      </c>
      <c r="N139" s="90">
        <f t="shared" ca="1" si="13"/>
        <v>0</v>
      </c>
      <c r="O139" s="90">
        <f t="shared" ca="1" si="13"/>
        <v>0</v>
      </c>
      <c r="P139" s="90">
        <f t="shared" ca="1" si="13"/>
        <v>0</v>
      </c>
      <c r="Q139" s="90">
        <f t="shared" ca="1" si="13"/>
        <v>0</v>
      </c>
      <c r="R139" s="90">
        <f t="shared" ca="1" si="13"/>
        <v>0</v>
      </c>
      <c r="S139" s="90">
        <f t="shared" ca="1" si="13"/>
        <v>0</v>
      </c>
      <c r="T139" s="90">
        <f t="shared" ca="1" si="13"/>
        <v>0</v>
      </c>
      <c r="U139" s="90">
        <f t="shared" ca="1" si="13"/>
        <v>0</v>
      </c>
      <c r="V139">
        <f ca="1">IF('Coal mining 2030'!$A147="MD",INDIRECT("'Coal mining 2030'!"&amp;'Country Selector'!$B$3&amp;ROW($A147))*10^12,0)</f>
        <v>0</v>
      </c>
    </row>
    <row r="140" spans="1:2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12"/>
        <v>0</v>
      </c>
      <c r="D140" s="90">
        <f t="shared" ca="1" si="12"/>
        <v>0</v>
      </c>
      <c r="E140" s="90">
        <f t="shared" ca="1" si="12"/>
        <v>0</v>
      </c>
      <c r="F140" s="90">
        <f t="shared" ca="1" si="12"/>
        <v>0</v>
      </c>
      <c r="G140" s="90">
        <f t="shared" ca="1" si="12"/>
        <v>0</v>
      </c>
      <c r="H140" s="90">
        <f t="shared" ca="1" si="12"/>
        <v>0</v>
      </c>
      <c r="I140" s="90">
        <f t="shared" ca="1" si="12"/>
        <v>0</v>
      </c>
      <c r="J140" s="90">
        <f t="shared" ca="1" si="12"/>
        <v>0</v>
      </c>
      <c r="K140" s="90">
        <f t="shared" ca="1" si="12"/>
        <v>0</v>
      </c>
      <c r="L140">
        <f ca="1">IF('Coal mining 2020'!$A148="MD",INDIRECT("'Coal mining 2020'!"&amp;'Country Selector'!$B$3&amp;ROW($A148))*10^12,0)</f>
        <v>0</v>
      </c>
      <c r="M140" s="90">
        <f t="shared" ca="1" si="13"/>
        <v>0</v>
      </c>
      <c r="N140" s="90">
        <f t="shared" ca="1" si="13"/>
        <v>0</v>
      </c>
      <c r="O140" s="90">
        <f t="shared" ca="1" si="13"/>
        <v>0</v>
      </c>
      <c r="P140" s="90">
        <f t="shared" ca="1" si="13"/>
        <v>0</v>
      </c>
      <c r="Q140" s="90">
        <f t="shared" ca="1" si="13"/>
        <v>0</v>
      </c>
      <c r="R140" s="90">
        <f t="shared" ca="1" si="13"/>
        <v>0</v>
      </c>
      <c r="S140" s="90">
        <f t="shared" ca="1" si="13"/>
        <v>0</v>
      </c>
      <c r="T140" s="90">
        <f t="shared" ca="1" si="13"/>
        <v>0</v>
      </c>
      <c r="U140" s="90">
        <f t="shared" ca="1" si="13"/>
        <v>0</v>
      </c>
      <c r="V140">
        <f ca="1">IF('Coal mining 2030'!$A148="MD",INDIRECT("'Coal mining 2030'!"&amp;'Country Selector'!$B$3&amp;ROW($A148))*10^12,0)</f>
        <v>0</v>
      </c>
    </row>
    <row r="141" spans="1:2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12"/>
        <v>0</v>
      </c>
      <c r="D141" s="90">
        <f t="shared" ca="1" si="12"/>
        <v>0</v>
      </c>
      <c r="E141" s="90">
        <f t="shared" ca="1" si="12"/>
        <v>0</v>
      </c>
      <c r="F141" s="90">
        <f t="shared" ca="1" si="12"/>
        <v>0</v>
      </c>
      <c r="G141" s="90">
        <f t="shared" ca="1" si="12"/>
        <v>0</v>
      </c>
      <c r="H141" s="90">
        <f t="shared" ca="1" si="12"/>
        <v>0</v>
      </c>
      <c r="I141" s="90">
        <f t="shared" ca="1" si="12"/>
        <v>0</v>
      </c>
      <c r="J141" s="90">
        <f t="shared" ca="1" si="12"/>
        <v>0</v>
      </c>
      <c r="K141" s="90">
        <f t="shared" ca="1" si="12"/>
        <v>0</v>
      </c>
      <c r="L141">
        <f ca="1">IF('Coal mining 2020'!$A149="MD",INDIRECT("'Coal mining 2020'!"&amp;'Country Selector'!$B$3&amp;ROW($A149))*10^12,0)</f>
        <v>0</v>
      </c>
      <c r="M141" s="90">
        <f t="shared" ca="1" si="13"/>
        <v>0</v>
      </c>
      <c r="N141" s="90">
        <f t="shared" ca="1" si="13"/>
        <v>0</v>
      </c>
      <c r="O141" s="90">
        <f t="shared" ca="1" si="13"/>
        <v>0</v>
      </c>
      <c r="P141" s="90">
        <f t="shared" ca="1" si="13"/>
        <v>0</v>
      </c>
      <c r="Q141" s="90">
        <f t="shared" ca="1" si="13"/>
        <v>0</v>
      </c>
      <c r="R141" s="90">
        <f t="shared" ca="1" si="13"/>
        <v>0</v>
      </c>
      <c r="S141" s="90">
        <f t="shared" ca="1" si="13"/>
        <v>0</v>
      </c>
      <c r="T141" s="90">
        <f t="shared" ca="1" si="13"/>
        <v>0</v>
      </c>
      <c r="U141" s="90">
        <f t="shared" ca="1" si="13"/>
        <v>0</v>
      </c>
      <c r="V141">
        <f ca="1">IF('Coal mining 2030'!$A149="MD",INDIRECT("'Coal mining 2030'!"&amp;'Country Selector'!$B$3&amp;ROW($A149))*10^12,0)</f>
        <v>0</v>
      </c>
    </row>
    <row r="142" spans="1:22">
      <c r="A142" s="74">
        <v>90</v>
      </c>
      <c r="B142">
        <f ca="1">IF('Coal mining 2010'!$A150="MD",INDIRECT("'Coal mining 2010'!"&amp;'Country Selector'!$B$3&amp;ROW($A150))*10^12,0)</f>
        <v>0</v>
      </c>
      <c r="C142" s="90">
        <f t="shared" ca="1" si="12"/>
        <v>0</v>
      </c>
      <c r="D142" s="90">
        <f t="shared" ca="1" si="12"/>
        <v>0</v>
      </c>
      <c r="E142" s="90">
        <f t="shared" ca="1" si="12"/>
        <v>0</v>
      </c>
      <c r="F142" s="90">
        <f t="shared" ca="1" si="12"/>
        <v>0</v>
      </c>
      <c r="G142" s="90">
        <f t="shared" ca="1" si="12"/>
        <v>0</v>
      </c>
      <c r="H142" s="90">
        <f t="shared" ca="1" si="12"/>
        <v>0</v>
      </c>
      <c r="I142" s="90">
        <f t="shared" ca="1" si="12"/>
        <v>0</v>
      </c>
      <c r="J142" s="90">
        <f t="shared" ca="1" si="12"/>
        <v>0</v>
      </c>
      <c r="K142" s="90">
        <f t="shared" ca="1" si="12"/>
        <v>0</v>
      </c>
      <c r="L142">
        <f ca="1">IF('Coal mining 2020'!$A150="MD",INDIRECT("'Coal mining 2020'!"&amp;'Country Selector'!$B$3&amp;ROW($A150))*10^12,0)</f>
        <v>0</v>
      </c>
      <c r="M142" s="90">
        <f t="shared" ca="1" si="13"/>
        <v>0</v>
      </c>
      <c r="N142" s="90">
        <f t="shared" ca="1" si="13"/>
        <v>0</v>
      </c>
      <c r="O142" s="90">
        <f t="shared" ca="1" si="13"/>
        <v>0</v>
      </c>
      <c r="P142" s="90">
        <f t="shared" ca="1" si="13"/>
        <v>0</v>
      </c>
      <c r="Q142" s="90">
        <f t="shared" ca="1" si="13"/>
        <v>0</v>
      </c>
      <c r="R142" s="90">
        <f t="shared" ca="1" si="13"/>
        <v>0</v>
      </c>
      <c r="S142" s="90">
        <f t="shared" ca="1" si="13"/>
        <v>0</v>
      </c>
      <c r="T142" s="90">
        <f t="shared" ca="1" si="13"/>
        <v>0</v>
      </c>
      <c r="U142" s="90">
        <f t="shared" ca="1" si="13"/>
        <v>0</v>
      </c>
      <c r="V142">
        <f ca="1">IF('Coal mining 2030'!$A150="MD",INDIRECT("'Coal mining 2030'!"&amp;'Country Selector'!$B$3&amp;ROW($A150))*10^12,0)</f>
        <v>0</v>
      </c>
    </row>
    <row r="143" spans="1:2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12"/>
        <v>0</v>
      </c>
      <c r="D143" s="90">
        <f t="shared" ca="1" si="12"/>
        <v>0</v>
      </c>
      <c r="E143" s="90">
        <f t="shared" ca="1" si="12"/>
        <v>0</v>
      </c>
      <c r="F143" s="90">
        <f t="shared" ca="1" si="12"/>
        <v>0</v>
      </c>
      <c r="G143" s="90">
        <f t="shared" ca="1" si="12"/>
        <v>0</v>
      </c>
      <c r="H143" s="90">
        <f t="shared" ca="1" si="12"/>
        <v>0</v>
      </c>
      <c r="I143" s="90">
        <f t="shared" ca="1" si="12"/>
        <v>0</v>
      </c>
      <c r="J143" s="90">
        <f t="shared" ca="1" si="12"/>
        <v>0</v>
      </c>
      <c r="K143" s="90">
        <f t="shared" ca="1" si="12"/>
        <v>0</v>
      </c>
      <c r="L143">
        <f ca="1">IF('Coal mining 2020'!$A151="MD",INDIRECT("'Coal mining 2020'!"&amp;'Country Selector'!$B$3&amp;ROW($A151))*10^12,0)</f>
        <v>0</v>
      </c>
      <c r="M143" s="90">
        <f t="shared" ca="1" si="13"/>
        <v>0</v>
      </c>
      <c r="N143" s="90">
        <f t="shared" ca="1" si="13"/>
        <v>0</v>
      </c>
      <c r="O143" s="90">
        <f t="shared" ca="1" si="13"/>
        <v>0</v>
      </c>
      <c r="P143" s="90">
        <f t="shared" ca="1" si="13"/>
        <v>0</v>
      </c>
      <c r="Q143" s="90">
        <f t="shared" ca="1" si="13"/>
        <v>0</v>
      </c>
      <c r="R143" s="90">
        <f t="shared" ca="1" si="13"/>
        <v>0</v>
      </c>
      <c r="S143" s="90">
        <f t="shared" ca="1" si="13"/>
        <v>0</v>
      </c>
      <c r="T143" s="90">
        <f t="shared" ca="1" si="13"/>
        <v>0</v>
      </c>
      <c r="U143" s="90">
        <f t="shared" ca="1" si="13"/>
        <v>0</v>
      </c>
      <c r="V143">
        <f ca="1">IF('Coal mining 2030'!$A151="MD",INDIRECT("'Coal mining 2030'!"&amp;'Country Selector'!$B$3&amp;ROW($A151))*10^12,0)</f>
        <v>0</v>
      </c>
    </row>
    <row r="144" spans="1:22">
      <c r="A144" s="74">
        <v>92</v>
      </c>
      <c r="B144">
        <f ca="1">IF('Coal mining 2010'!$A152="MD",INDIRECT("'Coal mining 2010'!"&amp;'Country Selector'!$B$3&amp;ROW($A152))*10^12,0)</f>
        <v>0</v>
      </c>
      <c r="C144" s="90">
        <f t="shared" ca="1" si="12"/>
        <v>0</v>
      </c>
      <c r="D144" s="90">
        <f t="shared" ca="1" si="12"/>
        <v>0</v>
      </c>
      <c r="E144" s="90">
        <f t="shared" ca="1" si="12"/>
        <v>0</v>
      </c>
      <c r="F144" s="90">
        <f t="shared" ca="1" si="12"/>
        <v>0</v>
      </c>
      <c r="G144" s="90">
        <f t="shared" ca="1" si="12"/>
        <v>0</v>
      </c>
      <c r="H144" s="90">
        <f t="shared" ca="1" si="12"/>
        <v>0</v>
      </c>
      <c r="I144" s="90">
        <f t="shared" ca="1" si="12"/>
        <v>0</v>
      </c>
      <c r="J144" s="90">
        <f t="shared" ca="1" si="12"/>
        <v>0</v>
      </c>
      <c r="K144" s="90">
        <f t="shared" ca="1" si="12"/>
        <v>0</v>
      </c>
      <c r="L144">
        <f ca="1">IF('Coal mining 2020'!$A152="MD",INDIRECT("'Coal mining 2020'!"&amp;'Country Selector'!$B$3&amp;ROW($A152))*10^12,0)</f>
        <v>0</v>
      </c>
      <c r="M144" s="90">
        <f t="shared" ca="1" si="13"/>
        <v>0</v>
      </c>
      <c r="N144" s="90">
        <f t="shared" ca="1" si="13"/>
        <v>0</v>
      </c>
      <c r="O144" s="90">
        <f t="shared" ca="1" si="13"/>
        <v>0</v>
      </c>
      <c r="P144" s="90">
        <f t="shared" ca="1" si="13"/>
        <v>0</v>
      </c>
      <c r="Q144" s="90">
        <f t="shared" ca="1" si="13"/>
        <v>0</v>
      </c>
      <c r="R144" s="90">
        <f t="shared" ca="1" si="13"/>
        <v>0</v>
      </c>
      <c r="S144" s="90">
        <f t="shared" ca="1" si="13"/>
        <v>0</v>
      </c>
      <c r="T144" s="90">
        <f t="shared" ca="1" si="13"/>
        <v>0</v>
      </c>
      <c r="U144" s="90">
        <f t="shared" ca="1" si="13"/>
        <v>0</v>
      </c>
      <c r="V144">
        <f ca="1">IF('Coal mining 2030'!$A152="MD",INDIRECT("'Coal mining 2030'!"&amp;'Country Selector'!$B$3&amp;ROW($A152))*10^12,0)</f>
        <v>0</v>
      </c>
    </row>
    <row r="145" spans="1:22">
      <c r="A145" s="74">
        <v>93</v>
      </c>
      <c r="B145">
        <f ca="1">IF('Coal mining 2010'!$A153="MD",INDIRECT("'Coal mining 2010'!"&amp;'Country Selector'!$B$3&amp;ROW($A153))*10^12,0)</f>
        <v>0</v>
      </c>
      <c r="C145" s="90">
        <f t="shared" ca="1" si="12"/>
        <v>0</v>
      </c>
      <c r="D145" s="90">
        <f t="shared" ca="1" si="12"/>
        <v>0</v>
      </c>
      <c r="E145" s="90">
        <f t="shared" ca="1" si="12"/>
        <v>0</v>
      </c>
      <c r="F145" s="90">
        <f t="shared" ca="1" si="12"/>
        <v>0</v>
      </c>
      <c r="G145" s="90">
        <f t="shared" ca="1" si="12"/>
        <v>0</v>
      </c>
      <c r="H145" s="90">
        <f t="shared" ca="1" si="12"/>
        <v>0</v>
      </c>
      <c r="I145" s="90">
        <f t="shared" ca="1" si="12"/>
        <v>0</v>
      </c>
      <c r="J145" s="90">
        <f t="shared" ca="1" si="12"/>
        <v>0</v>
      </c>
      <c r="K145" s="90">
        <f t="shared" ca="1" si="12"/>
        <v>0</v>
      </c>
      <c r="L145">
        <f ca="1">IF('Coal mining 2020'!$A153="MD",INDIRECT("'Coal mining 2020'!"&amp;'Country Selector'!$B$3&amp;ROW($A153))*10^12,0)</f>
        <v>0</v>
      </c>
      <c r="M145" s="90">
        <f t="shared" ca="1" si="13"/>
        <v>0</v>
      </c>
      <c r="N145" s="90">
        <f t="shared" ca="1" si="13"/>
        <v>0</v>
      </c>
      <c r="O145" s="90">
        <f t="shared" ca="1" si="13"/>
        <v>0</v>
      </c>
      <c r="P145" s="90">
        <f t="shared" ca="1" si="13"/>
        <v>0</v>
      </c>
      <c r="Q145" s="90">
        <f t="shared" ca="1" si="13"/>
        <v>0</v>
      </c>
      <c r="R145" s="90">
        <f t="shared" ca="1" si="13"/>
        <v>0</v>
      </c>
      <c r="S145" s="90">
        <f t="shared" ca="1" si="13"/>
        <v>0</v>
      </c>
      <c r="T145" s="90">
        <f t="shared" ca="1" si="13"/>
        <v>0</v>
      </c>
      <c r="U145" s="90">
        <f t="shared" ca="1" si="13"/>
        <v>0</v>
      </c>
      <c r="V145">
        <f ca="1">IF('Coal mining 2030'!$A153="MD",INDIRECT("'Coal mining 2030'!"&amp;'Country Selector'!$B$3&amp;ROW($A153))*10^12,0)</f>
        <v>0</v>
      </c>
    </row>
    <row r="146" spans="1:2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12"/>
        <v>0</v>
      </c>
      <c r="D146" s="90">
        <f t="shared" ca="1" si="12"/>
        <v>0</v>
      </c>
      <c r="E146" s="90">
        <f t="shared" ca="1" si="12"/>
        <v>0</v>
      </c>
      <c r="F146" s="90">
        <f t="shared" ca="1" si="12"/>
        <v>0</v>
      </c>
      <c r="G146" s="90">
        <f t="shared" ca="1" si="12"/>
        <v>0</v>
      </c>
      <c r="H146" s="90">
        <f t="shared" ca="1" si="12"/>
        <v>0</v>
      </c>
      <c r="I146" s="90">
        <f t="shared" ca="1" si="12"/>
        <v>0</v>
      </c>
      <c r="J146" s="90">
        <f t="shared" ca="1" si="12"/>
        <v>0</v>
      </c>
      <c r="K146" s="90">
        <f t="shared" ca="1" si="12"/>
        <v>0</v>
      </c>
      <c r="L146">
        <f ca="1">IF('Coal mining 2020'!$A154="MD",INDIRECT("'Coal mining 2020'!"&amp;'Country Selector'!$B$3&amp;ROW($A154))*10^12,0)</f>
        <v>0</v>
      </c>
      <c r="M146" s="90">
        <f t="shared" ca="1" si="13"/>
        <v>0</v>
      </c>
      <c r="N146" s="90">
        <f t="shared" ca="1" si="13"/>
        <v>0</v>
      </c>
      <c r="O146" s="90">
        <f t="shared" ca="1" si="13"/>
        <v>0</v>
      </c>
      <c r="P146" s="90">
        <f t="shared" ca="1" si="13"/>
        <v>0</v>
      </c>
      <c r="Q146" s="90">
        <f t="shared" ca="1" si="13"/>
        <v>0</v>
      </c>
      <c r="R146" s="90">
        <f t="shared" ca="1" si="13"/>
        <v>0</v>
      </c>
      <c r="S146" s="90">
        <f t="shared" ca="1" si="13"/>
        <v>0</v>
      </c>
      <c r="T146" s="90">
        <f t="shared" ca="1" si="13"/>
        <v>0</v>
      </c>
      <c r="U146" s="90">
        <f t="shared" ca="1" si="13"/>
        <v>0</v>
      </c>
      <c r="V146">
        <f ca="1">IF('Coal mining 2030'!$A154="MD",INDIRECT("'Coal mining 2030'!"&amp;'Country Selector'!$B$3&amp;ROW($A154))*10^12,0)</f>
        <v>0</v>
      </c>
    </row>
    <row r="147" spans="1:22">
      <c r="A147" s="74">
        <v>95</v>
      </c>
      <c r="B147">
        <f ca="1">IF('Coal mining 2010'!$A155="MD",INDIRECT("'Coal mining 2010'!"&amp;'Country Selector'!$B$3&amp;ROW($A155))*10^12,0)</f>
        <v>0</v>
      </c>
      <c r="C147" s="90">
        <f t="shared" ca="1" si="12"/>
        <v>0</v>
      </c>
      <c r="D147" s="90">
        <f t="shared" ca="1" si="12"/>
        <v>0</v>
      </c>
      <c r="E147" s="90">
        <f t="shared" ca="1" si="12"/>
        <v>0</v>
      </c>
      <c r="F147" s="90">
        <f t="shared" ca="1" si="12"/>
        <v>0</v>
      </c>
      <c r="G147" s="90">
        <f t="shared" ca="1" si="12"/>
        <v>0</v>
      </c>
      <c r="H147" s="90">
        <f t="shared" ca="1" si="12"/>
        <v>0</v>
      </c>
      <c r="I147" s="90">
        <f t="shared" ca="1" si="12"/>
        <v>0</v>
      </c>
      <c r="J147" s="90">
        <f t="shared" ca="1" si="12"/>
        <v>0</v>
      </c>
      <c r="K147" s="90">
        <f t="shared" ca="1" si="12"/>
        <v>0</v>
      </c>
      <c r="L147">
        <f ca="1">IF('Coal mining 2020'!$A155="MD",INDIRECT("'Coal mining 2020'!"&amp;'Country Selector'!$B$3&amp;ROW($A155))*10^12,0)</f>
        <v>0</v>
      </c>
      <c r="M147" s="90">
        <f t="shared" ca="1" si="13"/>
        <v>0</v>
      </c>
      <c r="N147" s="90">
        <f t="shared" ca="1" si="13"/>
        <v>0</v>
      </c>
      <c r="O147" s="90">
        <f t="shared" ca="1" si="13"/>
        <v>0</v>
      </c>
      <c r="P147" s="90">
        <f t="shared" ca="1" si="13"/>
        <v>0</v>
      </c>
      <c r="Q147" s="90">
        <f t="shared" ca="1" si="13"/>
        <v>0</v>
      </c>
      <c r="R147" s="90">
        <f t="shared" ca="1" si="13"/>
        <v>0</v>
      </c>
      <c r="S147" s="90">
        <f t="shared" ca="1" si="13"/>
        <v>0</v>
      </c>
      <c r="T147" s="90">
        <f t="shared" ca="1" si="13"/>
        <v>0</v>
      </c>
      <c r="U147" s="90">
        <f t="shared" ca="1" si="13"/>
        <v>0</v>
      </c>
      <c r="V147">
        <f ca="1">IF('Coal mining 2030'!$A155="MD",INDIRECT("'Coal mining 2030'!"&amp;'Country Selector'!$B$3&amp;ROW($A155))*10^12,0)</f>
        <v>0</v>
      </c>
    </row>
    <row r="148" spans="1:2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12"/>
        <v>0</v>
      </c>
      <c r="D148" s="90">
        <f t="shared" ca="1" si="12"/>
        <v>0</v>
      </c>
      <c r="E148" s="90">
        <f t="shared" ca="1" si="12"/>
        <v>0</v>
      </c>
      <c r="F148" s="90">
        <f t="shared" ca="1" si="12"/>
        <v>0</v>
      </c>
      <c r="G148" s="90">
        <f t="shared" ca="1" si="12"/>
        <v>0</v>
      </c>
      <c r="H148" s="90">
        <f t="shared" ca="1" si="12"/>
        <v>0</v>
      </c>
      <c r="I148" s="90">
        <f t="shared" ca="1" si="12"/>
        <v>0</v>
      </c>
      <c r="J148" s="90">
        <f t="shared" ca="1" si="12"/>
        <v>0</v>
      </c>
      <c r="K148" s="90">
        <f t="shared" ca="1" si="12"/>
        <v>0</v>
      </c>
      <c r="L148">
        <f ca="1">IF('Coal mining 2020'!$A156="MD",INDIRECT("'Coal mining 2020'!"&amp;'Country Selector'!$B$3&amp;ROW($A156))*10^12,0)</f>
        <v>0</v>
      </c>
      <c r="M148" s="90">
        <f t="shared" ca="1" si="13"/>
        <v>0</v>
      </c>
      <c r="N148" s="90">
        <f t="shared" ca="1" si="13"/>
        <v>0</v>
      </c>
      <c r="O148" s="90">
        <f t="shared" ca="1" si="13"/>
        <v>0</v>
      </c>
      <c r="P148" s="90">
        <f t="shared" ca="1" si="13"/>
        <v>0</v>
      </c>
      <c r="Q148" s="90">
        <f t="shared" ca="1" si="13"/>
        <v>0</v>
      </c>
      <c r="R148" s="90">
        <f t="shared" ca="1" si="13"/>
        <v>0</v>
      </c>
      <c r="S148" s="90">
        <f t="shared" ca="1" si="13"/>
        <v>0</v>
      </c>
      <c r="T148" s="90">
        <f t="shared" ca="1" si="13"/>
        <v>0</v>
      </c>
      <c r="U148" s="90">
        <f t="shared" ca="1" si="13"/>
        <v>0</v>
      </c>
      <c r="V148">
        <f ca="1">IF('Coal mining 2030'!$A156="MD",INDIRECT("'Coal mining 2030'!"&amp;'Country Selector'!$B$3&amp;ROW($A156))*10^12,0)</f>
        <v>0</v>
      </c>
    </row>
    <row r="149" spans="1:22">
      <c r="A149" s="74">
        <v>97</v>
      </c>
      <c r="B149">
        <f ca="1">IF('Coal mining 2010'!$A157="MD",INDIRECT("'Coal mining 2010'!"&amp;'Country Selector'!$B$3&amp;ROW($A157))*10^12,0)</f>
        <v>0</v>
      </c>
      <c r="C149" s="90">
        <f t="shared" ca="1" si="12"/>
        <v>0</v>
      </c>
      <c r="D149" s="90">
        <f t="shared" ca="1" si="12"/>
        <v>0</v>
      </c>
      <c r="E149" s="90">
        <f t="shared" ca="1" si="12"/>
        <v>0</v>
      </c>
      <c r="F149" s="90">
        <f t="shared" ca="1" si="12"/>
        <v>0</v>
      </c>
      <c r="G149" s="90">
        <f t="shared" ca="1" si="12"/>
        <v>0</v>
      </c>
      <c r="H149" s="90">
        <f t="shared" ca="1" si="12"/>
        <v>0</v>
      </c>
      <c r="I149" s="90">
        <f t="shared" ca="1" si="12"/>
        <v>0</v>
      </c>
      <c r="J149" s="90">
        <f t="shared" ca="1" si="12"/>
        <v>0</v>
      </c>
      <c r="K149" s="90">
        <f t="shared" ca="1" si="12"/>
        <v>0</v>
      </c>
      <c r="L149">
        <f ca="1">IF('Coal mining 2020'!$A157="MD",INDIRECT("'Coal mining 2020'!"&amp;'Country Selector'!$B$3&amp;ROW($A157))*10^12,0)</f>
        <v>0</v>
      </c>
      <c r="M149" s="90">
        <f t="shared" ca="1" si="13"/>
        <v>0</v>
      </c>
      <c r="N149" s="90">
        <f t="shared" ca="1" si="13"/>
        <v>0</v>
      </c>
      <c r="O149" s="90">
        <f t="shared" ca="1" si="13"/>
        <v>0</v>
      </c>
      <c r="P149" s="90">
        <f t="shared" ca="1" si="13"/>
        <v>0</v>
      </c>
      <c r="Q149" s="90">
        <f t="shared" ca="1" si="13"/>
        <v>0</v>
      </c>
      <c r="R149" s="90">
        <f t="shared" ca="1" si="13"/>
        <v>0</v>
      </c>
      <c r="S149" s="90">
        <f t="shared" ca="1" si="13"/>
        <v>0</v>
      </c>
      <c r="T149" s="90">
        <f t="shared" ca="1" si="13"/>
        <v>0</v>
      </c>
      <c r="U149" s="90">
        <f t="shared" ca="1" si="13"/>
        <v>0</v>
      </c>
      <c r="V149">
        <f ca="1">IF('Coal mining 2030'!$A157="MD",INDIRECT("'Coal mining 2030'!"&amp;'Country Selector'!$B$3&amp;ROW($A157))*10^12,0)</f>
        <v>0</v>
      </c>
    </row>
    <row r="150" spans="1:22">
      <c r="A150" s="74">
        <v>98</v>
      </c>
      <c r="B150">
        <f ca="1">IF('Coal mining 2010'!$A158="MD",INDIRECT("'Coal mining 2010'!"&amp;'Country Selector'!$B$3&amp;ROW($A158))*10^12,0)</f>
        <v>0</v>
      </c>
      <c r="C150" s="90">
        <f t="shared" ca="1" si="12"/>
        <v>0</v>
      </c>
      <c r="D150" s="90">
        <f t="shared" ca="1" si="12"/>
        <v>0</v>
      </c>
      <c r="E150" s="90">
        <f t="shared" ca="1" si="12"/>
        <v>0</v>
      </c>
      <c r="F150" s="90">
        <f t="shared" ca="1" si="12"/>
        <v>0</v>
      </c>
      <c r="G150" s="90">
        <f t="shared" ca="1" si="12"/>
        <v>0</v>
      </c>
      <c r="H150" s="90">
        <f t="shared" ca="1" si="12"/>
        <v>0</v>
      </c>
      <c r="I150" s="90">
        <f t="shared" ca="1" si="12"/>
        <v>0</v>
      </c>
      <c r="J150" s="90">
        <f t="shared" ca="1" si="12"/>
        <v>0</v>
      </c>
      <c r="K150" s="90">
        <f t="shared" ca="1" si="12"/>
        <v>0</v>
      </c>
      <c r="L150">
        <f ca="1">IF('Coal mining 2020'!$A158="MD",INDIRECT("'Coal mining 2020'!"&amp;'Country Selector'!$B$3&amp;ROW($A158))*10^12,0)</f>
        <v>0</v>
      </c>
      <c r="M150" s="90">
        <f t="shared" ca="1" si="13"/>
        <v>0</v>
      </c>
      <c r="N150" s="90">
        <f t="shared" ca="1" si="13"/>
        <v>0</v>
      </c>
      <c r="O150" s="90">
        <f t="shared" ca="1" si="13"/>
        <v>0</v>
      </c>
      <c r="P150" s="90">
        <f t="shared" ca="1" si="13"/>
        <v>0</v>
      </c>
      <c r="Q150" s="90">
        <f t="shared" ca="1" si="13"/>
        <v>0</v>
      </c>
      <c r="R150" s="90">
        <f t="shared" ca="1" si="13"/>
        <v>0</v>
      </c>
      <c r="S150" s="90">
        <f t="shared" ca="1" si="13"/>
        <v>0</v>
      </c>
      <c r="T150" s="90">
        <f t="shared" ca="1" si="13"/>
        <v>0</v>
      </c>
      <c r="U150" s="90">
        <f t="shared" ca="1" si="13"/>
        <v>0</v>
      </c>
      <c r="V150">
        <f ca="1">IF('Coal mining 2030'!$A158="MD",INDIRECT("'Coal mining 2030'!"&amp;'Country Selector'!$B$3&amp;ROW($A158))*10^12,0)</f>
        <v>0</v>
      </c>
    </row>
    <row r="151" spans="1:22">
      <c r="A151" s="74">
        <v>99</v>
      </c>
      <c r="B151">
        <f ca="1">IF('Coal mining 2010'!$A159="MD",INDIRECT("'Coal mining 2010'!"&amp;'Country Selector'!$B$3&amp;ROW($A159))*10^12,0)</f>
        <v>0</v>
      </c>
      <c r="C151" s="90">
        <f t="shared" ca="1" si="12"/>
        <v>0</v>
      </c>
      <c r="D151" s="90">
        <f t="shared" ca="1" si="12"/>
        <v>0</v>
      </c>
      <c r="E151" s="90">
        <f t="shared" ca="1" si="12"/>
        <v>0</v>
      </c>
      <c r="F151" s="90">
        <f t="shared" ca="1" si="12"/>
        <v>0</v>
      </c>
      <c r="G151" s="90">
        <f t="shared" ca="1" si="12"/>
        <v>0</v>
      </c>
      <c r="H151" s="90">
        <f t="shared" ca="1" si="12"/>
        <v>0</v>
      </c>
      <c r="I151" s="90">
        <f t="shared" ca="1" si="12"/>
        <v>0</v>
      </c>
      <c r="J151" s="90">
        <f t="shared" ca="1" si="12"/>
        <v>0</v>
      </c>
      <c r="K151" s="90">
        <f t="shared" ca="1" si="12"/>
        <v>0</v>
      </c>
      <c r="L151">
        <f ca="1">IF('Coal mining 2020'!$A159="MD",INDIRECT("'Coal mining 2020'!"&amp;'Country Selector'!$B$3&amp;ROW($A159))*10^12,0)</f>
        <v>0</v>
      </c>
      <c r="M151" s="90">
        <f t="shared" ca="1" si="13"/>
        <v>0</v>
      </c>
      <c r="N151" s="90">
        <f t="shared" ca="1" si="13"/>
        <v>0</v>
      </c>
      <c r="O151" s="90">
        <f t="shared" ca="1" si="13"/>
        <v>0</v>
      </c>
      <c r="P151" s="90">
        <f t="shared" ca="1" si="13"/>
        <v>0</v>
      </c>
      <c r="Q151" s="90">
        <f t="shared" ca="1" si="13"/>
        <v>0</v>
      </c>
      <c r="R151" s="90">
        <f t="shared" ca="1" si="13"/>
        <v>0</v>
      </c>
      <c r="S151" s="90">
        <f t="shared" ca="1" si="13"/>
        <v>0</v>
      </c>
      <c r="T151" s="90">
        <f t="shared" ca="1" si="13"/>
        <v>0</v>
      </c>
      <c r="U151" s="90">
        <f t="shared" ca="1" si="13"/>
        <v>0</v>
      </c>
      <c r="V151">
        <f ca="1">IF('Coal mining 2030'!$A159="MD",INDIRECT("'Coal mining 2030'!"&amp;'Country Selector'!$B$3&amp;ROW($A159))*10^12,0)</f>
        <v>0</v>
      </c>
    </row>
    <row r="152" spans="1:22">
      <c r="A152" s="74">
        <v>100</v>
      </c>
      <c r="B152">
        <f ca="1">IF('Coal mining 2010'!$A160="MD",INDIRECT("'Coal mining 2010'!"&amp;'Country Selector'!$B$3&amp;ROW($A160))*10^12,0)</f>
        <v>0</v>
      </c>
      <c r="C152" s="90">
        <f t="shared" ca="1" si="12"/>
        <v>0</v>
      </c>
      <c r="D152" s="90">
        <f t="shared" ca="1" si="12"/>
        <v>0</v>
      </c>
      <c r="E152" s="90">
        <f t="shared" ca="1" si="12"/>
        <v>0</v>
      </c>
      <c r="F152" s="90">
        <f t="shared" ca="1" si="12"/>
        <v>0</v>
      </c>
      <c r="G152" s="90">
        <f t="shared" ca="1" si="12"/>
        <v>0</v>
      </c>
      <c r="H152" s="90">
        <f t="shared" ca="1" si="12"/>
        <v>0</v>
      </c>
      <c r="I152" s="90">
        <f t="shared" ca="1" si="12"/>
        <v>0</v>
      </c>
      <c r="J152" s="90">
        <f t="shared" ca="1" si="12"/>
        <v>0</v>
      </c>
      <c r="K152" s="90">
        <f t="shared" ca="1" si="12"/>
        <v>0</v>
      </c>
      <c r="L152">
        <f ca="1">IF('Coal mining 2020'!$A160="MD",INDIRECT("'Coal mining 2020'!"&amp;'Country Selector'!$B$3&amp;ROW($A160))*10^12,0)</f>
        <v>0</v>
      </c>
      <c r="M152" s="90">
        <f t="shared" ca="1" si="13"/>
        <v>0</v>
      </c>
      <c r="N152" s="90">
        <f t="shared" ca="1" si="13"/>
        <v>0</v>
      </c>
      <c r="O152" s="90">
        <f t="shared" ca="1" si="13"/>
        <v>0</v>
      </c>
      <c r="P152" s="90">
        <f t="shared" ca="1" si="13"/>
        <v>0</v>
      </c>
      <c r="Q152" s="90">
        <f t="shared" ca="1" si="13"/>
        <v>0</v>
      </c>
      <c r="R152" s="90">
        <f t="shared" ca="1" si="13"/>
        <v>0</v>
      </c>
      <c r="S152" s="90">
        <f t="shared" ca="1" si="13"/>
        <v>0</v>
      </c>
      <c r="T152" s="90">
        <f t="shared" ca="1" si="13"/>
        <v>0</v>
      </c>
      <c r="U152" s="90">
        <f t="shared" ca="1" si="13"/>
        <v>0</v>
      </c>
      <c r="V152">
        <f ca="1">IF('Coal mining 2030'!$A160="MD",INDIRECT("'Coal mining 2030'!"&amp;'Country Selector'!$B$3&amp;ROW($A160))*10^12,0)</f>
        <v>0</v>
      </c>
    </row>
    <row r="153" spans="1:22">
      <c r="A153" s="74">
        <v>150</v>
      </c>
      <c r="B153">
        <f ca="1">IF('Coal mining 2010'!$A161="MD",INDIRECT("'Coal mining 2010'!"&amp;'Country Selector'!$B$3&amp;ROW($A161))*10^12,0)</f>
        <v>13058372029.091991</v>
      </c>
      <c r="C153" s="90">
        <f t="shared" ca="1" si="12"/>
        <v>12639990288.798141</v>
      </c>
      <c r="D153" s="90">
        <f t="shared" ca="1" si="12"/>
        <v>12221608548.504293</v>
      </c>
      <c r="E153" s="90">
        <f t="shared" ca="1" si="12"/>
        <v>11803226808.210442</v>
      </c>
      <c r="F153" s="90">
        <f t="shared" ca="1" si="12"/>
        <v>11384845067.916594</v>
      </c>
      <c r="G153" s="90">
        <f t="shared" ca="1" si="12"/>
        <v>10966463327.622746</v>
      </c>
      <c r="H153" s="90">
        <f t="shared" ca="1" si="12"/>
        <v>10548081587.328896</v>
      </c>
      <c r="I153" s="90">
        <f t="shared" ca="1" si="12"/>
        <v>10129699847.035046</v>
      </c>
      <c r="J153" s="90">
        <f t="shared" ca="1" si="12"/>
        <v>9711318106.7411957</v>
      </c>
      <c r="K153" s="90">
        <f t="shared" ca="1" si="12"/>
        <v>9292936366.4473476</v>
      </c>
      <c r="L153">
        <f ca="1">IF('Coal mining 2020'!$A161="MD",INDIRECT("'Coal mining 2020'!"&amp;'Country Selector'!$B$3&amp;ROW($A161))*10^12,0)</f>
        <v>8874554626.1534977</v>
      </c>
      <c r="M153" s="90">
        <f t="shared" ca="1" si="13"/>
        <v>8970841523.8424454</v>
      </c>
      <c r="N153" s="90">
        <f t="shared" ca="1" si="13"/>
        <v>9067128421.5313911</v>
      </c>
      <c r="O153" s="90">
        <f t="shared" ca="1" si="13"/>
        <v>9163415319.2203369</v>
      </c>
      <c r="P153" s="90">
        <f t="shared" ca="1" si="13"/>
        <v>9259702216.9092827</v>
      </c>
      <c r="Q153" s="90">
        <f t="shared" ca="1" si="13"/>
        <v>9355989114.5982285</v>
      </c>
      <c r="R153" s="90">
        <f t="shared" ca="1" si="13"/>
        <v>9452276012.2871761</v>
      </c>
      <c r="S153" s="90">
        <f t="shared" ca="1" si="13"/>
        <v>9548562909.97612</v>
      </c>
      <c r="T153" s="90">
        <f t="shared" ca="1" si="13"/>
        <v>9644849807.6650696</v>
      </c>
      <c r="U153" s="90">
        <f t="shared" ca="1" si="13"/>
        <v>9741136705.3540154</v>
      </c>
      <c r="V153">
        <f ca="1">IF('Coal mining 2030'!$A161="MD",INDIRECT("'Coal mining 2030'!"&amp;'Country Selector'!$B$3&amp;ROW($A161))*10^12,0)</f>
        <v>9837423603.0429611</v>
      </c>
    </row>
    <row r="154" spans="1:2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12"/>
        <v>0</v>
      </c>
      <c r="D154" s="90">
        <f t="shared" ca="1" si="12"/>
        <v>0</v>
      </c>
      <c r="E154" s="90">
        <f t="shared" ca="1" si="12"/>
        <v>0</v>
      </c>
      <c r="F154" s="90">
        <f t="shared" ca="1" si="12"/>
        <v>0</v>
      </c>
      <c r="G154" s="90">
        <f t="shared" ca="1" si="12"/>
        <v>0</v>
      </c>
      <c r="H154" s="90">
        <f t="shared" ca="1" si="12"/>
        <v>0</v>
      </c>
      <c r="I154" s="90">
        <f t="shared" ca="1" si="12"/>
        <v>0</v>
      </c>
      <c r="J154" s="90">
        <f t="shared" ca="1" si="12"/>
        <v>0</v>
      </c>
      <c r="K154" s="90">
        <f t="shared" ca="1" si="12"/>
        <v>0</v>
      </c>
      <c r="L154">
        <f ca="1">IF('Coal mining 2020'!$A162="MD",INDIRECT("'Coal mining 2020'!"&amp;'Country Selector'!$B$3&amp;ROW($A162))*10^12,0)</f>
        <v>0</v>
      </c>
      <c r="M154" s="90">
        <f t="shared" ca="1" si="13"/>
        <v>0</v>
      </c>
      <c r="N154" s="90">
        <f t="shared" ca="1" si="13"/>
        <v>0</v>
      </c>
      <c r="O154" s="90">
        <f t="shared" ca="1" si="13"/>
        <v>0</v>
      </c>
      <c r="P154" s="90">
        <f t="shared" ca="1" si="13"/>
        <v>0</v>
      </c>
      <c r="Q154" s="90">
        <f t="shared" ca="1" si="13"/>
        <v>0</v>
      </c>
      <c r="R154" s="90">
        <f t="shared" ca="1" si="13"/>
        <v>0</v>
      </c>
      <c r="S154" s="90">
        <f t="shared" ca="1" si="13"/>
        <v>0</v>
      </c>
      <c r="T154" s="90">
        <f t="shared" ca="1" si="13"/>
        <v>0</v>
      </c>
      <c r="U154" s="90">
        <f t="shared" ca="1" si="13"/>
        <v>0</v>
      </c>
      <c r="V154">
        <f ca="1">IF('Coal mining 2030'!$A162="MD",INDIRECT("'Coal mining 2030'!"&amp;'Country Selector'!$B$3&amp;ROW($A162))*10^12,0)</f>
        <v>0</v>
      </c>
    </row>
    <row r="155" spans="1:2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12"/>
        <v>0</v>
      </c>
      <c r="D155" s="90">
        <f t="shared" ca="1" si="12"/>
        <v>0</v>
      </c>
      <c r="E155" s="90">
        <f t="shared" ca="1" si="12"/>
        <v>0</v>
      </c>
      <c r="F155" s="90">
        <f t="shared" ca="1" si="12"/>
        <v>0</v>
      </c>
      <c r="G155" s="90">
        <f t="shared" ca="1" si="12"/>
        <v>0</v>
      </c>
      <c r="H155" s="90">
        <f t="shared" ca="1" si="12"/>
        <v>0</v>
      </c>
      <c r="I155" s="90">
        <f t="shared" ca="1" si="12"/>
        <v>0</v>
      </c>
      <c r="J155" s="90">
        <f t="shared" ca="1" si="12"/>
        <v>0</v>
      </c>
      <c r="K155" s="90">
        <f t="shared" ca="1" si="12"/>
        <v>0</v>
      </c>
      <c r="L155">
        <f ca="1">IF('Coal mining 2020'!$A163="MD",INDIRECT("'Coal mining 2020'!"&amp;'Country Selector'!$B$3&amp;ROW($A163))*10^12,0)</f>
        <v>0</v>
      </c>
      <c r="M155" s="90">
        <f t="shared" ca="1" si="13"/>
        <v>0</v>
      </c>
      <c r="N155" s="90">
        <f t="shared" ca="1" si="13"/>
        <v>0</v>
      </c>
      <c r="O155" s="90">
        <f t="shared" ca="1" si="13"/>
        <v>0</v>
      </c>
      <c r="P155" s="90">
        <f t="shared" ca="1" si="13"/>
        <v>0</v>
      </c>
      <c r="Q155" s="90">
        <f t="shared" ca="1" si="13"/>
        <v>0</v>
      </c>
      <c r="R155" s="90">
        <f t="shared" ca="1" si="13"/>
        <v>0</v>
      </c>
      <c r="S155" s="90">
        <f t="shared" ca="1" si="13"/>
        <v>0</v>
      </c>
      <c r="T155" s="90">
        <f t="shared" ca="1" si="13"/>
        <v>0</v>
      </c>
      <c r="U155" s="90">
        <f t="shared" ca="1" si="13"/>
        <v>0</v>
      </c>
      <c r="V155">
        <f ca="1">IF('Coal mining 2030'!$A163="MD",INDIRECT("'Coal mining 2030'!"&amp;'Country Selector'!$B$3&amp;ROW($A163))*10^12,0)</f>
        <v>0</v>
      </c>
    </row>
    <row r="156" spans="1:2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12"/>
        <v>0</v>
      </c>
      <c r="D156" s="90">
        <f t="shared" ca="1" si="12"/>
        <v>0</v>
      </c>
      <c r="E156" s="90">
        <f t="shared" ca="1" si="12"/>
        <v>0</v>
      </c>
      <c r="F156" s="90">
        <f t="shared" ref="D156:K177" ca="1" si="14">$B156*($L$1-F$1)/($L$1-$B$1)+$L156*(F$1-$B$1)/($L$1-$B$1)</f>
        <v>0</v>
      </c>
      <c r="G156" s="90">
        <f t="shared" ca="1" si="14"/>
        <v>0</v>
      </c>
      <c r="H156" s="90">
        <f t="shared" ca="1" si="14"/>
        <v>0</v>
      </c>
      <c r="I156" s="90">
        <f t="shared" ca="1" si="14"/>
        <v>0</v>
      </c>
      <c r="J156" s="90">
        <f t="shared" ca="1" si="14"/>
        <v>0</v>
      </c>
      <c r="K156" s="90">
        <f t="shared" ca="1" si="14"/>
        <v>0</v>
      </c>
      <c r="L156">
        <f ca="1">IF('Coal mining 2020'!$A164="MD",INDIRECT("'Coal mining 2020'!"&amp;'Country Selector'!$B$3&amp;ROW($A164))*10^12,0)</f>
        <v>0</v>
      </c>
      <c r="M156" s="90">
        <f t="shared" ca="1" si="13"/>
        <v>0</v>
      </c>
      <c r="N156" s="90">
        <f t="shared" ca="1" si="13"/>
        <v>0</v>
      </c>
      <c r="O156" s="90">
        <f t="shared" ca="1" si="13"/>
        <v>0</v>
      </c>
      <c r="P156" s="90">
        <f t="shared" ref="N156:U177" ca="1" si="15">$L156*($V$1-P$1)/($V$1-$L$1)+$V156*(P$1-$L$1)/($V$1-$L$1)</f>
        <v>0</v>
      </c>
      <c r="Q156" s="90">
        <f t="shared" ca="1" si="15"/>
        <v>0</v>
      </c>
      <c r="R156" s="90">
        <f t="shared" ca="1" si="15"/>
        <v>0</v>
      </c>
      <c r="S156" s="90">
        <f t="shared" ca="1" si="15"/>
        <v>0</v>
      </c>
      <c r="T156" s="90">
        <f t="shared" ca="1" si="15"/>
        <v>0</v>
      </c>
      <c r="U156" s="90">
        <f t="shared" ca="1" si="15"/>
        <v>0</v>
      </c>
      <c r="V156">
        <f ca="1">IF('Coal mining 2030'!$A164="MD",INDIRECT("'Coal mining 2030'!"&amp;'Country Selector'!$B$3&amp;ROW($A164))*10^12,0)</f>
        <v>0</v>
      </c>
    </row>
    <row r="157" spans="1:2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16">$B157*($L$1-C$1)/($L$1-$B$1)+$L157*(C$1-$B$1)/($L$1-$B$1)</f>
        <v>0</v>
      </c>
      <c r="D157" s="90">
        <f t="shared" ca="1" si="14"/>
        <v>0</v>
      </c>
      <c r="E157" s="90">
        <f t="shared" ca="1" si="14"/>
        <v>0</v>
      </c>
      <c r="F157" s="90">
        <f t="shared" ca="1" si="14"/>
        <v>0</v>
      </c>
      <c r="G157" s="90">
        <f t="shared" ca="1" si="14"/>
        <v>0</v>
      </c>
      <c r="H157" s="90">
        <f t="shared" ca="1" si="14"/>
        <v>0</v>
      </c>
      <c r="I157" s="90">
        <f t="shared" ca="1" si="14"/>
        <v>0</v>
      </c>
      <c r="J157" s="90">
        <f t="shared" ca="1" si="14"/>
        <v>0</v>
      </c>
      <c r="K157" s="90">
        <f t="shared" ca="1" si="14"/>
        <v>0</v>
      </c>
      <c r="L157">
        <f ca="1">IF('Coal mining 2020'!$A165="MD",INDIRECT("'Coal mining 2020'!"&amp;'Country Selector'!$B$3&amp;ROW($A165))*10^12,0)</f>
        <v>0</v>
      </c>
      <c r="M157" s="90">
        <f t="shared" ref="M157:M177" ca="1" si="17">$L157*($V$1-M$1)/($V$1-$L$1)+$V157*(M$1-$L$1)/($V$1-$L$1)</f>
        <v>0</v>
      </c>
      <c r="N157" s="90">
        <f t="shared" ca="1" si="15"/>
        <v>0</v>
      </c>
      <c r="O157" s="90">
        <f t="shared" ca="1" si="15"/>
        <v>0</v>
      </c>
      <c r="P157" s="90">
        <f t="shared" ca="1" si="15"/>
        <v>0</v>
      </c>
      <c r="Q157" s="90">
        <f t="shared" ca="1" si="15"/>
        <v>0</v>
      </c>
      <c r="R157" s="90">
        <f t="shared" ca="1" si="15"/>
        <v>0</v>
      </c>
      <c r="S157" s="90">
        <f t="shared" ca="1" si="15"/>
        <v>0</v>
      </c>
      <c r="T157" s="90">
        <f t="shared" ca="1" si="15"/>
        <v>0</v>
      </c>
      <c r="U157" s="90">
        <f t="shared" ca="1" si="15"/>
        <v>0</v>
      </c>
      <c r="V157">
        <f ca="1">IF('Coal mining 2030'!$A165="MD",INDIRECT("'Coal mining 2030'!"&amp;'Country Selector'!$B$3&amp;ROW($A165))*10^12,0)</f>
        <v>0</v>
      </c>
    </row>
    <row r="158" spans="1:2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16"/>
        <v>0</v>
      </c>
      <c r="D158" s="90">
        <f t="shared" ca="1" si="14"/>
        <v>0</v>
      </c>
      <c r="E158" s="90">
        <f t="shared" ca="1" si="14"/>
        <v>0</v>
      </c>
      <c r="F158" s="90">
        <f t="shared" ca="1" si="14"/>
        <v>0</v>
      </c>
      <c r="G158" s="90">
        <f t="shared" ca="1" si="14"/>
        <v>0</v>
      </c>
      <c r="H158" s="90">
        <f t="shared" ca="1" si="14"/>
        <v>0</v>
      </c>
      <c r="I158" s="90">
        <f t="shared" ca="1" si="14"/>
        <v>0</v>
      </c>
      <c r="J158" s="90">
        <f t="shared" ca="1" si="14"/>
        <v>0</v>
      </c>
      <c r="K158" s="90">
        <f t="shared" ca="1" si="14"/>
        <v>0</v>
      </c>
      <c r="L158">
        <f ca="1">IF('Coal mining 2020'!$A166="MD",INDIRECT("'Coal mining 2020'!"&amp;'Country Selector'!$B$3&amp;ROW($A166))*10^12,0)</f>
        <v>0</v>
      </c>
      <c r="M158" s="90">
        <f t="shared" ca="1" si="17"/>
        <v>0</v>
      </c>
      <c r="N158" s="90">
        <f t="shared" ca="1" si="15"/>
        <v>0</v>
      </c>
      <c r="O158" s="90">
        <f t="shared" ca="1" si="15"/>
        <v>0</v>
      </c>
      <c r="P158" s="90">
        <f t="shared" ca="1" si="15"/>
        <v>0</v>
      </c>
      <c r="Q158" s="90">
        <f t="shared" ca="1" si="15"/>
        <v>0</v>
      </c>
      <c r="R158" s="90">
        <f t="shared" ca="1" si="15"/>
        <v>0</v>
      </c>
      <c r="S158" s="90">
        <f t="shared" ca="1" si="15"/>
        <v>0</v>
      </c>
      <c r="T158" s="90">
        <f t="shared" ca="1" si="15"/>
        <v>0</v>
      </c>
      <c r="U158" s="90">
        <f t="shared" ca="1" si="15"/>
        <v>0</v>
      </c>
      <c r="V158">
        <f ca="1">IF('Coal mining 2030'!$A166="MD",INDIRECT("'Coal mining 2030'!"&amp;'Country Selector'!$B$3&amp;ROW($A166))*10^12,0)</f>
        <v>0</v>
      </c>
    </row>
    <row r="159" spans="1:2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16"/>
        <v>0</v>
      </c>
      <c r="D159" s="90">
        <f t="shared" ca="1" si="14"/>
        <v>0</v>
      </c>
      <c r="E159" s="90">
        <f t="shared" ca="1" si="14"/>
        <v>0</v>
      </c>
      <c r="F159" s="90">
        <f t="shared" ca="1" si="14"/>
        <v>0</v>
      </c>
      <c r="G159" s="90">
        <f t="shared" ca="1" si="14"/>
        <v>0</v>
      </c>
      <c r="H159" s="90">
        <f t="shared" ca="1" si="14"/>
        <v>0</v>
      </c>
      <c r="I159" s="90">
        <f t="shared" ca="1" si="14"/>
        <v>0</v>
      </c>
      <c r="J159" s="90">
        <f t="shared" ca="1" si="14"/>
        <v>0</v>
      </c>
      <c r="K159" s="90">
        <f t="shared" ca="1" si="14"/>
        <v>0</v>
      </c>
      <c r="L159">
        <f ca="1">IF('Coal mining 2020'!$A167="MD",INDIRECT("'Coal mining 2020'!"&amp;'Country Selector'!$B$3&amp;ROW($A167))*10^12,0)</f>
        <v>0</v>
      </c>
      <c r="M159" s="90">
        <f t="shared" ca="1" si="17"/>
        <v>0</v>
      </c>
      <c r="N159" s="90">
        <f t="shared" ca="1" si="15"/>
        <v>0</v>
      </c>
      <c r="O159" s="90">
        <f t="shared" ca="1" si="15"/>
        <v>0</v>
      </c>
      <c r="P159" s="90">
        <f t="shared" ca="1" si="15"/>
        <v>0</v>
      </c>
      <c r="Q159" s="90">
        <f t="shared" ca="1" si="15"/>
        <v>0</v>
      </c>
      <c r="R159" s="90">
        <f t="shared" ca="1" si="15"/>
        <v>0</v>
      </c>
      <c r="S159" s="90">
        <f t="shared" ca="1" si="15"/>
        <v>0</v>
      </c>
      <c r="T159" s="90">
        <f t="shared" ca="1" si="15"/>
        <v>0</v>
      </c>
      <c r="U159" s="90">
        <f t="shared" ca="1" si="15"/>
        <v>0</v>
      </c>
      <c r="V159">
        <f ca="1">IF('Coal mining 2030'!$A167="MD",INDIRECT("'Coal mining 2030'!"&amp;'Country Selector'!$B$3&amp;ROW($A167))*10^12,0)</f>
        <v>0</v>
      </c>
    </row>
    <row r="160" spans="1:2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16"/>
        <v>0</v>
      </c>
      <c r="D160" s="90">
        <f t="shared" ca="1" si="14"/>
        <v>0</v>
      </c>
      <c r="E160" s="90">
        <f t="shared" ca="1" si="14"/>
        <v>0</v>
      </c>
      <c r="F160" s="90">
        <f t="shared" ca="1" si="14"/>
        <v>0</v>
      </c>
      <c r="G160" s="90">
        <f t="shared" ca="1" si="14"/>
        <v>0</v>
      </c>
      <c r="H160" s="90">
        <f t="shared" ca="1" si="14"/>
        <v>0</v>
      </c>
      <c r="I160" s="90">
        <f t="shared" ca="1" si="14"/>
        <v>0</v>
      </c>
      <c r="J160" s="90">
        <f t="shared" ca="1" si="14"/>
        <v>0</v>
      </c>
      <c r="K160" s="90">
        <f t="shared" ca="1" si="14"/>
        <v>0</v>
      </c>
      <c r="L160">
        <f ca="1">IF('Coal mining 2020'!$A168="MD",INDIRECT("'Coal mining 2020'!"&amp;'Country Selector'!$B$3&amp;ROW($A168))*10^12,0)</f>
        <v>0</v>
      </c>
      <c r="M160" s="90">
        <f t="shared" ca="1" si="17"/>
        <v>0</v>
      </c>
      <c r="N160" s="90">
        <f t="shared" ca="1" si="15"/>
        <v>0</v>
      </c>
      <c r="O160" s="90">
        <f t="shared" ca="1" si="15"/>
        <v>0</v>
      </c>
      <c r="P160" s="90">
        <f t="shared" ca="1" si="15"/>
        <v>0</v>
      </c>
      <c r="Q160" s="90">
        <f t="shared" ca="1" si="15"/>
        <v>0</v>
      </c>
      <c r="R160" s="90">
        <f t="shared" ca="1" si="15"/>
        <v>0</v>
      </c>
      <c r="S160" s="90">
        <f t="shared" ca="1" si="15"/>
        <v>0</v>
      </c>
      <c r="T160" s="90">
        <f t="shared" ca="1" si="15"/>
        <v>0</v>
      </c>
      <c r="U160" s="90">
        <f t="shared" ca="1" si="15"/>
        <v>0</v>
      </c>
      <c r="V160">
        <f ca="1">IF('Coal mining 2030'!$A168="MD",INDIRECT("'Coal mining 2030'!"&amp;'Country Selector'!$B$3&amp;ROW($A168))*10^12,0)</f>
        <v>0</v>
      </c>
    </row>
    <row r="161" spans="1:2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16"/>
        <v>0</v>
      </c>
      <c r="D161" s="90">
        <f t="shared" ca="1" si="14"/>
        <v>0</v>
      </c>
      <c r="E161" s="90">
        <f t="shared" ca="1" si="14"/>
        <v>0</v>
      </c>
      <c r="F161" s="90">
        <f t="shared" ca="1" si="14"/>
        <v>0</v>
      </c>
      <c r="G161" s="90">
        <f t="shared" ca="1" si="14"/>
        <v>0</v>
      </c>
      <c r="H161" s="90">
        <f t="shared" ca="1" si="14"/>
        <v>0</v>
      </c>
      <c r="I161" s="90">
        <f t="shared" ca="1" si="14"/>
        <v>0</v>
      </c>
      <c r="J161" s="90">
        <f t="shared" ca="1" si="14"/>
        <v>0</v>
      </c>
      <c r="K161" s="90">
        <f t="shared" ca="1" si="14"/>
        <v>0</v>
      </c>
      <c r="L161">
        <f ca="1">IF('Coal mining 2020'!$A169="MD",INDIRECT("'Coal mining 2020'!"&amp;'Country Selector'!$B$3&amp;ROW($A169))*10^12,0)</f>
        <v>0</v>
      </c>
      <c r="M161" s="90">
        <f t="shared" ca="1" si="17"/>
        <v>0</v>
      </c>
      <c r="N161" s="90">
        <f t="shared" ca="1" si="15"/>
        <v>0</v>
      </c>
      <c r="O161" s="90">
        <f t="shared" ca="1" si="15"/>
        <v>0</v>
      </c>
      <c r="P161" s="90">
        <f t="shared" ca="1" si="15"/>
        <v>0</v>
      </c>
      <c r="Q161" s="90">
        <f t="shared" ca="1" si="15"/>
        <v>0</v>
      </c>
      <c r="R161" s="90">
        <f t="shared" ca="1" si="15"/>
        <v>0</v>
      </c>
      <c r="S161" s="90">
        <f t="shared" ca="1" si="15"/>
        <v>0</v>
      </c>
      <c r="T161" s="90">
        <f t="shared" ca="1" si="15"/>
        <v>0</v>
      </c>
      <c r="U161" s="90">
        <f t="shared" ca="1" si="15"/>
        <v>0</v>
      </c>
      <c r="V161">
        <f ca="1">IF('Coal mining 2030'!$A169="MD",INDIRECT("'Coal mining 2030'!"&amp;'Country Selector'!$B$3&amp;ROW($A169))*10^12,0)</f>
        <v>0</v>
      </c>
    </row>
    <row r="162" spans="1:2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16"/>
        <v>0</v>
      </c>
      <c r="D162" s="90">
        <f t="shared" ca="1" si="14"/>
        <v>0</v>
      </c>
      <c r="E162" s="90">
        <f t="shared" ca="1" si="14"/>
        <v>0</v>
      </c>
      <c r="F162" s="90">
        <f t="shared" ca="1" si="14"/>
        <v>0</v>
      </c>
      <c r="G162" s="90">
        <f t="shared" ca="1" si="14"/>
        <v>0</v>
      </c>
      <c r="H162" s="90">
        <f t="shared" ca="1" si="14"/>
        <v>0</v>
      </c>
      <c r="I162" s="90">
        <f t="shared" ca="1" si="14"/>
        <v>0</v>
      </c>
      <c r="J162" s="90">
        <f t="shared" ca="1" si="14"/>
        <v>0</v>
      </c>
      <c r="K162" s="90">
        <f t="shared" ca="1" si="14"/>
        <v>0</v>
      </c>
      <c r="L162">
        <f ca="1">IF('Coal mining 2020'!$A170="MD",INDIRECT("'Coal mining 2020'!"&amp;'Country Selector'!$B$3&amp;ROW($A170))*10^12,0)</f>
        <v>0</v>
      </c>
      <c r="M162" s="90">
        <f t="shared" ca="1" si="17"/>
        <v>0</v>
      </c>
      <c r="N162" s="90">
        <f t="shared" ca="1" si="15"/>
        <v>0</v>
      </c>
      <c r="O162" s="90">
        <f t="shared" ca="1" si="15"/>
        <v>0</v>
      </c>
      <c r="P162" s="90">
        <f t="shared" ca="1" si="15"/>
        <v>0</v>
      </c>
      <c r="Q162" s="90">
        <f t="shared" ca="1" si="15"/>
        <v>0</v>
      </c>
      <c r="R162" s="90">
        <f t="shared" ca="1" si="15"/>
        <v>0</v>
      </c>
      <c r="S162" s="90">
        <f t="shared" ca="1" si="15"/>
        <v>0</v>
      </c>
      <c r="T162" s="90">
        <f t="shared" ca="1" si="15"/>
        <v>0</v>
      </c>
      <c r="U162" s="90">
        <f t="shared" ca="1" si="15"/>
        <v>0</v>
      </c>
      <c r="V162">
        <f ca="1">IF('Coal mining 2030'!$A170="MD",INDIRECT("'Coal mining 2030'!"&amp;'Country Selector'!$B$3&amp;ROW($A170))*10^12,0)</f>
        <v>0</v>
      </c>
    </row>
    <row r="163" spans="1:2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16"/>
        <v>0</v>
      </c>
      <c r="D163" s="90">
        <f t="shared" ca="1" si="14"/>
        <v>0</v>
      </c>
      <c r="E163" s="90">
        <f t="shared" ca="1" si="14"/>
        <v>0</v>
      </c>
      <c r="F163" s="90">
        <f t="shared" ca="1" si="14"/>
        <v>0</v>
      </c>
      <c r="G163" s="90">
        <f t="shared" ca="1" si="14"/>
        <v>0</v>
      </c>
      <c r="H163" s="90">
        <f t="shared" ca="1" si="14"/>
        <v>0</v>
      </c>
      <c r="I163" s="90">
        <f t="shared" ca="1" si="14"/>
        <v>0</v>
      </c>
      <c r="J163" s="90">
        <f t="shared" ca="1" si="14"/>
        <v>0</v>
      </c>
      <c r="K163" s="90">
        <f t="shared" ca="1" si="14"/>
        <v>0</v>
      </c>
      <c r="L163">
        <f ca="1">IF('Coal mining 2020'!$A171="MD",INDIRECT("'Coal mining 2020'!"&amp;'Country Selector'!$B$3&amp;ROW($A171))*10^12,0)</f>
        <v>0</v>
      </c>
      <c r="M163" s="90">
        <f t="shared" ca="1" si="17"/>
        <v>0</v>
      </c>
      <c r="N163" s="90">
        <f t="shared" ca="1" si="15"/>
        <v>0</v>
      </c>
      <c r="O163" s="90">
        <f t="shared" ca="1" si="15"/>
        <v>0</v>
      </c>
      <c r="P163" s="90">
        <f t="shared" ca="1" si="15"/>
        <v>0</v>
      </c>
      <c r="Q163" s="90">
        <f t="shared" ca="1" si="15"/>
        <v>0</v>
      </c>
      <c r="R163" s="90">
        <f t="shared" ca="1" si="15"/>
        <v>0</v>
      </c>
      <c r="S163" s="90">
        <f t="shared" ca="1" si="15"/>
        <v>0</v>
      </c>
      <c r="T163" s="90">
        <f t="shared" ca="1" si="15"/>
        <v>0</v>
      </c>
      <c r="U163" s="90">
        <f t="shared" ca="1" si="15"/>
        <v>0</v>
      </c>
      <c r="V163">
        <f ca="1">IF('Coal mining 2030'!$A171="MD",INDIRECT("'Coal mining 2030'!"&amp;'Country Selector'!$B$3&amp;ROW($A171))*10^12,0)</f>
        <v>0</v>
      </c>
    </row>
    <row r="164" spans="1:2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16"/>
        <v>0</v>
      </c>
      <c r="D164" s="90">
        <f t="shared" ca="1" si="14"/>
        <v>0</v>
      </c>
      <c r="E164" s="90">
        <f t="shared" ca="1" si="14"/>
        <v>0</v>
      </c>
      <c r="F164" s="90">
        <f t="shared" ca="1" si="14"/>
        <v>0</v>
      </c>
      <c r="G164" s="90">
        <f t="shared" ca="1" si="14"/>
        <v>0</v>
      </c>
      <c r="H164" s="90">
        <f t="shared" ca="1" si="14"/>
        <v>0</v>
      </c>
      <c r="I164" s="90">
        <f t="shared" ca="1" si="14"/>
        <v>0</v>
      </c>
      <c r="J164" s="90">
        <f t="shared" ca="1" si="14"/>
        <v>0</v>
      </c>
      <c r="K164" s="90">
        <f t="shared" ca="1" si="14"/>
        <v>0</v>
      </c>
      <c r="L164">
        <f ca="1">IF('Coal mining 2020'!$A172="MD",INDIRECT("'Coal mining 2020'!"&amp;'Country Selector'!$B$3&amp;ROW($A172))*10^12,0)</f>
        <v>0</v>
      </c>
      <c r="M164" s="90">
        <f t="shared" ca="1" si="17"/>
        <v>0</v>
      </c>
      <c r="N164" s="90">
        <f t="shared" ca="1" si="15"/>
        <v>0</v>
      </c>
      <c r="O164" s="90">
        <f t="shared" ca="1" si="15"/>
        <v>0</v>
      </c>
      <c r="P164" s="90">
        <f t="shared" ca="1" si="15"/>
        <v>0</v>
      </c>
      <c r="Q164" s="90">
        <f t="shared" ca="1" si="15"/>
        <v>0</v>
      </c>
      <c r="R164" s="90">
        <f t="shared" ca="1" si="15"/>
        <v>0</v>
      </c>
      <c r="S164" s="90">
        <f t="shared" ca="1" si="15"/>
        <v>0</v>
      </c>
      <c r="T164" s="90">
        <f t="shared" ca="1" si="15"/>
        <v>0</v>
      </c>
      <c r="U164" s="90">
        <f t="shared" ca="1" si="15"/>
        <v>0</v>
      </c>
      <c r="V164">
        <f ca="1">IF('Coal mining 2030'!$A172="MD",INDIRECT("'Coal mining 2030'!"&amp;'Country Selector'!$B$3&amp;ROW($A172))*10^12,0)</f>
        <v>0</v>
      </c>
    </row>
    <row r="165" spans="1:2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16"/>
        <v>0</v>
      </c>
      <c r="D165" s="90">
        <f t="shared" ca="1" si="14"/>
        <v>0</v>
      </c>
      <c r="E165" s="90">
        <f t="shared" ca="1" si="14"/>
        <v>0</v>
      </c>
      <c r="F165" s="90">
        <f t="shared" ca="1" si="14"/>
        <v>0</v>
      </c>
      <c r="G165" s="90">
        <f t="shared" ca="1" si="14"/>
        <v>0</v>
      </c>
      <c r="H165" s="90">
        <f t="shared" ca="1" si="14"/>
        <v>0</v>
      </c>
      <c r="I165" s="90">
        <f t="shared" ca="1" si="14"/>
        <v>0</v>
      </c>
      <c r="J165" s="90">
        <f t="shared" ca="1" si="14"/>
        <v>0</v>
      </c>
      <c r="K165" s="90">
        <f t="shared" ca="1" si="14"/>
        <v>0</v>
      </c>
      <c r="L165">
        <f ca="1">IF('Coal mining 2020'!$A173="MD",INDIRECT("'Coal mining 2020'!"&amp;'Country Selector'!$B$3&amp;ROW($A173))*10^12,0)</f>
        <v>0</v>
      </c>
      <c r="M165" s="90">
        <f t="shared" ca="1" si="17"/>
        <v>0</v>
      </c>
      <c r="N165" s="90">
        <f t="shared" ca="1" si="15"/>
        <v>0</v>
      </c>
      <c r="O165" s="90">
        <f t="shared" ca="1" si="15"/>
        <v>0</v>
      </c>
      <c r="P165" s="90">
        <f t="shared" ca="1" si="15"/>
        <v>0</v>
      </c>
      <c r="Q165" s="90">
        <f t="shared" ca="1" si="15"/>
        <v>0</v>
      </c>
      <c r="R165" s="90">
        <f t="shared" ca="1" si="15"/>
        <v>0</v>
      </c>
      <c r="S165" s="90">
        <f t="shared" ca="1" si="15"/>
        <v>0</v>
      </c>
      <c r="T165" s="90">
        <f t="shared" ca="1" si="15"/>
        <v>0</v>
      </c>
      <c r="U165" s="90">
        <f t="shared" ca="1" si="15"/>
        <v>0</v>
      </c>
      <c r="V165">
        <f ca="1">IF('Coal mining 2030'!$A173="MD",INDIRECT("'Coal mining 2030'!"&amp;'Country Selector'!$B$3&amp;ROW($A173))*10^12,0)</f>
        <v>0</v>
      </c>
    </row>
    <row r="166" spans="1:2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16"/>
        <v>0</v>
      </c>
      <c r="D166" s="90">
        <f t="shared" ca="1" si="14"/>
        <v>0</v>
      </c>
      <c r="E166" s="90">
        <f t="shared" ca="1" si="14"/>
        <v>0</v>
      </c>
      <c r="F166" s="90">
        <f t="shared" ca="1" si="14"/>
        <v>0</v>
      </c>
      <c r="G166" s="90">
        <f t="shared" ca="1" si="14"/>
        <v>0</v>
      </c>
      <c r="H166" s="90">
        <f t="shared" ca="1" si="14"/>
        <v>0</v>
      </c>
      <c r="I166" s="90">
        <f t="shared" ca="1" si="14"/>
        <v>0</v>
      </c>
      <c r="J166" s="90">
        <f t="shared" ca="1" si="14"/>
        <v>0</v>
      </c>
      <c r="K166" s="90">
        <f t="shared" ca="1" si="14"/>
        <v>0</v>
      </c>
      <c r="L166">
        <f ca="1">IF('Coal mining 2020'!$A174="MD",INDIRECT("'Coal mining 2020'!"&amp;'Country Selector'!$B$3&amp;ROW($A174))*10^12,0)</f>
        <v>0</v>
      </c>
      <c r="M166" s="90">
        <f t="shared" ca="1" si="17"/>
        <v>0</v>
      </c>
      <c r="N166" s="90">
        <f t="shared" ca="1" si="15"/>
        <v>0</v>
      </c>
      <c r="O166" s="90">
        <f t="shared" ca="1" si="15"/>
        <v>0</v>
      </c>
      <c r="P166" s="90">
        <f t="shared" ca="1" si="15"/>
        <v>0</v>
      </c>
      <c r="Q166" s="90">
        <f t="shared" ca="1" si="15"/>
        <v>0</v>
      </c>
      <c r="R166" s="90">
        <f t="shared" ca="1" si="15"/>
        <v>0</v>
      </c>
      <c r="S166" s="90">
        <f t="shared" ca="1" si="15"/>
        <v>0</v>
      </c>
      <c r="T166" s="90">
        <f t="shared" ca="1" si="15"/>
        <v>0</v>
      </c>
      <c r="U166" s="90">
        <f t="shared" ca="1" si="15"/>
        <v>0</v>
      </c>
      <c r="V166">
        <f ca="1">IF('Coal mining 2030'!$A174="MD",INDIRECT("'Coal mining 2030'!"&amp;'Country Selector'!$B$3&amp;ROW($A174))*10^12,0)</f>
        <v>0</v>
      </c>
    </row>
    <row r="167" spans="1:2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16"/>
        <v>0</v>
      </c>
      <c r="D167" s="90">
        <f t="shared" ca="1" si="14"/>
        <v>0</v>
      </c>
      <c r="E167" s="90">
        <f t="shared" ca="1" si="14"/>
        <v>0</v>
      </c>
      <c r="F167" s="90">
        <f t="shared" ca="1" si="14"/>
        <v>0</v>
      </c>
      <c r="G167" s="90">
        <f t="shared" ca="1" si="14"/>
        <v>0</v>
      </c>
      <c r="H167" s="90">
        <f t="shared" ca="1" si="14"/>
        <v>0</v>
      </c>
      <c r="I167" s="90">
        <f t="shared" ca="1" si="14"/>
        <v>0</v>
      </c>
      <c r="J167" s="90">
        <f t="shared" ca="1" si="14"/>
        <v>0</v>
      </c>
      <c r="K167" s="90">
        <f t="shared" ca="1" si="14"/>
        <v>0</v>
      </c>
      <c r="L167">
        <f ca="1">IF('Coal mining 2020'!$A175="MD",INDIRECT("'Coal mining 2020'!"&amp;'Country Selector'!$B$3&amp;ROW($A175))*10^12,0)</f>
        <v>0</v>
      </c>
      <c r="M167" s="90">
        <f t="shared" ca="1" si="17"/>
        <v>0</v>
      </c>
      <c r="N167" s="90">
        <f t="shared" ca="1" si="15"/>
        <v>0</v>
      </c>
      <c r="O167" s="90">
        <f t="shared" ca="1" si="15"/>
        <v>0</v>
      </c>
      <c r="P167" s="90">
        <f t="shared" ca="1" si="15"/>
        <v>0</v>
      </c>
      <c r="Q167" s="90">
        <f t="shared" ca="1" si="15"/>
        <v>0</v>
      </c>
      <c r="R167" s="90">
        <f t="shared" ca="1" si="15"/>
        <v>0</v>
      </c>
      <c r="S167" s="90">
        <f t="shared" ca="1" si="15"/>
        <v>0</v>
      </c>
      <c r="T167" s="90">
        <f t="shared" ca="1" si="15"/>
        <v>0</v>
      </c>
      <c r="U167" s="90">
        <f t="shared" ca="1" si="15"/>
        <v>0</v>
      </c>
      <c r="V167">
        <f ca="1">IF('Coal mining 2030'!$A175="MD",INDIRECT("'Coal mining 2030'!"&amp;'Country Selector'!$B$3&amp;ROW($A175))*10^12,0)</f>
        <v>0</v>
      </c>
    </row>
    <row r="168" spans="1:2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16"/>
        <v>0</v>
      </c>
      <c r="D168" s="90">
        <f t="shared" ca="1" si="14"/>
        <v>0</v>
      </c>
      <c r="E168" s="90">
        <f t="shared" ca="1" si="14"/>
        <v>0</v>
      </c>
      <c r="F168" s="90">
        <f t="shared" ca="1" si="14"/>
        <v>0</v>
      </c>
      <c r="G168" s="90">
        <f t="shared" ca="1" si="14"/>
        <v>0</v>
      </c>
      <c r="H168" s="90">
        <f t="shared" ca="1" si="14"/>
        <v>0</v>
      </c>
      <c r="I168" s="90">
        <f t="shared" ca="1" si="14"/>
        <v>0</v>
      </c>
      <c r="J168" s="90">
        <f t="shared" ca="1" si="14"/>
        <v>0</v>
      </c>
      <c r="K168" s="90">
        <f t="shared" ca="1" si="14"/>
        <v>0</v>
      </c>
      <c r="L168">
        <f ca="1">IF('Coal mining 2020'!$A176="MD",INDIRECT("'Coal mining 2020'!"&amp;'Country Selector'!$B$3&amp;ROW($A176))*10^12,0)</f>
        <v>0</v>
      </c>
      <c r="M168" s="90">
        <f t="shared" ca="1" si="17"/>
        <v>0</v>
      </c>
      <c r="N168" s="90">
        <f t="shared" ca="1" si="15"/>
        <v>0</v>
      </c>
      <c r="O168" s="90">
        <f t="shared" ca="1" si="15"/>
        <v>0</v>
      </c>
      <c r="P168" s="90">
        <f t="shared" ca="1" si="15"/>
        <v>0</v>
      </c>
      <c r="Q168" s="90">
        <f t="shared" ca="1" si="15"/>
        <v>0</v>
      </c>
      <c r="R168" s="90">
        <f t="shared" ca="1" si="15"/>
        <v>0</v>
      </c>
      <c r="S168" s="90">
        <f t="shared" ca="1" si="15"/>
        <v>0</v>
      </c>
      <c r="T168" s="90">
        <f t="shared" ca="1" si="15"/>
        <v>0</v>
      </c>
      <c r="U168" s="90">
        <f t="shared" ca="1" si="15"/>
        <v>0</v>
      </c>
      <c r="V168">
        <f ca="1">IF('Coal mining 2030'!$A176="MD",INDIRECT("'Coal mining 2030'!"&amp;'Country Selector'!$B$3&amp;ROW($A176))*10^12,0)</f>
        <v>0</v>
      </c>
    </row>
    <row r="169" spans="1:2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16"/>
        <v>0</v>
      </c>
      <c r="D169" s="90">
        <f t="shared" ca="1" si="14"/>
        <v>0</v>
      </c>
      <c r="E169" s="90">
        <f t="shared" ca="1" si="14"/>
        <v>0</v>
      </c>
      <c r="F169" s="90">
        <f t="shared" ca="1" si="14"/>
        <v>0</v>
      </c>
      <c r="G169" s="90">
        <f t="shared" ca="1" si="14"/>
        <v>0</v>
      </c>
      <c r="H169" s="90">
        <f t="shared" ca="1" si="14"/>
        <v>0</v>
      </c>
      <c r="I169" s="90">
        <f t="shared" ca="1" si="14"/>
        <v>0</v>
      </c>
      <c r="J169" s="90">
        <f t="shared" ca="1" si="14"/>
        <v>0</v>
      </c>
      <c r="K169" s="90">
        <f t="shared" ca="1" si="14"/>
        <v>0</v>
      </c>
      <c r="L169">
        <f ca="1">IF('Coal mining 2020'!$A177="MD",INDIRECT("'Coal mining 2020'!"&amp;'Country Selector'!$B$3&amp;ROW($A177))*10^12,0)</f>
        <v>0</v>
      </c>
      <c r="M169" s="90">
        <f t="shared" ca="1" si="17"/>
        <v>0</v>
      </c>
      <c r="N169" s="90">
        <f t="shared" ca="1" si="15"/>
        <v>0</v>
      </c>
      <c r="O169" s="90">
        <f t="shared" ca="1" si="15"/>
        <v>0</v>
      </c>
      <c r="P169" s="90">
        <f t="shared" ca="1" si="15"/>
        <v>0</v>
      </c>
      <c r="Q169" s="90">
        <f t="shared" ca="1" si="15"/>
        <v>0</v>
      </c>
      <c r="R169" s="90">
        <f t="shared" ca="1" si="15"/>
        <v>0</v>
      </c>
      <c r="S169" s="90">
        <f t="shared" ca="1" si="15"/>
        <v>0</v>
      </c>
      <c r="T169" s="90">
        <f t="shared" ca="1" si="15"/>
        <v>0</v>
      </c>
      <c r="U169" s="90">
        <f t="shared" ca="1" si="15"/>
        <v>0</v>
      </c>
      <c r="V169">
        <f ca="1">IF('Coal mining 2030'!$A177="MD",INDIRECT("'Coal mining 2030'!"&amp;'Country Selector'!$B$3&amp;ROW($A177))*10^12,0)</f>
        <v>0</v>
      </c>
    </row>
    <row r="170" spans="1:2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16"/>
        <v>0</v>
      </c>
      <c r="D170" s="90">
        <f t="shared" ca="1" si="14"/>
        <v>0</v>
      </c>
      <c r="E170" s="90">
        <f t="shared" ca="1" si="14"/>
        <v>0</v>
      </c>
      <c r="F170" s="90">
        <f t="shared" ca="1" si="14"/>
        <v>0</v>
      </c>
      <c r="G170" s="90">
        <f t="shared" ca="1" si="14"/>
        <v>0</v>
      </c>
      <c r="H170" s="90">
        <f t="shared" ca="1" si="14"/>
        <v>0</v>
      </c>
      <c r="I170" s="90">
        <f t="shared" ca="1" si="14"/>
        <v>0</v>
      </c>
      <c r="J170" s="90">
        <f t="shared" ca="1" si="14"/>
        <v>0</v>
      </c>
      <c r="K170" s="90">
        <f t="shared" ca="1" si="14"/>
        <v>0</v>
      </c>
      <c r="L170">
        <f ca="1">IF('Coal mining 2020'!$A178="MD",INDIRECT("'Coal mining 2020'!"&amp;'Country Selector'!$B$3&amp;ROW($A178))*10^12,0)</f>
        <v>0</v>
      </c>
      <c r="M170" s="90">
        <f t="shared" ca="1" si="17"/>
        <v>0</v>
      </c>
      <c r="N170" s="90">
        <f t="shared" ca="1" si="15"/>
        <v>0</v>
      </c>
      <c r="O170" s="90">
        <f t="shared" ca="1" si="15"/>
        <v>0</v>
      </c>
      <c r="P170" s="90">
        <f t="shared" ca="1" si="15"/>
        <v>0</v>
      </c>
      <c r="Q170" s="90">
        <f t="shared" ca="1" si="15"/>
        <v>0</v>
      </c>
      <c r="R170" s="90">
        <f t="shared" ca="1" si="15"/>
        <v>0</v>
      </c>
      <c r="S170" s="90">
        <f t="shared" ca="1" si="15"/>
        <v>0</v>
      </c>
      <c r="T170" s="90">
        <f t="shared" ca="1" si="15"/>
        <v>0</v>
      </c>
      <c r="U170" s="90">
        <f t="shared" ca="1" si="15"/>
        <v>0</v>
      </c>
      <c r="V170">
        <f ca="1">IF('Coal mining 2030'!$A178="MD",INDIRECT("'Coal mining 2030'!"&amp;'Country Selector'!$B$3&amp;ROW($A178))*10^12,0)</f>
        <v>0</v>
      </c>
    </row>
    <row r="171" spans="1:2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16"/>
        <v>0</v>
      </c>
      <c r="D171" s="90">
        <f t="shared" ca="1" si="14"/>
        <v>0</v>
      </c>
      <c r="E171" s="90">
        <f t="shared" ca="1" si="14"/>
        <v>0</v>
      </c>
      <c r="F171" s="90">
        <f t="shared" ca="1" si="14"/>
        <v>0</v>
      </c>
      <c r="G171" s="90">
        <f t="shared" ca="1" si="14"/>
        <v>0</v>
      </c>
      <c r="H171" s="90">
        <f t="shared" ca="1" si="14"/>
        <v>0</v>
      </c>
      <c r="I171" s="90">
        <f t="shared" ca="1" si="14"/>
        <v>0</v>
      </c>
      <c r="J171" s="90">
        <f t="shared" ca="1" si="14"/>
        <v>0</v>
      </c>
      <c r="K171" s="90">
        <f t="shared" ca="1" si="14"/>
        <v>0</v>
      </c>
      <c r="L171">
        <f ca="1">IF('Coal mining 2020'!$A179="MD",INDIRECT("'Coal mining 2020'!"&amp;'Country Selector'!$B$3&amp;ROW($A179))*10^12,0)</f>
        <v>0</v>
      </c>
      <c r="M171" s="90">
        <f t="shared" ca="1" si="17"/>
        <v>0</v>
      </c>
      <c r="N171" s="90">
        <f t="shared" ca="1" si="15"/>
        <v>0</v>
      </c>
      <c r="O171" s="90">
        <f t="shared" ca="1" si="15"/>
        <v>0</v>
      </c>
      <c r="P171" s="90">
        <f t="shared" ca="1" si="15"/>
        <v>0</v>
      </c>
      <c r="Q171" s="90">
        <f t="shared" ca="1" si="15"/>
        <v>0</v>
      </c>
      <c r="R171" s="90">
        <f t="shared" ca="1" si="15"/>
        <v>0</v>
      </c>
      <c r="S171" s="90">
        <f t="shared" ca="1" si="15"/>
        <v>0</v>
      </c>
      <c r="T171" s="90">
        <f t="shared" ca="1" si="15"/>
        <v>0</v>
      </c>
      <c r="U171" s="90">
        <f t="shared" ca="1" si="15"/>
        <v>0</v>
      </c>
      <c r="V171">
        <f ca="1">IF('Coal mining 2030'!$A179="MD",INDIRECT("'Coal mining 2030'!"&amp;'Country Selector'!$B$3&amp;ROW($A179))*10^12,0)</f>
        <v>0</v>
      </c>
    </row>
    <row r="172" spans="1:2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16"/>
        <v>0</v>
      </c>
      <c r="D172" s="90">
        <f t="shared" ca="1" si="14"/>
        <v>0</v>
      </c>
      <c r="E172" s="90">
        <f t="shared" ca="1" si="14"/>
        <v>0</v>
      </c>
      <c r="F172" s="90">
        <f t="shared" ca="1" si="14"/>
        <v>0</v>
      </c>
      <c r="G172" s="90">
        <f t="shared" ca="1" si="14"/>
        <v>0</v>
      </c>
      <c r="H172" s="90">
        <f t="shared" ca="1" si="14"/>
        <v>0</v>
      </c>
      <c r="I172" s="90">
        <f t="shared" ca="1" si="14"/>
        <v>0</v>
      </c>
      <c r="J172" s="90">
        <f t="shared" ca="1" si="14"/>
        <v>0</v>
      </c>
      <c r="K172" s="90">
        <f t="shared" ca="1" si="14"/>
        <v>0</v>
      </c>
      <c r="L172">
        <f ca="1">IF('Coal mining 2020'!$A180="MD",INDIRECT("'Coal mining 2020'!"&amp;'Country Selector'!$B$3&amp;ROW($A180))*10^12,0)</f>
        <v>0</v>
      </c>
      <c r="M172" s="90">
        <f t="shared" ca="1" si="17"/>
        <v>0</v>
      </c>
      <c r="N172" s="90">
        <f t="shared" ca="1" si="15"/>
        <v>0</v>
      </c>
      <c r="O172" s="90">
        <f t="shared" ca="1" si="15"/>
        <v>0</v>
      </c>
      <c r="P172" s="90">
        <f t="shared" ca="1" si="15"/>
        <v>0</v>
      </c>
      <c r="Q172" s="90">
        <f t="shared" ca="1" si="15"/>
        <v>0</v>
      </c>
      <c r="R172" s="90">
        <f t="shared" ca="1" si="15"/>
        <v>0</v>
      </c>
      <c r="S172" s="90">
        <f t="shared" ca="1" si="15"/>
        <v>0</v>
      </c>
      <c r="T172" s="90">
        <f t="shared" ca="1" si="15"/>
        <v>0</v>
      </c>
      <c r="U172" s="90">
        <f t="shared" ca="1" si="15"/>
        <v>0</v>
      </c>
      <c r="V172">
        <f ca="1">IF('Coal mining 2030'!$A180="MD",INDIRECT("'Coal mining 2030'!"&amp;'Country Selector'!$B$3&amp;ROW($A180))*10^12,0)</f>
        <v>0</v>
      </c>
    </row>
    <row r="173" spans="1:2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16"/>
        <v>0</v>
      </c>
      <c r="D173" s="90">
        <f t="shared" ca="1" si="14"/>
        <v>0</v>
      </c>
      <c r="E173" s="90">
        <f t="shared" ca="1" si="14"/>
        <v>0</v>
      </c>
      <c r="F173" s="90">
        <f t="shared" ca="1" si="14"/>
        <v>0</v>
      </c>
      <c r="G173" s="90">
        <f t="shared" ca="1" si="14"/>
        <v>0</v>
      </c>
      <c r="H173" s="90">
        <f t="shared" ca="1" si="14"/>
        <v>0</v>
      </c>
      <c r="I173" s="90">
        <f t="shared" ca="1" si="14"/>
        <v>0</v>
      </c>
      <c r="J173" s="90">
        <f t="shared" ca="1" si="14"/>
        <v>0</v>
      </c>
      <c r="K173" s="90">
        <f t="shared" ca="1" si="14"/>
        <v>0</v>
      </c>
      <c r="L173">
        <f ca="1">IF('Coal mining 2020'!$A181="MD",INDIRECT("'Coal mining 2020'!"&amp;'Country Selector'!$B$3&amp;ROW($A181))*10^12,0)</f>
        <v>0</v>
      </c>
      <c r="M173" s="90">
        <f t="shared" ca="1" si="17"/>
        <v>0</v>
      </c>
      <c r="N173" s="90">
        <f t="shared" ca="1" si="15"/>
        <v>0</v>
      </c>
      <c r="O173" s="90">
        <f t="shared" ca="1" si="15"/>
        <v>0</v>
      </c>
      <c r="P173" s="90">
        <f t="shared" ca="1" si="15"/>
        <v>0</v>
      </c>
      <c r="Q173" s="90">
        <f t="shared" ca="1" si="15"/>
        <v>0</v>
      </c>
      <c r="R173" s="90">
        <f t="shared" ca="1" si="15"/>
        <v>0</v>
      </c>
      <c r="S173" s="90">
        <f t="shared" ca="1" si="15"/>
        <v>0</v>
      </c>
      <c r="T173" s="90">
        <f t="shared" ca="1" si="15"/>
        <v>0</v>
      </c>
      <c r="U173" s="90">
        <f t="shared" ca="1" si="15"/>
        <v>0</v>
      </c>
      <c r="V173">
        <f ca="1">IF('Coal mining 2030'!$A181="MD",INDIRECT("'Coal mining 2030'!"&amp;'Country Selector'!$B$3&amp;ROW($A181))*10^12,0)</f>
        <v>0</v>
      </c>
    </row>
    <row r="174" spans="1:2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16"/>
        <v>0</v>
      </c>
      <c r="D174" s="90">
        <f t="shared" ca="1" si="14"/>
        <v>0</v>
      </c>
      <c r="E174" s="90">
        <f t="shared" ca="1" si="14"/>
        <v>0</v>
      </c>
      <c r="F174" s="90">
        <f t="shared" ca="1" si="14"/>
        <v>0</v>
      </c>
      <c r="G174" s="90">
        <f t="shared" ca="1" si="14"/>
        <v>0</v>
      </c>
      <c r="H174" s="90">
        <f t="shared" ca="1" si="14"/>
        <v>0</v>
      </c>
      <c r="I174" s="90">
        <f t="shared" ca="1" si="14"/>
        <v>0</v>
      </c>
      <c r="J174" s="90">
        <f t="shared" ca="1" si="14"/>
        <v>0</v>
      </c>
      <c r="K174" s="90">
        <f t="shared" ca="1" si="14"/>
        <v>0</v>
      </c>
      <c r="L174">
        <f ca="1">IF('Coal mining 2020'!$A182="MD",INDIRECT("'Coal mining 2020'!"&amp;'Country Selector'!$B$3&amp;ROW($A182))*10^12,0)</f>
        <v>0</v>
      </c>
      <c r="M174" s="90">
        <f t="shared" ca="1" si="17"/>
        <v>0</v>
      </c>
      <c r="N174" s="90">
        <f t="shared" ca="1" si="15"/>
        <v>0</v>
      </c>
      <c r="O174" s="90">
        <f t="shared" ca="1" si="15"/>
        <v>0</v>
      </c>
      <c r="P174" s="90">
        <f t="shared" ca="1" si="15"/>
        <v>0</v>
      </c>
      <c r="Q174" s="90">
        <f t="shared" ca="1" si="15"/>
        <v>0</v>
      </c>
      <c r="R174" s="90">
        <f t="shared" ca="1" si="15"/>
        <v>0</v>
      </c>
      <c r="S174" s="90">
        <f t="shared" ca="1" si="15"/>
        <v>0</v>
      </c>
      <c r="T174" s="90">
        <f t="shared" ca="1" si="15"/>
        <v>0</v>
      </c>
      <c r="U174" s="90">
        <f t="shared" ca="1" si="15"/>
        <v>0</v>
      </c>
      <c r="V174">
        <f ca="1">IF('Coal mining 2030'!$A182="MD",INDIRECT("'Coal mining 2030'!"&amp;'Country Selector'!$B$3&amp;ROW($A182))*10^12,0)</f>
        <v>0</v>
      </c>
    </row>
    <row r="175" spans="1:2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16"/>
        <v>0</v>
      </c>
      <c r="D175" s="90">
        <f t="shared" ca="1" si="14"/>
        <v>0</v>
      </c>
      <c r="E175" s="90">
        <f t="shared" ca="1" si="14"/>
        <v>0</v>
      </c>
      <c r="F175" s="90">
        <f t="shared" ca="1" si="14"/>
        <v>0</v>
      </c>
      <c r="G175" s="90">
        <f t="shared" ca="1" si="14"/>
        <v>0</v>
      </c>
      <c r="H175" s="90">
        <f t="shared" ca="1" si="14"/>
        <v>0</v>
      </c>
      <c r="I175" s="90">
        <f t="shared" ca="1" si="14"/>
        <v>0</v>
      </c>
      <c r="J175" s="90">
        <f t="shared" ca="1" si="14"/>
        <v>0</v>
      </c>
      <c r="K175" s="90">
        <f t="shared" ca="1" si="14"/>
        <v>0</v>
      </c>
      <c r="L175">
        <f ca="1">IF('Coal mining 2020'!$A183="MD",INDIRECT("'Coal mining 2020'!"&amp;'Country Selector'!$B$3&amp;ROW($A183))*10^12,0)</f>
        <v>0</v>
      </c>
      <c r="M175" s="90">
        <f t="shared" ca="1" si="17"/>
        <v>0</v>
      </c>
      <c r="N175" s="90">
        <f t="shared" ca="1" si="15"/>
        <v>0</v>
      </c>
      <c r="O175" s="90">
        <f t="shared" ca="1" si="15"/>
        <v>0</v>
      </c>
      <c r="P175" s="90">
        <f t="shared" ca="1" si="15"/>
        <v>0</v>
      </c>
      <c r="Q175" s="90">
        <f t="shared" ca="1" si="15"/>
        <v>0</v>
      </c>
      <c r="R175" s="90">
        <f t="shared" ca="1" si="15"/>
        <v>0</v>
      </c>
      <c r="S175" s="90">
        <f t="shared" ca="1" si="15"/>
        <v>0</v>
      </c>
      <c r="T175" s="90">
        <f t="shared" ca="1" si="15"/>
        <v>0</v>
      </c>
      <c r="U175" s="90">
        <f t="shared" ca="1" si="15"/>
        <v>0</v>
      </c>
      <c r="V175">
        <f ca="1">IF('Coal mining 2030'!$A183="MD",INDIRECT("'Coal mining 2030'!"&amp;'Country Selector'!$B$3&amp;ROW($A183))*10^12,0)</f>
        <v>0</v>
      </c>
    </row>
    <row r="176" spans="1:2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16"/>
        <v>0</v>
      </c>
      <c r="D176" s="90">
        <f t="shared" ca="1" si="14"/>
        <v>0</v>
      </c>
      <c r="E176" s="90">
        <f t="shared" ca="1" si="14"/>
        <v>0</v>
      </c>
      <c r="F176" s="90">
        <f t="shared" ca="1" si="14"/>
        <v>0</v>
      </c>
      <c r="G176" s="90">
        <f t="shared" ca="1" si="14"/>
        <v>0</v>
      </c>
      <c r="H176" s="90">
        <f t="shared" ca="1" si="14"/>
        <v>0</v>
      </c>
      <c r="I176" s="90">
        <f t="shared" ca="1" si="14"/>
        <v>0</v>
      </c>
      <c r="J176" s="90">
        <f t="shared" ca="1" si="14"/>
        <v>0</v>
      </c>
      <c r="K176" s="90">
        <f t="shared" ca="1" si="14"/>
        <v>0</v>
      </c>
      <c r="L176">
        <f ca="1">IF('Coal mining 2020'!$A184="MD",INDIRECT("'Coal mining 2020'!"&amp;'Country Selector'!$B$3&amp;ROW($A184))*10^12,0)</f>
        <v>0</v>
      </c>
      <c r="M176" s="90">
        <f t="shared" ca="1" si="17"/>
        <v>0</v>
      </c>
      <c r="N176" s="90">
        <f t="shared" ca="1" si="15"/>
        <v>0</v>
      </c>
      <c r="O176" s="90">
        <f t="shared" ca="1" si="15"/>
        <v>0</v>
      </c>
      <c r="P176" s="90">
        <f t="shared" ca="1" si="15"/>
        <v>0</v>
      </c>
      <c r="Q176" s="90">
        <f t="shared" ca="1" si="15"/>
        <v>0</v>
      </c>
      <c r="R176" s="90">
        <f t="shared" ca="1" si="15"/>
        <v>0</v>
      </c>
      <c r="S176" s="90">
        <f t="shared" ca="1" si="15"/>
        <v>0</v>
      </c>
      <c r="T176" s="90">
        <f t="shared" ca="1" si="15"/>
        <v>0</v>
      </c>
      <c r="U176" s="90">
        <f t="shared" ca="1" si="15"/>
        <v>0</v>
      </c>
      <c r="V176">
        <f ca="1">IF('Coal mining 2030'!$A184="MD",INDIRECT("'Coal mining 2030'!"&amp;'Country Selector'!$B$3&amp;ROW($A184))*10^12,0)</f>
        <v>0</v>
      </c>
    </row>
    <row r="177" spans="1:2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16"/>
        <v>0</v>
      </c>
      <c r="D177" s="90">
        <f t="shared" ca="1" si="14"/>
        <v>0</v>
      </c>
      <c r="E177" s="90">
        <f t="shared" ca="1" si="14"/>
        <v>0</v>
      </c>
      <c r="F177" s="90">
        <f t="shared" ca="1" si="14"/>
        <v>0</v>
      </c>
      <c r="G177" s="90">
        <f t="shared" ca="1" si="14"/>
        <v>0</v>
      </c>
      <c r="H177" s="90">
        <f t="shared" ca="1" si="14"/>
        <v>0</v>
      </c>
      <c r="I177" s="90">
        <f t="shared" ca="1" si="14"/>
        <v>0</v>
      </c>
      <c r="J177" s="90">
        <f t="shared" ca="1" si="14"/>
        <v>0</v>
      </c>
      <c r="K177" s="90">
        <f t="shared" ca="1" si="14"/>
        <v>0</v>
      </c>
      <c r="L177">
        <f ca="1">IF('Coal mining 2020'!$A185="MD",INDIRECT("'Coal mining 2020'!"&amp;'Country Selector'!$B$3&amp;ROW($A185))*10^12,0)</f>
        <v>0</v>
      </c>
      <c r="M177" s="90">
        <f t="shared" ca="1" si="17"/>
        <v>0</v>
      </c>
      <c r="N177" s="90">
        <f t="shared" ca="1" si="15"/>
        <v>0</v>
      </c>
      <c r="O177" s="90">
        <f t="shared" ca="1" si="15"/>
        <v>0</v>
      </c>
      <c r="P177" s="90">
        <f t="shared" ca="1" si="15"/>
        <v>0</v>
      </c>
      <c r="Q177" s="90">
        <f t="shared" ca="1" si="15"/>
        <v>0</v>
      </c>
      <c r="R177" s="90">
        <f t="shared" ca="1" si="15"/>
        <v>0</v>
      </c>
      <c r="S177" s="90">
        <f t="shared" ca="1" si="15"/>
        <v>0</v>
      </c>
      <c r="T177" s="90">
        <f t="shared" ca="1" si="15"/>
        <v>0</v>
      </c>
      <c r="U177" s="90">
        <f t="shared" ca="1" si="15"/>
        <v>0</v>
      </c>
      <c r="V177">
        <f ca="1">IF('Coal mining 2030'!$A185="MD",INDIRECT("'Coal mining 2030'!"&amp;'Country Selector'!$B$3&amp;ROW($A185))*10^12,0)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  <col min="12" max="12" width="12" bestFit="1" customWidth="1"/>
    <col min="22" max="22" width="12" bestFit="1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IF('Chemicals 2010'!$A10="CP",INDIRECT("'Chemicals 2010'!"&amp;'Country Selector'!$B$3&amp;ROW($A10))*10^12,0)</f>
        <v>0</v>
      </c>
      <c r="C2" s="90">
        <f ca="1">$B2*($L$1-C$1)/($L$1-$B$1)+$L2*(C$1-$B$1)/($L$1-$B$1)</f>
        <v>9326788997.029314</v>
      </c>
      <c r="D2" s="90">
        <f t="shared" ref="D2:K17" ca="1" si="0">$B2*($L$1-D$1)/($L$1-$B$1)+$L2*(D$1-$B$1)/($L$1-$B$1)</f>
        <v>18653577994.058628</v>
      </c>
      <c r="E2" s="90">
        <f t="shared" ca="1" si="0"/>
        <v>27980366991.08794</v>
      </c>
      <c r="F2" s="90">
        <f t="shared" ca="1" si="0"/>
        <v>37307155988.117256</v>
      </c>
      <c r="G2" s="90">
        <f t="shared" ca="1" si="0"/>
        <v>46633944985.146568</v>
      </c>
      <c r="H2" s="90">
        <f t="shared" ca="1" si="0"/>
        <v>55960733982.17588</v>
      </c>
      <c r="I2" s="90">
        <f t="shared" ca="1" si="0"/>
        <v>65287522979.2052</v>
      </c>
      <c r="J2" s="90">
        <f t="shared" ca="1" si="0"/>
        <v>74614311976.234512</v>
      </c>
      <c r="K2" s="90">
        <f t="shared" ca="1" si="0"/>
        <v>83941100973.263824</v>
      </c>
      <c r="L2">
        <f ca="1">IF('Chemicals 2020'!$A10="CP",INDIRECT("'Chemicals 2020'!"&amp;'Country Selector'!$B$3&amp;ROW($A10))*10^12,0)</f>
        <v>93267889970.293137</v>
      </c>
      <c r="M2" s="90">
        <f ca="1">$L2*($V$1-M$1)/($V$1-$L$1)+$V2*(M$1-$L$1)/($V$1-$L$1)</f>
        <v>303446316388.76184</v>
      </c>
      <c r="N2" s="90">
        <f t="shared" ref="N2:U17" ca="1" si="1">$L2*($V$1-N$1)/($V$1-$L$1)+$V2*(N$1-$L$1)/($V$1-$L$1)</f>
        <v>513624742807.23047</v>
      </c>
      <c r="O2" s="90">
        <f t="shared" ca="1" si="1"/>
        <v>723803169225.6991</v>
      </c>
      <c r="P2" s="90">
        <f t="shared" ca="1" si="1"/>
        <v>933981595644.16785</v>
      </c>
      <c r="Q2" s="90">
        <f t="shared" ca="1" si="1"/>
        <v>1144160022062.6365</v>
      </c>
      <c r="R2" s="90">
        <f t="shared" ca="1" si="1"/>
        <v>1354338448481.105</v>
      </c>
      <c r="S2" s="90">
        <f t="shared" ca="1" si="1"/>
        <v>1564516874899.5737</v>
      </c>
      <c r="T2" s="90">
        <f t="shared" ca="1" si="1"/>
        <v>1774695301318.0425</v>
      </c>
      <c r="U2" s="90">
        <f t="shared" ca="1" si="1"/>
        <v>1984873727736.5112</v>
      </c>
      <c r="V2">
        <f ca="1">IF('Chemicals 2030'!$A10="CP",INDIRECT("'Chemicals 2030'!"&amp;'Country Selector'!$B$3&amp;ROW($A10))*10^12,0)</f>
        <v>2195052154154.98</v>
      </c>
    </row>
    <row r="3" spans="1:22">
      <c r="A3" s="74">
        <v>-49</v>
      </c>
      <c r="B3">
        <f ca="1">IF('Chemicals 2010'!$A11="CP",INDIRECT("'Chemicals 2010'!"&amp;'Country Selector'!$B$3&amp;ROW($A11))*10^12,0)</f>
        <v>0</v>
      </c>
      <c r="C3" s="90">
        <f t="shared" ref="C3:K34" ca="1" si="2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IF('Chemicals 2020'!$A11="CP",INDIRECT("'Chemicals 2020'!"&amp;'Country Selector'!$B$3&amp;ROW($A11))*10^12,0)</f>
        <v>0</v>
      </c>
      <c r="M3" s="90">
        <f t="shared" ref="M3:U34" ca="1" si="3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IF('Chemicals 2030'!$A11="CP",INDIRECT("'Chemicals 2030'!"&amp;'Country Selector'!$B$3&amp;ROW($A11))*10^12,0)</f>
        <v>0</v>
      </c>
    </row>
    <row r="4" spans="1:22">
      <c r="A4" s="74">
        <v>-48</v>
      </c>
      <c r="B4">
        <f ca="1">IF('Chemicals 2010'!$A12="CP",INDIRECT("'Chemicals 2010'!"&amp;'Country Selector'!$B$3&amp;ROW($A12))*10^12,0)</f>
        <v>0</v>
      </c>
      <c r="C4" s="90">
        <f t="shared" ca="1" si="2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IF('Chemicals 2020'!$A12="CP",INDIRECT("'Chemicals 2020'!"&amp;'Country Selector'!$B$3&amp;ROW($A12))*10^12,0)</f>
        <v>0</v>
      </c>
      <c r="M4" s="90">
        <f t="shared" ca="1" si="3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IF('Chemicals 2030'!$A12="CP",INDIRECT("'Chemicals 2030'!"&amp;'Country Selector'!$B$3&amp;ROW($A12))*10^12,0)</f>
        <v>0</v>
      </c>
    </row>
    <row r="5" spans="1:22">
      <c r="A5" s="74">
        <v>-47</v>
      </c>
      <c r="B5">
        <f ca="1">IF('Chemicals 2010'!$A13="CP",INDIRECT("'Chemicals 2010'!"&amp;'Country Selector'!$B$3&amp;ROW($A13))*10^12,0)</f>
        <v>0</v>
      </c>
      <c r="C5" s="90">
        <f t="shared" ca="1" si="2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IF('Chemicals 2020'!$A13="CP",INDIRECT("'Chemicals 2020'!"&amp;'Country Selector'!$B$3&amp;ROW($A13))*10^12,0)</f>
        <v>0</v>
      </c>
      <c r="M5" s="90">
        <f t="shared" ca="1" si="3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IF('Chemicals 2030'!$A13="CP",INDIRECT("'Chemicals 2030'!"&amp;'Country Selector'!$B$3&amp;ROW($A13))*10^12,0)</f>
        <v>0</v>
      </c>
    </row>
    <row r="6" spans="1:22">
      <c r="A6" s="74">
        <v>-46</v>
      </c>
      <c r="B6">
        <f ca="1">IF('Chemicals 2010'!$A14="CP",INDIRECT("'Chemicals 2010'!"&amp;'Country Selector'!$B$3&amp;ROW($A14))*10^12,0)</f>
        <v>0</v>
      </c>
      <c r="C6" s="90">
        <f t="shared" ca="1" si="2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IF('Chemicals 2020'!$A14="CP",INDIRECT("'Chemicals 2020'!"&amp;'Country Selector'!$B$3&amp;ROW($A14))*10^12,0)</f>
        <v>0</v>
      </c>
      <c r="M6" s="90">
        <f t="shared" ca="1" si="3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IF('Chemicals 2030'!$A14="CP",INDIRECT("'Chemicals 2030'!"&amp;'Country Selector'!$B$3&amp;ROW($A14))*10^12,0)</f>
        <v>0</v>
      </c>
    </row>
    <row r="7" spans="1:22">
      <c r="A7" s="74">
        <v>-45</v>
      </c>
      <c r="B7">
        <f ca="1">IF('Chemicals 2010'!$A15="CP",INDIRECT("'Chemicals 2010'!"&amp;'Country Selector'!$B$3&amp;ROW($A15))*10^12,0)</f>
        <v>0</v>
      </c>
      <c r="C7" s="90">
        <f t="shared" ca="1" si="2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IF('Chemicals 2020'!$A15="CP",INDIRECT("'Chemicals 2020'!"&amp;'Country Selector'!$B$3&amp;ROW($A15))*10^12,0)</f>
        <v>0</v>
      </c>
      <c r="M7" s="90">
        <f t="shared" ca="1" si="3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IF('Chemicals 2030'!$A15="CP",INDIRECT("'Chemicals 2030'!"&amp;'Country Selector'!$B$3&amp;ROW($A15))*10^12,0)</f>
        <v>0</v>
      </c>
    </row>
    <row r="8" spans="1:22">
      <c r="A8" s="74">
        <v>-44</v>
      </c>
      <c r="B8">
        <f ca="1">IF('Chemicals 2010'!$A16="CP",INDIRECT("'Chemicals 2010'!"&amp;'Country Selector'!$B$3&amp;ROW($A16))*10^12,0)</f>
        <v>0</v>
      </c>
      <c r="C8" s="90">
        <f t="shared" ca="1" si="2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IF('Chemicals 2020'!$A16="CP",INDIRECT("'Chemicals 2020'!"&amp;'Country Selector'!$B$3&amp;ROW($A16))*10^12,0)</f>
        <v>0</v>
      </c>
      <c r="M8" s="90">
        <f t="shared" ca="1" si="3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IF('Chemicals 2030'!$A16="CP",INDIRECT("'Chemicals 2030'!"&amp;'Country Selector'!$B$3&amp;ROW($A16))*10^12,0)</f>
        <v>0</v>
      </c>
    </row>
    <row r="9" spans="1:22">
      <c r="A9" s="74">
        <v>-43</v>
      </c>
      <c r="B9">
        <f ca="1">IF('Chemicals 2010'!$A17="CP",INDIRECT("'Chemicals 2010'!"&amp;'Country Selector'!$B$3&amp;ROW($A17))*10^12,0)</f>
        <v>0</v>
      </c>
      <c r="C9" s="90">
        <f t="shared" ca="1" si="2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IF('Chemicals 2020'!$A17="CP",INDIRECT("'Chemicals 2020'!"&amp;'Country Selector'!$B$3&amp;ROW($A17))*10^12,0)</f>
        <v>0</v>
      </c>
      <c r="M9" s="90">
        <f t="shared" ca="1" si="3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IF('Chemicals 2030'!$A17="CP",INDIRECT("'Chemicals 2030'!"&amp;'Country Selector'!$B$3&amp;ROW($A17))*10^12,0)</f>
        <v>0</v>
      </c>
    </row>
    <row r="10" spans="1:22">
      <c r="A10" s="74">
        <v>-42</v>
      </c>
      <c r="B10">
        <f ca="1">IF('Chemicals 2010'!$A18="CP",INDIRECT("'Chemicals 2010'!"&amp;'Country Selector'!$B$3&amp;ROW($A18))*10^12,0)</f>
        <v>0</v>
      </c>
      <c r="C10" s="90">
        <f t="shared" ca="1" si="2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IF('Chemicals 2020'!$A18="CP",INDIRECT("'Chemicals 2020'!"&amp;'Country Selector'!$B$3&amp;ROW($A18))*10^12,0)</f>
        <v>0</v>
      </c>
      <c r="M10" s="90">
        <f t="shared" ca="1" si="3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IF('Chemicals 2030'!$A18="CP",INDIRECT("'Chemicals 2030'!"&amp;'Country Selector'!$B$3&amp;ROW($A18))*10^12,0)</f>
        <v>0</v>
      </c>
    </row>
    <row r="11" spans="1:22">
      <c r="A11" s="74">
        <v>-41</v>
      </c>
      <c r="B11">
        <f ca="1">IF('Chemicals 2010'!$A19="CP",INDIRECT("'Chemicals 2010'!"&amp;'Country Selector'!$B$3&amp;ROW($A19))*10^12,0)</f>
        <v>0</v>
      </c>
      <c r="C11" s="90">
        <f t="shared" ca="1" si="2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IF('Chemicals 2020'!$A19="CP",INDIRECT("'Chemicals 2020'!"&amp;'Country Selector'!$B$3&amp;ROW($A19))*10^12,0)</f>
        <v>0</v>
      </c>
      <c r="M11" s="90">
        <f t="shared" ca="1" si="3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IF('Chemicals 2030'!$A19="CP",INDIRECT("'Chemicals 2030'!"&amp;'Country Selector'!$B$3&amp;ROW($A19))*10^12,0)</f>
        <v>0</v>
      </c>
    </row>
    <row r="12" spans="1:22">
      <c r="A12" s="74">
        <v>-40</v>
      </c>
      <c r="B12">
        <f ca="1">IF('Chemicals 2010'!$A20="CP",INDIRECT("'Chemicals 2010'!"&amp;'Country Selector'!$B$3&amp;ROW($A20))*10^12,0)</f>
        <v>0</v>
      </c>
      <c r="C12" s="90">
        <f t="shared" ca="1" si="2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IF('Chemicals 2020'!$A20="CP",INDIRECT("'Chemicals 2020'!"&amp;'Country Selector'!$B$3&amp;ROW($A20))*10^12,0)</f>
        <v>0</v>
      </c>
      <c r="M12" s="90">
        <f t="shared" ca="1" si="3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IF('Chemicals 2030'!$A20="CP",INDIRECT("'Chemicals 2030'!"&amp;'Country Selector'!$B$3&amp;ROW($A20))*10^12,0)</f>
        <v>0</v>
      </c>
    </row>
    <row r="13" spans="1:22">
      <c r="A13" s="74">
        <v>-39</v>
      </c>
      <c r="B13">
        <f ca="1">IF('Chemicals 2010'!$A21="CP",INDIRECT("'Chemicals 2010'!"&amp;'Country Selector'!$B$3&amp;ROW($A21))*10^12,0)</f>
        <v>0</v>
      </c>
      <c r="C13" s="90">
        <f t="shared" ca="1" si="2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IF('Chemicals 2020'!$A21="CP",INDIRECT("'Chemicals 2020'!"&amp;'Country Selector'!$B$3&amp;ROW($A21))*10^12,0)</f>
        <v>0</v>
      </c>
      <c r="M13" s="90">
        <f t="shared" ca="1" si="3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IF('Chemicals 2030'!$A21="CP",INDIRECT("'Chemicals 2030'!"&amp;'Country Selector'!$B$3&amp;ROW($A21))*10^12,0)</f>
        <v>0</v>
      </c>
    </row>
    <row r="14" spans="1:22">
      <c r="A14" s="74">
        <v>-38</v>
      </c>
      <c r="B14">
        <f ca="1">IF('Chemicals 2010'!$A22="CP",INDIRECT("'Chemicals 2010'!"&amp;'Country Selector'!$B$3&amp;ROW($A22))*10^12,0)</f>
        <v>0</v>
      </c>
      <c r="C14" s="90">
        <f t="shared" ca="1" si="2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IF('Chemicals 2020'!$A22="CP",INDIRECT("'Chemicals 2020'!"&amp;'Country Selector'!$B$3&amp;ROW($A22))*10^12,0)</f>
        <v>0</v>
      </c>
      <c r="M14" s="90">
        <f t="shared" ca="1" si="3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IF('Chemicals 2030'!$A22="CP",INDIRECT("'Chemicals 2030'!"&amp;'Country Selector'!$B$3&amp;ROW($A22))*10^12,0)</f>
        <v>0</v>
      </c>
    </row>
    <row r="15" spans="1:22">
      <c r="A15" s="74">
        <v>-37</v>
      </c>
      <c r="B15">
        <f ca="1">IF('Chemicals 2010'!$A23="CP",INDIRECT("'Chemicals 2010'!"&amp;'Country Selector'!$B$3&amp;ROW($A23))*10^12,0)</f>
        <v>0</v>
      </c>
      <c r="C15" s="90">
        <f t="shared" ca="1" si="2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IF('Chemicals 2020'!$A23="CP",INDIRECT("'Chemicals 2020'!"&amp;'Country Selector'!$B$3&amp;ROW($A23))*10^12,0)</f>
        <v>0</v>
      </c>
      <c r="M15" s="90">
        <f t="shared" ca="1" si="3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IF('Chemicals 2030'!$A23="CP",INDIRECT("'Chemicals 2030'!"&amp;'Country Selector'!$B$3&amp;ROW($A23))*10^12,0)</f>
        <v>0</v>
      </c>
    </row>
    <row r="16" spans="1:22">
      <c r="A16" s="74">
        <v>-36</v>
      </c>
      <c r="B16">
        <f ca="1">IF('Chemicals 2010'!$A24="CP",INDIRECT("'Chemicals 2010'!"&amp;'Country Selector'!$B$3&amp;ROW($A24))*10^12,0)</f>
        <v>0</v>
      </c>
      <c r="C16" s="90">
        <f t="shared" ca="1" si="2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IF('Chemicals 2020'!$A24="CP",INDIRECT("'Chemicals 2020'!"&amp;'Country Selector'!$B$3&amp;ROW($A24))*10^12,0)</f>
        <v>0</v>
      </c>
      <c r="M16" s="90">
        <f t="shared" ca="1" si="3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IF('Chemicals 2030'!$A24="CP",INDIRECT("'Chemicals 2030'!"&amp;'Country Selector'!$B$3&amp;ROW($A24))*10^12,0)</f>
        <v>0</v>
      </c>
    </row>
    <row r="17" spans="1:22">
      <c r="A17" s="74">
        <v>-35</v>
      </c>
      <c r="B17">
        <f ca="1">IF('Chemicals 2010'!$A25="CP",INDIRECT("'Chemicals 2010'!"&amp;'Country Selector'!$B$3&amp;ROW($A25))*10^12,0)</f>
        <v>0</v>
      </c>
      <c r="C17" s="90">
        <f t="shared" ca="1" si="2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IF('Chemicals 2020'!$A25="CP",INDIRECT("'Chemicals 2020'!"&amp;'Country Selector'!$B$3&amp;ROW($A25))*10^12,0)</f>
        <v>0</v>
      </c>
      <c r="M17" s="90">
        <f t="shared" ca="1" si="3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IF('Chemicals 2030'!$A25="CP",INDIRECT("'Chemicals 2030'!"&amp;'Country Selector'!$B$3&amp;ROW($A25))*10^12,0)</f>
        <v>0</v>
      </c>
    </row>
    <row r="18" spans="1:22">
      <c r="A18" s="74">
        <v>-34</v>
      </c>
      <c r="B18">
        <f ca="1">IF('Chemicals 2010'!$A26="CP",INDIRECT("'Chemicals 2010'!"&amp;'Country Selector'!$B$3&amp;ROW($A26))*10^12,0)</f>
        <v>0</v>
      </c>
      <c r="C18" s="90">
        <f t="shared" ca="1" si="2"/>
        <v>0</v>
      </c>
      <c r="D18" s="90">
        <f t="shared" ca="1" si="2"/>
        <v>0</v>
      </c>
      <c r="E18" s="90">
        <f t="shared" ca="1" si="2"/>
        <v>0</v>
      </c>
      <c r="F18" s="90">
        <f t="shared" ca="1" si="2"/>
        <v>0</v>
      </c>
      <c r="G18" s="90">
        <f t="shared" ca="1" si="2"/>
        <v>0</v>
      </c>
      <c r="H18" s="90">
        <f t="shared" ca="1" si="2"/>
        <v>0</v>
      </c>
      <c r="I18" s="90">
        <f t="shared" ca="1" si="2"/>
        <v>0</v>
      </c>
      <c r="J18" s="90">
        <f t="shared" ca="1" si="2"/>
        <v>0</v>
      </c>
      <c r="K18" s="90">
        <f t="shared" ca="1" si="2"/>
        <v>0</v>
      </c>
      <c r="L18">
        <f ca="1">IF('Chemicals 2020'!$A26="CP",INDIRECT("'Chemicals 2020'!"&amp;'Country Selector'!$B$3&amp;ROW($A26))*10^12,0)</f>
        <v>0</v>
      </c>
      <c r="M18" s="90">
        <f t="shared" ca="1" si="3"/>
        <v>0</v>
      </c>
      <c r="N18" s="90">
        <f t="shared" ca="1" si="3"/>
        <v>0</v>
      </c>
      <c r="O18" s="90">
        <f t="shared" ca="1" si="3"/>
        <v>0</v>
      </c>
      <c r="P18" s="90">
        <f t="shared" ca="1" si="3"/>
        <v>0</v>
      </c>
      <c r="Q18" s="90">
        <f t="shared" ca="1" si="3"/>
        <v>0</v>
      </c>
      <c r="R18" s="90">
        <f t="shared" ca="1" si="3"/>
        <v>0</v>
      </c>
      <c r="S18" s="90">
        <f t="shared" ca="1" si="3"/>
        <v>0</v>
      </c>
      <c r="T18" s="90">
        <f t="shared" ca="1" si="3"/>
        <v>0</v>
      </c>
      <c r="U18" s="90">
        <f t="shared" ca="1" si="3"/>
        <v>0</v>
      </c>
      <c r="V18">
        <f ca="1">IF('Chemicals 2030'!$A26="CP",INDIRECT("'Chemicals 2030'!"&amp;'Country Selector'!$B$3&amp;ROW($A26))*10^12,0)</f>
        <v>0</v>
      </c>
    </row>
    <row r="19" spans="1:22">
      <c r="A19" s="74">
        <v>-33</v>
      </c>
      <c r="B19">
        <f ca="1">IF('Chemicals 2010'!$A27="CP",INDIRECT("'Chemicals 2010'!"&amp;'Country Selector'!$B$3&amp;ROW($A27))*10^12,0)</f>
        <v>0</v>
      </c>
      <c r="C19" s="90">
        <f t="shared" ca="1" si="2"/>
        <v>0</v>
      </c>
      <c r="D19" s="90">
        <f t="shared" ca="1" si="2"/>
        <v>0</v>
      </c>
      <c r="E19" s="90">
        <f t="shared" ca="1" si="2"/>
        <v>0</v>
      </c>
      <c r="F19" s="90">
        <f t="shared" ca="1" si="2"/>
        <v>0</v>
      </c>
      <c r="G19" s="90">
        <f t="shared" ca="1" si="2"/>
        <v>0</v>
      </c>
      <c r="H19" s="90">
        <f t="shared" ca="1" si="2"/>
        <v>0</v>
      </c>
      <c r="I19" s="90">
        <f t="shared" ca="1" si="2"/>
        <v>0</v>
      </c>
      <c r="J19" s="90">
        <f t="shared" ca="1" si="2"/>
        <v>0</v>
      </c>
      <c r="K19" s="90">
        <f t="shared" ca="1" si="2"/>
        <v>0</v>
      </c>
      <c r="L19">
        <f ca="1">IF('Chemicals 2020'!$A27="CP",INDIRECT("'Chemicals 2020'!"&amp;'Country Selector'!$B$3&amp;ROW($A27))*10^12,0)</f>
        <v>0</v>
      </c>
      <c r="M19" s="90">
        <f t="shared" ca="1" si="3"/>
        <v>0</v>
      </c>
      <c r="N19" s="90">
        <f t="shared" ca="1" si="3"/>
        <v>0</v>
      </c>
      <c r="O19" s="90">
        <f t="shared" ca="1" si="3"/>
        <v>0</v>
      </c>
      <c r="P19" s="90">
        <f t="shared" ca="1" si="3"/>
        <v>0</v>
      </c>
      <c r="Q19" s="90">
        <f t="shared" ca="1" si="3"/>
        <v>0</v>
      </c>
      <c r="R19" s="90">
        <f t="shared" ca="1" si="3"/>
        <v>0</v>
      </c>
      <c r="S19" s="90">
        <f t="shared" ca="1" si="3"/>
        <v>0</v>
      </c>
      <c r="T19" s="90">
        <f t="shared" ca="1" si="3"/>
        <v>0</v>
      </c>
      <c r="U19" s="90">
        <f t="shared" ca="1" si="3"/>
        <v>0</v>
      </c>
      <c r="V19">
        <f ca="1">IF('Chemicals 2030'!$A27="CP",INDIRECT("'Chemicals 2030'!"&amp;'Country Selector'!$B$3&amp;ROW($A27))*10^12,0)</f>
        <v>0</v>
      </c>
    </row>
    <row r="20" spans="1:22">
      <c r="A20" s="74">
        <v>-32</v>
      </c>
      <c r="B20">
        <f ca="1">IF('Chemicals 2010'!$A28="CP",INDIRECT("'Chemicals 2010'!"&amp;'Country Selector'!$B$3&amp;ROW($A28))*10^12,0)</f>
        <v>0</v>
      </c>
      <c r="C20" s="90">
        <f t="shared" ca="1" si="2"/>
        <v>0</v>
      </c>
      <c r="D20" s="90">
        <f t="shared" ca="1" si="2"/>
        <v>0</v>
      </c>
      <c r="E20" s="90">
        <f t="shared" ca="1" si="2"/>
        <v>0</v>
      </c>
      <c r="F20" s="90">
        <f t="shared" ca="1" si="2"/>
        <v>0</v>
      </c>
      <c r="G20" s="90">
        <f t="shared" ca="1" si="2"/>
        <v>0</v>
      </c>
      <c r="H20" s="90">
        <f t="shared" ca="1" si="2"/>
        <v>0</v>
      </c>
      <c r="I20" s="90">
        <f t="shared" ca="1" si="2"/>
        <v>0</v>
      </c>
      <c r="J20" s="90">
        <f t="shared" ca="1" si="2"/>
        <v>0</v>
      </c>
      <c r="K20" s="90">
        <f t="shared" ca="1" si="2"/>
        <v>0</v>
      </c>
      <c r="L20">
        <f ca="1">IF('Chemicals 2020'!$A28="CP",INDIRECT("'Chemicals 2020'!"&amp;'Country Selector'!$B$3&amp;ROW($A28))*10^12,0)</f>
        <v>0</v>
      </c>
      <c r="M20" s="90">
        <f t="shared" ca="1" si="3"/>
        <v>0</v>
      </c>
      <c r="N20" s="90">
        <f t="shared" ca="1" si="3"/>
        <v>0</v>
      </c>
      <c r="O20" s="90">
        <f t="shared" ca="1" si="3"/>
        <v>0</v>
      </c>
      <c r="P20" s="90">
        <f t="shared" ca="1" si="3"/>
        <v>0</v>
      </c>
      <c r="Q20" s="90">
        <f t="shared" ca="1" si="3"/>
        <v>0</v>
      </c>
      <c r="R20" s="90">
        <f t="shared" ca="1" si="3"/>
        <v>0</v>
      </c>
      <c r="S20" s="90">
        <f t="shared" ca="1" si="3"/>
        <v>0</v>
      </c>
      <c r="T20" s="90">
        <f t="shared" ca="1" si="3"/>
        <v>0</v>
      </c>
      <c r="U20" s="90">
        <f t="shared" ca="1" si="3"/>
        <v>0</v>
      </c>
      <c r="V20">
        <f ca="1">IF('Chemicals 2030'!$A28="CP",INDIRECT("'Chemicals 2030'!"&amp;'Country Selector'!$B$3&amp;ROW($A28))*10^12,0)</f>
        <v>0</v>
      </c>
    </row>
    <row r="21" spans="1:22">
      <c r="A21" s="74">
        <v>-31</v>
      </c>
      <c r="B21">
        <f ca="1">IF('Chemicals 2010'!$A29="CP",INDIRECT("'Chemicals 2010'!"&amp;'Country Selector'!$B$3&amp;ROW($A29))*10^12,0)</f>
        <v>0</v>
      </c>
      <c r="C21" s="90">
        <f t="shared" ca="1" si="2"/>
        <v>0</v>
      </c>
      <c r="D21" s="90">
        <f t="shared" ca="1" si="2"/>
        <v>0</v>
      </c>
      <c r="E21" s="90">
        <f t="shared" ca="1" si="2"/>
        <v>0</v>
      </c>
      <c r="F21" s="90">
        <f t="shared" ca="1" si="2"/>
        <v>0</v>
      </c>
      <c r="G21" s="90">
        <f t="shared" ca="1" si="2"/>
        <v>0</v>
      </c>
      <c r="H21" s="90">
        <f t="shared" ca="1" si="2"/>
        <v>0</v>
      </c>
      <c r="I21" s="90">
        <f t="shared" ca="1" si="2"/>
        <v>0</v>
      </c>
      <c r="J21" s="90">
        <f t="shared" ca="1" si="2"/>
        <v>0</v>
      </c>
      <c r="K21" s="90">
        <f t="shared" ca="1" si="2"/>
        <v>0</v>
      </c>
      <c r="L21">
        <f ca="1">IF('Chemicals 2020'!$A29="CP",INDIRECT("'Chemicals 2020'!"&amp;'Country Selector'!$B$3&amp;ROW($A29))*10^12,0)</f>
        <v>0</v>
      </c>
      <c r="M21" s="90">
        <f t="shared" ca="1" si="3"/>
        <v>0</v>
      </c>
      <c r="N21" s="90">
        <f t="shared" ca="1" si="3"/>
        <v>0</v>
      </c>
      <c r="O21" s="90">
        <f t="shared" ca="1" si="3"/>
        <v>0</v>
      </c>
      <c r="P21" s="90">
        <f t="shared" ca="1" si="3"/>
        <v>0</v>
      </c>
      <c r="Q21" s="90">
        <f t="shared" ca="1" si="3"/>
        <v>0</v>
      </c>
      <c r="R21" s="90">
        <f t="shared" ca="1" si="3"/>
        <v>0</v>
      </c>
      <c r="S21" s="90">
        <f t="shared" ca="1" si="3"/>
        <v>0</v>
      </c>
      <c r="T21" s="90">
        <f t="shared" ca="1" si="3"/>
        <v>0</v>
      </c>
      <c r="U21" s="90">
        <f t="shared" ca="1" si="3"/>
        <v>0</v>
      </c>
      <c r="V21">
        <f ca="1">IF('Chemicals 2030'!$A29="CP",INDIRECT("'Chemicals 2030'!"&amp;'Country Selector'!$B$3&amp;ROW($A29))*10^12,0)</f>
        <v>0</v>
      </c>
    </row>
    <row r="22" spans="1:22">
      <c r="A22" s="74">
        <v>-30</v>
      </c>
      <c r="B22">
        <f ca="1">IF('Chemicals 2010'!$A30="CP",INDIRECT("'Chemicals 2010'!"&amp;'Country Selector'!$B$3&amp;ROW($A30))*10^12,0)</f>
        <v>0</v>
      </c>
      <c r="C22" s="90">
        <f t="shared" ca="1" si="2"/>
        <v>0</v>
      </c>
      <c r="D22" s="90">
        <f t="shared" ca="1" si="2"/>
        <v>0</v>
      </c>
      <c r="E22" s="90">
        <f t="shared" ca="1" si="2"/>
        <v>0</v>
      </c>
      <c r="F22" s="90">
        <f t="shared" ca="1" si="2"/>
        <v>0</v>
      </c>
      <c r="G22" s="90">
        <f t="shared" ca="1" si="2"/>
        <v>0</v>
      </c>
      <c r="H22" s="90">
        <f t="shared" ca="1" si="2"/>
        <v>0</v>
      </c>
      <c r="I22" s="90">
        <f t="shared" ca="1" si="2"/>
        <v>0</v>
      </c>
      <c r="J22" s="90">
        <f t="shared" ca="1" si="2"/>
        <v>0</v>
      </c>
      <c r="K22" s="90">
        <f t="shared" ca="1" si="2"/>
        <v>0</v>
      </c>
      <c r="L22">
        <f ca="1">IF('Chemicals 2020'!$A30="CP",INDIRECT("'Chemicals 2020'!"&amp;'Country Selector'!$B$3&amp;ROW($A30))*10^12,0)</f>
        <v>0</v>
      </c>
      <c r="M22" s="90">
        <f t="shared" ca="1" si="3"/>
        <v>0</v>
      </c>
      <c r="N22" s="90">
        <f t="shared" ca="1" si="3"/>
        <v>0</v>
      </c>
      <c r="O22" s="90">
        <f t="shared" ca="1" si="3"/>
        <v>0</v>
      </c>
      <c r="P22" s="90">
        <f t="shared" ca="1" si="3"/>
        <v>0</v>
      </c>
      <c r="Q22" s="90">
        <f t="shared" ca="1" si="3"/>
        <v>0</v>
      </c>
      <c r="R22" s="90">
        <f t="shared" ca="1" si="3"/>
        <v>0</v>
      </c>
      <c r="S22" s="90">
        <f t="shared" ca="1" si="3"/>
        <v>0</v>
      </c>
      <c r="T22" s="90">
        <f t="shared" ca="1" si="3"/>
        <v>0</v>
      </c>
      <c r="U22" s="90">
        <f t="shared" ca="1" si="3"/>
        <v>0</v>
      </c>
      <c r="V22">
        <f ca="1">IF('Chemicals 2030'!$A30="CP",INDIRECT("'Chemicals 2030'!"&amp;'Country Selector'!$B$3&amp;ROW($A30))*10^12,0)</f>
        <v>0</v>
      </c>
    </row>
    <row r="23" spans="1:22">
      <c r="A23" s="74">
        <v>-29</v>
      </c>
      <c r="B23">
        <f ca="1">IF('Chemicals 2010'!$A31="CP",INDIRECT("'Chemicals 2010'!"&amp;'Country Selector'!$B$3&amp;ROW($A31))*10^12,0)</f>
        <v>0</v>
      </c>
      <c r="C23" s="90">
        <f t="shared" ca="1" si="2"/>
        <v>0</v>
      </c>
      <c r="D23" s="90">
        <f t="shared" ca="1" si="2"/>
        <v>0</v>
      </c>
      <c r="E23" s="90">
        <f t="shared" ca="1" si="2"/>
        <v>0</v>
      </c>
      <c r="F23" s="90">
        <f t="shared" ca="1" si="2"/>
        <v>0</v>
      </c>
      <c r="G23" s="90">
        <f t="shared" ca="1" si="2"/>
        <v>0</v>
      </c>
      <c r="H23" s="90">
        <f t="shared" ca="1" si="2"/>
        <v>0</v>
      </c>
      <c r="I23" s="90">
        <f t="shared" ca="1" si="2"/>
        <v>0</v>
      </c>
      <c r="J23" s="90">
        <f t="shared" ca="1" si="2"/>
        <v>0</v>
      </c>
      <c r="K23" s="90">
        <f t="shared" ca="1" si="2"/>
        <v>0</v>
      </c>
      <c r="L23">
        <f ca="1">IF('Chemicals 2020'!$A31="CP",INDIRECT("'Chemicals 2020'!"&amp;'Country Selector'!$B$3&amp;ROW($A31))*10^12,0)</f>
        <v>0</v>
      </c>
      <c r="M23" s="90">
        <f t="shared" ca="1" si="3"/>
        <v>0</v>
      </c>
      <c r="N23" s="90">
        <f t="shared" ca="1" si="3"/>
        <v>0</v>
      </c>
      <c r="O23" s="90">
        <f t="shared" ca="1" si="3"/>
        <v>0</v>
      </c>
      <c r="P23" s="90">
        <f t="shared" ca="1" si="3"/>
        <v>0</v>
      </c>
      <c r="Q23" s="90">
        <f t="shared" ca="1" si="3"/>
        <v>0</v>
      </c>
      <c r="R23" s="90">
        <f t="shared" ca="1" si="3"/>
        <v>0</v>
      </c>
      <c r="S23" s="90">
        <f t="shared" ca="1" si="3"/>
        <v>0</v>
      </c>
      <c r="T23" s="90">
        <f t="shared" ca="1" si="3"/>
        <v>0</v>
      </c>
      <c r="U23" s="90">
        <f t="shared" ca="1" si="3"/>
        <v>0</v>
      </c>
      <c r="V23">
        <f ca="1">IF('Chemicals 2030'!$A31="CP",INDIRECT("'Chemicals 2030'!"&amp;'Country Selector'!$B$3&amp;ROW($A31))*10^12,0)</f>
        <v>0</v>
      </c>
    </row>
    <row r="24" spans="1:22">
      <c r="A24" s="74">
        <v>-28</v>
      </c>
      <c r="B24">
        <f ca="1">IF('Chemicals 2010'!$A32="CP",INDIRECT("'Chemicals 2010'!"&amp;'Country Selector'!$B$3&amp;ROW($A32))*10^12,0)</f>
        <v>0</v>
      </c>
      <c r="C24" s="90">
        <f t="shared" ca="1" si="2"/>
        <v>0</v>
      </c>
      <c r="D24" s="90">
        <f t="shared" ca="1" si="2"/>
        <v>0</v>
      </c>
      <c r="E24" s="90">
        <f t="shared" ca="1" si="2"/>
        <v>0</v>
      </c>
      <c r="F24" s="90">
        <f t="shared" ca="1" si="2"/>
        <v>0</v>
      </c>
      <c r="G24" s="90">
        <f t="shared" ca="1" si="2"/>
        <v>0</v>
      </c>
      <c r="H24" s="90">
        <f t="shared" ca="1" si="2"/>
        <v>0</v>
      </c>
      <c r="I24" s="90">
        <f t="shared" ca="1" si="2"/>
        <v>0</v>
      </c>
      <c r="J24" s="90">
        <f t="shared" ca="1" si="2"/>
        <v>0</v>
      </c>
      <c r="K24" s="90">
        <f t="shared" ca="1" si="2"/>
        <v>0</v>
      </c>
      <c r="L24">
        <f ca="1">IF('Chemicals 2020'!$A32="CP",INDIRECT("'Chemicals 2020'!"&amp;'Country Selector'!$B$3&amp;ROW($A32))*10^12,0)</f>
        <v>0</v>
      </c>
      <c r="M24" s="90">
        <f t="shared" ca="1" si="3"/>
        <v>0</v>
      </c>
      <c r="N24" s="90">
        <f t="shared" ca="1" si="3"/>
        <v>0</v>
      </c>
      <c r="O24" s="90">
        <f t="shared" ca="1" si="3"/>
        <v>0</v>
      </c>
      <c r="P24" s="90">
        <f t="shared" ca="1" si="3"/>
        <v>0</v>
      </c>
      <c r="Q24" s="90">
        <f t="shared" ca="1" si="3"/>
        <v>0</v>
      </c>
      <c r="R24" s="90">
        <f t="shared" ca="1" si="3"/>
        <v>0</v>
      </c>
      <c r="S24" s="90">
        <f t="shared" ca="1" si="3"/>
        <v>0</v>
      </c>
      <c r="T24" s="90">
        <f t="shared" ca="1" si="3"/>
        <v>0</v>
      </c>
      <c r="U24" s="90">
        <f t="shared" ca="1" si="3"/>
        <v>0</v>
      </c>
      <c r="V24">
        <f ca="1">IF('Chemicals 2030'!$A32="CP",INDIRECT("'Chemicals 2030'!"&amp;'Country Selector'!$B$3&amp;ROW($A32))*10^12,0)</f>
        <v>0</v>
      </c>
    </row>
    <row r="25" spans="1:22">
      <c r="A25" s="74">
        <v>-27</v>
      </c>
      <c r="B25">
        <f ca="1">IF('Chemicals 2010'!$A33="CP",INDIRECT("'Chemicals 2010'!"&amp;'Country Selector'!$B$3&amp;ROW($A33))*10^12,0)</f>
        <v>0</v>
      </c>
      <c r="C25" s="90">
        <f t="shared" ca="1" si="2"/>
        <v>0</v>
      </c>
      <c r="D25" s="90">
        <f t="shared" ca="1" si="2"/>
        <v>0</v>
      </c>
      <c r="E25" s="90">
        <f t="shared" ca="1" si="2"/>
        <v>0</v>
      </c>
      <c r="F25" s="90">
        <f t="shared" ca="1" si="2"/>
        <v>0</v>
      </c>
      <c r="G25" s="90">
        <f t="shared" ca="1" si="2"/>
        <v>0</v>
      </c>
      <c r="H25" s="90">
        <f t="shared" ca="1" si="2"/>
        <v>0</v>
      </c>
      <c r="I25" s="90">
        <f t="shared" ca="1" si="2"/>
        <v>0</v>
      </c>
      <c r="J25" s="90">
        <f t="shared" ca="1" si="2"/>
        <v>0</v>
      </c>
      <c r="K25" s="90">
        <f t="shared" ca="1" si="2"/>
        <v>0</v>
      </c>
      <c r="L25">
        <f ca="1">IF('Chemicals 2020'!$A33="CP",INDIRECT("'Chemicals 2020'!"&amp;'Country Selector'!$B$3&amp;ROW($A33))*10^12,0)</f>
        <v>0</v>
      </c>
      <c r="M25" s="90">
        <f t="shared" ca="1" si="3"/>
        <v>0</v>
      </c>
      <c r="N25" s="90">
        <f t="shared" ca="1" si="3"/>
        <v>0</v>
      </c>
      <c r="O25" s="90">
        <f t="shared" ca="1" si="3"/>
        <v>0</v>
      </c>
      <c r="P25" s="90">
        <f t="shared" ca="1" si="3"/>
        <v>0</v>
      </c>
      <c r="Q25" s="90">
        <f t="shared" ca="1" si="3"/>
        <v>0</v>
      </c>
      <c r="R25" s="90">
        <f t="shared" ca="1" si="3"/>
        <v>0</v>
      </c>
      <c r="S25" s="90">
        <f t="shared" ca="1" si="3"/>
        <v>0</v>
      </c>
      <c r="T25" s="90">
        <f t="shared" ca="1" si="3"/>
        <v>0</v>
      </c>
      <c r="U25" s="90">
        <f t="shared" ca="1" si="3"/>
        <v>0</v>
      </c>
      <c r="V25">
        <f ca="1">IF('Chemicals 2030'!$A33="CP",INDIRECT("'Chemicals 2030'!"&amp;'Country Selector'!$B$3&amp;ROW($A33))*10^12,0)</f>
        <v>0</v>
      </c>
    </row>
    <row r="26" spans="1:22">
      <c r="A26" s="74">
        <v>-26</v>
      </c>
      <c r="B26">
        <f ca="1">IF('Chemicals 2010'!$A34="CP",INDIRECT("'Chemicals 2010'!"&amp;'Country Selector'!$B$3&amp;ROW($A34))*10^12,0)</f>
        <v>0</v>
      </c>
      <c r="C26" s="90">
        <f t="shared" ca="1" si="2"/>
        <v>0</v>
      </c>
      <c r="D26" s="90">
        <f t="shared" ca="1" si="2"/>
        <v>0</v>
      </c>
      <c r="E26" s="90">
        <f t="shared" ca="1" si="2"/>
        <v>0</v>
      </c>
      <c r="F26" s="90">
        <f t="shared" ca="1" si="2"/>
        <v>0</v>
      </c>
      <c r="G26" s="90">
        <f t="shared" ca="1" si="2"/>
        <v>0</v>
      </c>
      <c r="H26" s="90">
        <f t="shared" ca="1" si="2"/>
        <v>0</v>
      </c>
      <c r="I26" s="90">
        <f t="shared" ca="1" si="2"/>
        <v>0</v>
      </c>
      <c r="J26" s="90">
        <f t="shared" ca="1" si="2"/>
        <v>0</v>
      </c>
      <c r="K26" s="90">
        <f t="shared" ca="1" si="2"/>
        <v>0</v>
      </c>
      <c r="L26">
        <f ca="1">IF('Chemicals 2020'!$A34="CP",INDIRECT("'Chemicals 2020'!"&amp;'Country Selector'!$B$3&amp;ROW($A34))*10^12,0)</f>
        <v>0</v>
      </c>
      <c r="M26" s="90">
        <f t="shared" ca="1" si="3"/>
        <v>0</v>
      </c>
      <c r="N26" s="90">
        <f t="shared" ca="1" si="3"/>
        <v>0</v>
      </c>
      <c r="O26" s="90">
        <f t="shared" ca="1" si="3"/>
        <v>0</v>
      </c>
      <c r="P26" s="90">
        <f t="shared" ca="1" si="3"/>
        <v>0</v>
      </c>
      <c r="Q26" s="90">
        <f t="shared" ca="1" si="3"/>
        <v>0</v>
      </c>
      <c r="R26" s="90">
        <f t="shared" ca="1" si="3"/>
        <v>0</v>
      </c>
      <c r="S26" s="90">
        <f t="shared" ca="1" si="3"/>
        <v>0</v>
      </c>
      <c r="T26" s="90">
        <f t="shared" ca="1" si="3"/>
        <v>0</v>
      </c>
      <c r="U26" s="90">
        <f t="shared" ca="1" si="3"/>
        <v>0</v>
      </c>
      <c r="V26">
        <f ca="1">IF('Chemicals 2030'!$A34="CP",INDIRECT("'Chemicals 2030'!"&amp;'Country Selector'!$B$3&amp;ROW($A34))*10^12,0)</f>
        <v>0</v>
      </c>
    </row>
    <row r="27" spans="1:22">
      <c r="A27" s="74">
        <v>-25</v>
      </c>
      <c r="B27">
        <f ca="1">IF('Chemicals 2010'!$A35="CP",INDIRECT("'Chemicals 2010'!"&amp;'Country Selector'!$B$3&amp;ROW($A35))*10^12,0)</f>
        <v>0</v>
      </c>
      <c r="C27" s="90">
        <f t="shared" ca="1" si="2"/>
        <v>0</v>
      </c>
      <c r="D27" s="90">
        <f t="shared" ca="1" si="2"/>
        <v>0</v>
      </c>
      <c r="E27" s="90">
        <f t="shared" ca="1" si="2"/>
        <v>0</v>
      </c>
      <c r="F27" s="90">
        <f t="shared" ca="1" si="2"/>
        <v>0</v>
      </c>
      <c r="G27" s="90">
        <f t="shared" ca="1" si="2"/>
        <v>0</v>
      </c>
      <c r="H27" s="90">
        <f t="shared" ca="1" si="2"/>
        <v>0</v>
      </c>
      <c r="I27" s="90">
        <f t="shared" ca="1" si="2"/>
        <v>0</v>
      </c>
      <c r="J27" s="90">
        <f t="shared" ca="1" si="2"/>
        <v>0</v>
      </c>
      <c r="K27" s="90">
        <f t="shared" ca="1" si="2"/>
        <v>0</v>
      </c>
      <c r="L27">
        <f ca="1">IF('Chemicals 2020'!$A35="CP",INDIRECT("'Chemicals 2020'!"&amp;'Country Selector'!$B$3&amp;ROW($A35))*10^12,0)</f>
        <v>0</v>
      </c>
      <c r="M27" s="90">
        <f t="shared" ca="1" si="3"/>
        <v>0</v>
      </c>
      <c r="N27" s="90">
        <f t="shared" ca="1" si="3"/>
        <v>0</v>
      </c>
      <c r="O27" s="90">
        <f t="shared" ca="1" si="3"/>
        <v>0</v>
      </c>
      <c r="P27" s="90">
        <f t="shared" ca="1" si="3"/>
        <v>0</v>
      </c>
      <c r="Q27" s="90">
        <f t="shared" ca="1" si="3"/>
        <v>0</v>
      </c>
      <c r="R27" s="90">
        <f t="shared" ca="1" si="3"/>
        <v>0</v>
      </c>
      <c r="S27" s="90">
        <f t="shared" ca="1" si="3"/>
        <v>0</v>
      </c>
      <c r="T27" s="90">
        <f t="shared" ca="1" si="3"/>
        <v>0</v>
      </c>
      <c r="U27" s="90">
        <f t="shared" ca="1" si="3"/>
        <v>0</v>
      </c>
      <c r="V27">
        <f ca="1">IF('Chemicals 2030'!$A35="CP",INDIRECT("'Chemicals 2030'!"&amp;'Country Selector'!$B$3&amp;ROW($A35))*10^12,0)</f>
        <v>0</v>
      </c>
    </row>
    <row r="28" spans="1:22">
      <c r="A28" s="74">
        <v>-24</v>
      </c>
      <c r="B28">
        <f ca="1">IF('Chemicals 2010'!$A36="CP",INDIRECT("'Chemicals 2010'!"&amp;'Country Selector'!$B$3&amp;ROW($A36))*10^12,0)</f>
        <v>0</v>
      </c>
      <c r="C28" s="90">
        <f t="shared" ca="1" si="2"/>
        <v>0</v>
      </c>
      <c r="D28" s="90">
        <f t="shared" ca="1" si="2"/>
        <v>0</v>
      </c>
      <c r="E28" s="90">
        <f t="shared" ca="1" si="2"/>
        <v>0</v>
      </c>
      <c r="F28" s="90">
        <f t="shared" ca="1" si="2"/>
        <v>0</v>
      </c>
      <c r="G28" s="90">
        <f t="shared" ca="1" si="2"/>
        <v>0</v>
      </c>
      <c r="H28" s="90">
        <f t="shared" ca="1" si="2"/>
        <v>0</v>
      </c>
      <c r="I28" s="90">
        <f t="shared" ca="1" si="2"/>
        <v>0</v>
      </c>
      <c r="J28" s="90">
        <f t="shared" ca="1" si="2"/>
        <v>0</v>
      </c>
      <c r="K28" s="90">
        <f t="shared" ca="1" si="2"/>
        <v>0</v>
      </c>
      <c r="L28">
        <f ca="1">IF('Chemicals 2020'!$A36="CP",INDIRECT("'Chemicals 2020'!"&amp;'Country Selector'!$B$3&amp;ROW($A36))*10^12,0)</f>
        <v>0</v>
      </c>
      <c r="M28" s="90">
        <f t="shared" ca="1" si="3"/>
        <v>0</v>
      </c>
      <c r="N28" s="90">
        <f t="shared" ca="1" si="3"/>
        <v>0</v>
      </c>
      <c r="O28" s="90">
        <f t="shared" ca="1" si="3"/>
        <v>0</v>
      </c>
      <c r="P28" s="90">
        <f t="shared" ca="1" si="3"/>
        <v>0</v>
      </c>
      <c r="Q28" s="90">
        <f t="shared" ca="1" si="3"/>
        <v>0</v>
      </c>
      <c r="R28" s="90">
        <f t="shared" ca="1" si="3"/>
        <v>0</v>
      </c>
      <c r="S28" s="90">
        <f t="shared" ca="1" si="3"/>
        <v>0</v>
      </c>
      <c r="T28" s="90">
        <f t="shared" ca="1" si="3"/>
        <v>0</v>
      </c>
      <c r="U28" s="90">
        <f t="shared" ca="1" si="3"/>
        <v>0</v>
      </c>
      <c r="V28">
        <f ca="1">IF('Chemicals 2030'!$A36="CP",INDIRECT("'Chemicals 2030'!"&amp;'Country Selector'!$B$3&amp;ROW($A36))*10^12,0)</f>
        <v>0</v>
      </c>
    </row>
    <row r="29" spans="1:22">
      <c r="A29" s="74">
        <v>-23</v>
      </c>
      <c r="B29">
        <f ca="1">IF('Chemicals 2010'!$A37="CP",INDIRECT("'Chemicals 2010'!"&amp;'Country Selector'!$B$3&amp;ROW($A37))*10^12,0)</f>
        <v>0</v>
      </c>
      <c r="C29" s="90">
        <f t="shared" ca="1" si="2"/>
        <v>0</v>
      </c>
      <c r="D29" s="90">
        <f t="shared" ca="1" si="2"/>
        <v>0</v>
      </c>
      <c r="E29" s="90">
        <f t="shared" ca="1" si="2"/>
        <v>0</v>
      </c>
      <c r="F29" s="90">
        <f t="shared" ca="1" si="2"/>
        <v>0</v>
      </c>
      <c r="G29" s="90">
        <f t="shared" ca="1" si="2"/>
        <v>0</v>
      </c>
      <c r="H29" s="90">
        <f t="shared" ca="1" si="2"/>
        <v>0</v>
      </c>
      <c r="I29" s="90">
        <f t="shared" ca="1" si="2"/>
        <v>0</v>
      </c>
      <c r="J29" s="90">
        <f t="shared" ca="1" si="2"/>
        <v>0</v>
      </c>
      <c r="K29" s="90">
        <f t="shared" ca="1" si="2"/>
        <v>0</v>
      </c>
      <c r="L29">
        <f ca="1">IF('Chemicals 2020'!$A37="CP",INDIRECT("'Chemicals 2020'!"&amp;'Country Selector'!$B$3&amp;ROW($A37))*10^12,0)</f>
        <v>0</v>
      </c>
      <c r="M29" s="90">
        <f t="shared" ca="1" si="3"/>
        <v>0</v>
      </c>
      <c r="N29" s="90">
        <f t="shared" ca="1" si="3"/>
        <v>0</v>
      </c>
      <c r="O29" s="90">
        <f t="shared" ca="1" si="3"/>
        <v>0</v>
      </c>
      <c r="P29" s="90">
        <f t="shared" ca="1" si="3"/>
        <v>0</v>
      </c>
      <c r="Q29" s="90">
        <f t="shared" ca="1" si="3"/>
        <v>0</v>
      </c>
      <c r="R29" s="90">
        <f t="shared" ca="1" si="3"/>
        <v>0</v>
      </c>
      <c r="S29" s="90">
        <f t="shared" ca="1" si="3"/>
        <v>0</v>
      </c>
      <c r="T29" s="90">
        <f t="shared" ca="1" si="3"/>
        <v>0</v>
      </c>
      <c r="U29" s="90">
        <f t="shared" ca="1" si="3"/>
        <v>0</v>
      </c>
      <c r="V29">
        <f ca="1">IF('Chemicals 2030'!$A37="CP",INDIRECT("'Chemicals 2030'!"&amp;'Country Selector'!$B$3&amp;ROW($A37))*10^12,0)</f>
        <v>0</v>
      </c>
    </row>
    <row r="30" spans="1:22">
      <c r="A30" s="74">
        <v>-22</v>
      </c>
      <c r="B30">
        <f ca="1">IF('Chemicals 2010'!$A38="CP",INDIRECT("'Chemicals 2010'!"&amp;'Country Selector'!$B$3&amp;ROW($A38))*10^12,0)</f>
        <v>139101457929.44669</v>
      </c>
      <c r="C30" s="90">
        <f t="shared" ca="1" si="2"/>
        <v>196958586176.04428</v>
      </c>
      <c r="D30" s="90">
        <f t="shared" ca="1" si="2"/>
        <v>254815714422.64185</v>
      </c>
      <c r="E30" s="90">
        <f t="shared" ca="1" si="2"/>
        <v>312672842669.23944</v>
      </c>
      <c r="F30" s="90">
        <f t="shared" ca="1" si="2"/>
        <v>370529970915.83704</v>
      </c>
      <c r="G30" s="90">
        <f t="shared" ca="1" si="2"/>
        <v>428387099162.43457</v>
      </c>
      <c r="H30" s="90">
        <f t="shared" ca="1" si="2"/>
        <v>486244227409.03223</v>
      </c>
      <c r="I30" s="90">
        <f t="shared" ca="1" si="2"/>
        <v>544101355655.6297</v>
      </c>
      <c r="J30" s="90">
        <f t="shared" ca="1" si="2"/>
        <v>601958483902.22729</v>
      </c>
      <c r="K30" s="90">
        <f t="shared" ca="1" si="2"/>
        <v>659815612148.82495</v>
      </c>
      <c r="L30">
        <f ca="1">IF('Chemicals 2020'!$A38="CP",INDIRECT("'Chemicals 2020'!"&amp;'Country Selector'!$B$3&amp;ROW($A38))*10^12,0)</f>
        <v>717672740395.42249</v>
      </c>
      <c r="M30" s="90">
        <f t="shared" ca="1" si="3"/>
        <v>725870425715.81604</v>
      </c>
      <c r="N30" s="90">
        <f t="shared" ca="1" si="3"/>
        <v>734068111036.20947</v>
      </c>
      <c r="O30" s="90">
        <f t="shared" ca="1" si="3"/>
        <v>742265796356.60303</v>
      </c>
      <c r="P30" s="90">
        <f t="shared" ca="1" si="3"/>
        <v>750463481676.99658</v>
      </c>
      <c r="Q30" s="90">
        <f t="shared" ca="1" si="3"/>
        <v>758661166997.39014</v>
      </c>
      <c r="R30" s="90">
        <f t="shared" ca="1" si="3"/>
        <v>766858852317.78369</v>
      </c>
      <c r="S30" s="90">
        <f t="shared" ca="1" si="3"/>
        <v>775056537638.17725</v>
      </c>
      <c r="T30" s="90">
        <f t="shared" ca="1" si="3"/>
        <v>783254222958.57056</v>
      </c>
      <c r="U30" s="90">
        <f t="shared" ca="1" si="3"/>
        <v>791451908278.96411</v>
      </c>
      <c r="V30">
        <f ca="1">IF('Chemicals 2030'!$A38="CP",INDIRECT("'Chemicals 2030'!"&amp;'Country Selector'!$B$3&amp;ROW($A38))*10^12,0)</f>
        <v>799649593599.35767</v>
      </c>
    </row>
    <row r="31" spans="1:22">
      <c r="A31" s="74">
        <v>-21</v>
      </c>
      <c r="B31">
        <f ca="1">IF('Chemicals 2010'!$A39="CP",INDIRECT("'Chemicals 2010'!"&amp;'Country Selector'!$B$3&amp;ROW($A39))*10^12,0)</f>
        <v>0</v>
      </c>
      <c r="C31" s="90">
        <f t="shared" ca="1" si="2"/>
        <v>0</v>
      </c>
      <c r="D31" s="90">
        <f t="shared" ca="1" si="2"/>
        <v>0</v>
      </c>
      <c r="E31" s="90">
        <f t="shared" ca="1" si="2"/>
        <v>0</v>
      </c>
      <c r="F31" s="90">
        <f t="shared" ca="1" si="2"/>
        <v>0</v>
      </c>
      <c r="G31" s="90">
        <f t="shared" ca="1" si="2"/>
        <v>0</v>
      </c>
      <c r="H31" s="90">
        <f t="shared" ca="1" si="2"/>
        <v>0</v>
      </c>
      <c r="I31" s="90">
        <f t="shared" ca="1" si="2"/>
        <v>0</v>
      </c>
      <c r="J31" s="90">
        <f t="shared" ca="1" si="2"/>
        <v>0</v>
      </c>
      <c r="K31" s="90">
        <f t="shared" ca="1" si="2"/>
        <v>0</v>
      </c>
      <c r="L31">
        <f ca="1">IF('Chemicals 2020'!$A39="CP",INDIRECT("'Chemicals 2020'!"&amp;'Country Selector'!$B$3&amp;ROW($A39))*10^12,0)</f>
        <v>0</v>
      </c>
      <c r="M31" s="90">
        <f t="shared" ca="1" si="3"/>
        <v>0</v>
      </c>
      <c r="N31" s="90">
        <f t="shared" ca="1" si="3"/>
        <v>0</v>
      </c>
      <c r="O31" s="90">
        <f t="shared" ca="1" si="3"/>
        <v>0</v>
      </c>
      <c r="P31" s="90">
        <f t="shared" ca="1" si="3"/>
        <v>0</v>
      </c>
      <c r="Q31" s="90">
        <f t="shared" ca="1" si="3"/>
        <v>0</v>
      </c>
      <c r="R31" s="90">
        <f t="shared" ca="1" si="3"/>
        <v>0</v>
      </c>
      <c r="S31" s="90">
        <f t="shared" ca="1" si="3"/>
        <v>0</v>
      </c>
      <c r="T31" s="90">
        <f t="shared" ca="1" si="3"/>
        <v>0</v>
      </c>
      <c r="U31" s="90">
        <f t="shared" ca="1" si="3"/>
        <v>0</v>
      </c>
      <c r="V31">
        <f ca="1">IF('Chemicals 2030'!$A39="CP",INDIRECT("'Chemicals 2030'!"&amp;'Country Selector'!$B$3&amp;ROW($A39))*10^12,0)</f>
        <v>0</v>
      </c>
    </row>
    <row r="32" spans="1:22">
      <c r="A32" s="74">
        <v>-20</v>
      </c>
      <c r="B32">
        <f ca="1">IF('Chemicals 2010'!$A40="CP",INDIRECT("'Chemicals 2010'!"&amp;'Country Selector'!$B$3&amp;ROW($A40))*10^12,0)</f>
        <v>0</v>
      </c>
      <c r="C32" s="90">
        <f t="shared" ca="1" si="2"/>
        <v>0</v>
      </c>
      <c r="D32" s="90">
        <f t="shared" ca="1" si="2"/>
        <v>0</v>
      </c>
      <c r="E32" s="90">
        <f t="shared" ca="1" si="2"/>
        <v>0</v>
      </c>
      <c r="F32" s="90">
        <f t="shared" ca="1" si="2"/>
        <v>0</v>
      </c>
      <c r="G32" s="90">
        <f t="shared" ca="1" si="2"/>
        <v>0</v>
      </c>
      <c r="H32" s="90">
        <f t="shared" ca="1" si="2"/>
        <v>0</v>
      </c>
      <c r="I32" s="90">
        <f t="shared" ca="1" si="2"/>
        <v>0</v>
      </c>
      <c r="J32" s="90">
        <f t="shared" ca="1" si="2"/>
        <v>0</v>
      </c>
      <c r="K32" s="90">
        <f t="shared" ca="1" si="2"/>
        <v>0</v>
      </c>
      <c r="L32">
        <f ca="1">IF('Chemicals 2020'!$A40="CP",INDIRECT("'Chemicals 2020'!"&amp;'Country Selector'!$B$3&amp;ROW($A40))*10^12,0)</f>
        <v>0</v>
      </c>
      <c r="M32" s="90">
        <f t="shared" ca="1" si="3"/>
        <v>0</v>
      </c>
      <c r="N32" s="90">
        <f t="shared" ca="1" si="3"/>
        <v>0</v>
      </c>
      <c r="O32" s="90">
        <f t="shared" ca="1" si="3"/>
        <v>0</v>
      </c>
      <c r="P32" s="90">
        <f t="shared" ca="1" si="3"/>
        <v>0</v>
      </c>
      <c r="Q32" s="90">
        <f t="shared" ca="1" si="3"/>
        <v>0</v>
      </c>
      <c r="R32" s="90">
        <f t="shared" ca="1" si="3"/>
        <v>0</v>
      </c>
      <c r="S32" s="90">
        <f t="shared" ca="1" si="3"/>
        <v>0</v>
      </c>
      <c r="T32" s="90">
        <f t="shared" ca="1" si="3"/>
        <v>0</v>
      </c>
      <c r="U32" s="90">
        <f t="shared" ca="1" si="3"/>
        <v>0</v>
      </c>
      <c r="V32">
        <f ca="1">IF('Chemicals 2030'!$A40="CP",INDIRECT("'Chemicals 2030'!"&amp;'Country Selector'!$B$3&amp;ROW($A40))*10^12,0)</f>
        <v>0</v>
      </c>
    </row>
    <row r="33" spans="1:22">
      <c r="A33" s="74">
        <v>-19</v>
      </c>
      <c r="B33">
        <f ca="1">IF('Chemicals 2010'!$A41="CP",INDIRECT("'Chemicals 2010'!"&amp;'Country Selector'!$B$3&amp;ROW($A41))*10^12,0)</f>
        <v>0</v>
      </c>
      <c r="C33" s="90">
        <f t="shared" ca="1" si="2"/>
        <v>0</v>
      </c>
      <c r="D33" s="90">
        <f t="shared" ca="1" si="2"/>
        <v>0</v>
      </c>
      <c r="E33" s="90">
        <f t="shared" ca="1" si="2"/>
        <v>0</v>
      </c>
      <c r="F33" s="90">
        <f t="shared" ca="1" si="2"/>
        <v>0</v>
      </c>
      <c r="G33" s="90">
        <f t="shared" ca="1" si="2"/>
        <v>0</v>
      </c>
      <c r="H33" s="90">
        <f t="shared" ca="1" si="2"/>
        <v>0</v>
      </c>
      <c r="I33" s="90">
        <f t="shared" ca="1" si="2"/>
        <v>0</v>
      </c>
      <c r="J33" s="90">
        <f t="shared" ca="1" si="2"/>
        <v>0</v>
      </c>
      <c r="K33" s="90">
        <f t="shared" ca="1" si="2"/>
        <v>0</v>
      </c>
      <c r="L33">
        <f ca="1">IF('Chemicals 2020'!$A41="CP",INDIRECT("'Chemicals 2020'!"&amp;'Country Selector'!$B$3&amp;ROW($A41))*10^12,0)</f>
        <v>0</v>
      </c>
      <c r="M33" s="90">
        <f t="shared" ca="1" si="3"/>
        <v>0</v>
      </c>
      <c r="N33" s="90">
        <f t="shared" ca="1" si="3"/>
        <v>0</v>
      </c>
      <c r="O33" s="90">
        <f t="shared" ca="1" si="3"/>
        <v>0</v>
      </c>
      <c r="P33" s="90">
        <f t="shared" ca="1" si="3"/>
        <v>0</v>
      </c>
      <c r="Q33" s="90">
        <f t="shared" ca="1" si="3"/>
        <v>0</v>
      </c>
      <c r="R33" s="90">
        <f t="shared" ca="1" si="3"/>
        <v>0</v>
      </c>
      <c r="S33" s="90">
        <f t="shared" ca="1" si="3"/>
        <v>0</v>
      </c>
      <c r="T33" s="90">
        <f t="shared" ca="1" si="3"/>
        <v>0</v>
      </c>
      <c r="U33" s="90">
        <f t="shared" ca="1" si="3"/>
        <v>0</v>
      </c>
      <c r="V33">
        <f ca="1">IF('Chemicals 2030'!$A41="CP",INDIRECT("'Chemicals 2030'!"&amp;'Country Selector'!$B$3&amp;ROW($A41))*10^12,0)</f>
        <v>0</v>
      </c>
    </row>
    <row r="34" spans="1:22">
      <c r="A34" s="74">
        <v>-18</v>
      </c>
      <c r="B34">
        <f ca="1">IF('Chemicals 2010'!$A42="CP",INDIRECT("'Chemicals 2010'!"&amp;'Country Selector'!$B$3&amp;ROW($A42))*10^12,0)</f>
        <v>0</v>
      </c>
      <c r="C34" s="90">
        <f t="shared" ca="1" si="2"/>
        <v>0</v>
      </c>
      <c r="D34" s="90">
        <f t="shared" ca="1" si="2"/>
        <v>0</v>
      </c>
      <c r="E34" s="90">
        <f t="shared" ca="1" si="2"/>
        <v>0</v>
      </c>
      <c r="F34" s="90">
        <f t="shared" ca="1" si="2"/>
        <v>0</v>
      </c>
      <c r="G34" s="90">
        <f t="shared" ca="1" si="2"/>
        <v>0</v>
      </c>
      <c r="H34" s="90">
        <f t="shared" ca="1" si="2"/>
        <v>0</v>
      </c>
      <c r="I34" s="90">
        <f t="shared" ca="1" si="2"/>
        <v>0</v>
      </c>
      <c r="J34" s="90">
        <f t="shared" ca="1" si="2"/>
        <v>0</v>
      </c>
      <c r="K34" s="90">
        <f t="shared" ca="1" si="2"/>
        <v>0</v>
      </c>
      <c r="L34">
        <f ca="1">IF('Chemicals 2020'!$A42="CP",INDIRECT("'Chemicals 2020'!"&amp;'Country Selector'!$B$3&amp;ROW($A42))*10^12,0)</f>
        <v>0</v>
      </c>
      <c r="M34" s="90">
        <f t="shared" ca="1" si="3"/>
        <v>0</v>
      </c>
      <c r="N34" s="90">
        <f t="shared" ca="1" si="3"/>
        <v>0</v>
      </c>
      <c r="O34" s="90">
        <f t="shared" ca="1" si="3"/>
        <v>0</v>
      </c>
      <c r="P34" s="90">
        <f t="shared" ca="1" si="3"/>
        <v>0</v>
      </c>
      <c r="Q34" s="90">
        <f t="shared" ca="1" si="3"/>
        <v>0</v>
      </c>
      <c r="R34" s="90">
        <f t="shared" ca="1" si="3"/>
        <v>0</v>
      </c>
      <c r="S34" s="90">
        <f t="shared" ca="1" si="3"/>
        <v>0</v>
      </c>
      <c r="T34" s="90">
        <f t="shared" ca="1" si="3"/>
        <v>0</v>
      </c>
      <c r="U34" s="90">
        <f t="shared" ca="1" si="3"/>
        <v>0</v>
      </c>
      <c r="V34">
        <f ca="1">IF('Chemicals 2030'!$A42="CP",INDIRECT("'Chemicals 2030'!"&amp;'Country Selector'!$B$3&amp;ROW($A42))*10^12,0)</f>
        <v>0</v>
      </c>
    </row>
    <row r="35" spans="1:22">
      <c r="A35" s="74">
        <v>-17</v>
      </c>
      <c r="B35">
        <f ca="1">IF('Chemicals 2010'!$A43="CP",INDIRECT("'Chemicals 2010'!"&amp;'Country Selector'!$B$3&amp;ROW($A43))*10^12,0)</f>
        <v>0</v>
      </c>
      <c r="C35" s="90">
        <f t="shared" ref="C35:K63" ca="1" si="4">$B35*($L$1-C$1)/($L$1-$B$1)+$L35*(C$1-$B$1)/($L$1-$B$1)</f>
        <v>953677003.16308916</v>
      </c>
      <c r="D35" s="90">
        <f t="shared" ca="1" si="4"/>
        <v>1907354006.3261783</v>
      </c>
      <c r="E35" s="90">
        <f t="shared" ca="1" si="4"/>
        <v>2861031009.4892678</v>
      </c>
      <c r="F35" s="90">
        <f t="shared" ca="1" si="4"/>
        <v>3814708012.6523566</v>
      </c>
      <c r="G35" s="90">
        <f t="shared" ca="1" si="4"/>
        <v>4768385015.8154459</v>
      </c>
      <c r="H35" s="90">
        <f t="shared" ca="1" si="4"/>
        <v>5722062018.9785357</v>
      </c>
      <c r="I35" s="90">
        <f t="shared" ca="1" si="4"/>
        <v>6675739022.1416245</v>
      </c>
      <c r="J35" s="90">
        <f t="shared" ca="1" si="4"/>
        <v>7629416025.3047132</v>
      </c>
      <c r="K35" s="90">
        <f t="shared" ca="1" si="4"/>
        <v>8583093028.467802</v>
      </c>
      <c r="L35">
        <f ca="1">IF('Chemicals 2020'!$A43="CP",INDIRECT("'Chemicals 2020'!"&amp;'Country Selector'!$B$3&amp;ROW($A43))*10^12,0)</f>
        <v>9536770031.6308918</v>
      </c>
      <c r="M35" s="90">
        <f t="shared" ref="M35:U63" ca="1" si="5">$L35*($V$1-M$1)/($V$1-$L$1)+$V35*(M$1-$L$1)/($V$1-$L$1)</f>
        <v>12740912369.27013</v>
      </c>
      <c r="N35" s="90">
        <f t="shared" ca="1" si="5"/>
        <v>15945054706.909367</v>
      </c>
      <c r="O35" s="90">
        <f t="shared" ca="1" si="5"/>
        <v>19149197044.548607</v>
      </c>
      <c r="P35" s="90">
        <f t="shared" ca="1" si="5"/>
        <v>22353339382.187843</v>
      </c>
      <c r="Q35" s="90">
        <f t="shared" ca="1" si="5"/>
        <v>25557481719.82708</v>
      </c>
      <c r="R35" s="90">
        <f t="shared" ca="1" si="5"/>
        <v>28761624057.466316</v>
      </c>
      <c r="S35" s="90">
        <f t="shared" ca="1" si="5"/>
        <v>31965766395.10556</v>
      </c>
      <c r="T35" s="90">
        <f t="shared" ca="1" si="5"/>
        <v>35169908732.744797</v>
      </c>
      <c r="U35" s="90">
        <f t="shared" ca="1" si="5"/>
        <v>38374051070.384026</v>
      </c>
      <c r="V35">
        <f ca="1">IF('Chemicals 2030'!$A43="CP",INDIRECT("'Chemicals 2030'!"&amp;'Country Selector'!$B$3&amp;ROW($A43))*10^12,0)</f>
        <v>41578193408.02327</v>
      </c>
    </row>
    <row r="36" spans="1:22">
      <c r="A36" s="74">
        <v>-16</v>
      </c>
      <c r="B36">
        <f ca="1">IF('Chemicals 2010'!$A44="CP",INDIRECT("'Chemicals 2010'!"&amp;'Country Selector'!$B$3&amp;ROW($A44))*10^12,0)</f>
        <v>0</v>
      </c>
      <c r="C36" s="90">
        <f t="shared" ca="1" si="4"/>
        <v>0</v>
      </c>
      <c r="D36" s="90">
        <f t="shared" ca="1" si="4"/>
        <v>0</v>
      </c>
      <c r="E36" s="90">
        <f t="shared" ca="1" si="4"/>
        <v>0</v>
      </c>
      <c r="F36" s="90">
        <f t="shared" ca="1" si="4"/>
        <v>0</v>
      </c>
      <c r="G36" s="90">
        <f t="shared" ca="1" si="4"/>
        <v>0</v>
      </c>
      <c r="H36" s="90">
        <f t="shared" ca="1" si="4"/>
        <v>0</v>
      </c>
      <c r="I36" s="90">
        <f t="shared" ca="1" si="4"/>
        <v>0</v>
      </c>
      <c r="J36" s="90">
        <f t="shared" ca="1" si="4"/>
        <v>0</v>
      </c>
      <c r="K36" s="90">
        <f t="shared" ca="1" si="4"/>
        <v>0</v>
      </c>
      <c r="L36">
        <f ca="1">IF('Chemicals 2020'!$A44="CP",INDIRECT("'Chemicals 2020'!"&amp;'Country Selector'!$B$3&amp;ROW($A44))*10^12,0)</f>
        <v>0</v>
      </c>
      <c r="M36" s="90">
        <f t="shared" ca="1" si="5"/>
        <v>0</v>
      </c>
      <c r="N36" s="90">
        <f t="shared" ca="1" si="5"/>
        <v>0</v>
      </c>
      <c r="O36" s="90">
        <f t="shared" ca="1" si="5"/>
        <v>0</v>
      </c>
      <c r="P36" s="90">
        <f t="shared" ca="1" si="5"/>
        <v>0</v>
      </c>
      <c r="Q36" s="90">
        <f t="shared" ca="1" si="5"/>
        <v>0</v>
      </c>
      <c r="R36" s="90">
        <f t="shared" ca="1" si="5"/>
        <v>0</v>
      </c>
      <c r="S36" s="90">
        <f t="shared" ca="1" si="5"/>
        <v>0</v>
      </c>
      <c r="T36" s="90">
        <f t="shared" ca="1" si="5"/>
        <v>0</v>
      </c>
      <c r="U36" s="90">
        <f t="shared" ca="1" si="5"/>
        <v>0</v>
      </c>
      <c r="V36">
        <f ca="1">IF('Chemicals 2030'!$A44="CP",INDIRECT("'Chemicals 2030'!"&amp;'Country Selector'!$B$3&amp;ROW($A44))*10^12,0)</f>
        <v>0</v>
      </c>
    </row>
    <row r="37" spans="1:22">
      <c r="A37" s="74">
        <v>-15</v>
      </c>
      <c r="B37">
        <f ca="1">IF('Chemicals 2010'!$A45="CP",INDIRECT("'Chemicals 2010'!"&amp;'Country Selector'!$B$3&amp;ROW($A45))*10^12,0)</f>
        <v>0</v>
      </c>
      <c r="C37" s="90">
        <f t="shared" ca="1" si="4"/>
        <v>0</v>
      </c>
      <c r="D37" s="90">
        <f t="shared" ca="1" si="4"/>
        <v>0</v>
      </c>
      <c r="E37" s="90">
        <f t="shared" ca="1" si="4"/>
        <v>0</v>
      </c>
      <c r="F37" s="90">
        <f t="shared" ca="1" si="4"/>
        <v>0</v>
      </c>
      <c r="G37" s="90">
        <f t="shared" ca="1" si="4"/>
        <v>0</v>
      </c>
      <c r="H37" s="90">
        <f t="shared" ca="1" si="4"/>
        <v>0</v>
      </c>
      <c r="I37" s="90">
        <f t="shared" ca="1" si="4"/>
        <v>0</v>
      </c>
      <c r="J37" s="90">
        <f t="shared" ca="1" si="4"/>
        <v>0</v>
      </c>
      <c r="K37" s="90">
        <f t="shared" ca="1" si="4"/>
        <v>0</v>
      </c>
      <c r="L37">
        <f ca="1">IF('Chemicals 2020'!$A45="CP",INDIRECT("'Chemicals 2020'!"&amp;'Country Selector'!$B$3&amp;ROW($A45))*10^12,0)</f>
        <v>0</v>
      </c>
      <c r="M37" s="90">
        <f t="shared" ca="1" si="5"/>
        <v>0</v>
      </c>
      <c r="N37" s="90">
        <f t="shared" ca="1" si="5"/>
        <v>0</v>
      </c>
      <c r="O37" s="90">
        <f t="shared" ca="1" si="5"/>
        <v>0</v>
      </c>
      <c r="P37" s="90">
        <f t="shared" ca="1" si="5"/>
        <v>0</v>
      </c>
      <c r="Q37" s="90">
        <f t="shared" ca="1" si="5"/>
        <v>0</v>
      </c>
      <c r="R37" s="90">
        <f t="shared" ca="1" si="5"/>
        <v>0</v>
      </c>
      <c r="S37" s="90">
        <f t="shared" ca="1" si="5"/>
        <v>0</v>
      </c>
      <c r="T37" s="90">
        <f t="shared" ca="1" si="5"/>
        <v>0</v>
      </c>
      <c r="U37" s="90">
        <f t="shared" ca="1" si="5"/>
        <v>0</v>
      </c>
      <c r="V37">
        <f ca="1">IF('Chemicals 2030'!$A45="CP",INDIRECT("'Chemicals 2030'!"&amp;'Country Selector'!$B$3&amp;ROW($A45))*10^12,0)</f>
        <v>0</v>
      </c>
    </row>
    <row r="38" spans="1:22">
      <c r="A38" s="74">
        <v>-14</v>
      </c>
      <c r="B38">
        <f ca="1">IF('Chemicals 2010'!$A46="CP",INDIRECT("'Chemicals 2010'!"&amp;'Country Selector'!$B$3&amp;ROW($A46))*10^12,0)</f>
        <v>0</v>
      </c>
      <c r="C38" s="90">
        <f t="shared" ca="1" si="4"/>
        <v>0</v>
      </c>
      <c r="D38" s="90">
        <f t="shared" ca="1" si="4"/>
        <v>0</v>
      </c>
      <c r="E38" s="90">
        <f t="shared" ca="1" si="4"/>
        <v>0</v>
      </c>
      <c r="F38" s="90">
        <f t="shared" ca="1" si="4"/>
        <v>0</v>
      </c>
      <c r="G38" s="90">
        <f t="shared" ca="1" si="4"/>
        <v>0</v>
      </c>
      <c r="H38" s="90">
        <f t="shared" ca="1" si="4"/>
        <v>0</v>
      </c>
      <c r="I38" s="90">
        <f t="shared" ca="1" si="4"/>
        <v>0</v>
      </c>
      <c r="J38" s="90">
        <f t="shared" ca="1" si="4"/>
        <v>0</v>
      </c>
      <c r="K38" s="90">
        <f t="shared" ca="1" si="4"/>
        <v>0</v>
      </c>
      <c r="L38">
        <f ca="1">IF('Chemicals 2020'!$A46="CP",INDIRECT("'Chemicals 2020'!"&amp;'Country Selector'!$B$3&amp;ROW($A46))*10^12,0)</f>
        <v>0</v>
      </c>
      <c r="M38" s="90">
        <f t="shared" ca="1" si="5"/>
        <v>0</v>
      </c>
      <c r="N38" s="90">
        <f t="shared" ca="1" si="5"/>
        <v>0</v>
      </c>
      <c r="O38" s="90">
        <f t="shared" ca="1" si="5"/>
        <v>0</v>
      </c>
      <c r="P38" s="90">
        <f t="shared" ca="1" si="5"/>
        <v>0</v>
      </c>
      <c r="Q38" s="90">
        <f t="shared" ca="1" si="5"/>
        <v>0</v>
      </c>
      <c r="R38" s="90">
        <f t="shared" ca="1" si="5"/>
        <v>0</v>
      </c>
      <c r="S38" s="90">
        <f t="shared" ca="1" si="5"/>
        <v>0</v>
      </c>
      <c r="T38" s="90">
        <f t="shared" ca="1" si="5"/>
        <v>0</v>
      </c>
      <c r="U38" s="90">
        <f t="shared" ca="1" si="5"/>
        <v>0</v>
      </c>
      <c r="V38">
        <f ca="1">IF('Chemicals 2030'!$A46="CP",INDIRECT("'Chemicals 2030'!"&amp;'Country Selector'!$B$3&amp;ROW($A46))*10^12,0)</f>
        <v>0</v>
      </c>
    </row>
    <row r="39" spans="1:22">
      <c r="A39" s="74">
        <v>-13</v>
      </c>
      <c r="B39">
        <f ca="1">IF('Chemicals 2010'!$A47="CP",INDIRECT("'Chemicals 2010'!"&amp;'Country Selector'!$B$3&amp;ROW($A47))*10^12,0)</f>
        <v>0</v>
      </c>
      <c r="C39" s="90">
        <f t="shared" ca="1" si="4"/>
        <v>0</v>
      </c>
      <c r="D39" s="90">
        <f t="shared" ca="1" si="4"/>
        <v>0</v>
      </c>
      <c r="E39" s="90">
        <f t="shared" ca="1" si="4"/>
        <v>0</v>
      </c>
      <c r="F39" s="90">
        <f t="shared" ca="1" si="4"/>
        <v>0</v>
      </c>
      <c r="G39" s="90">
        <f t="shared" ca="1" si="4"/>
        <v>0</v>
      </c>
      <c r="H39" s="90">
        <f t="shared" ca="1" si="4"/>
        <v>0</v>
      </c>
      <c r="I39" s="90">
        <f t="shared" ca="1" si="4"/>
        <v>0</v>
      </c>
      <c r="J39" s="90">
        <f t="shared" ca="1" si="4"/>
        <v>0</v>
      </c>
      <c r="K39" s="90">
        <f t="shared" ca="1" si="4"/>
        <v>0</v>
      </c>
      <c r="L39">
        <f ca="1">IF('Chemicals 2020'!$A47="CP",INDIRECT("'Chemicals 2020'!"&amp;'Country Selector'!$B$3&amp;ROW($A47))*10^12,0)</f>
        <v>0</v>
      </c>
      <c r="M39" s="90">
        <f t="shared" ca="1" si="5"/>
        <v>0</v>
      </c>
      <c r="N39" s="90">
        <f t="shared" ca="1" si="5"/>
        <v>0</v>
      </c>
      <c r="O39" s="90">
        <f t="shared" ca="1" si="5"/>
        <v>0</v>
      </c>
      <c r="P39" s="90">
        <f t="shared" ca="1" si="5"/>
        <v>0</v>
      </c>
      <c r="Q39" s="90">
        <f t="shared" ca="1" si="5"/>
        <v>0</v>
      </c>
      <c r="R39" s="90">
        <f t="shared" ca="1" si="5"/>
        <v>0</v>
      </c>
      <c r="S39" s="90">
        <f t="shared" ca="1" si="5"/>
        <v>0</v>
      </c>
      <c r="T39" s="90">
        <f t="shared" ca="1" si="5"/>
        <v>0</v>
      </c>
      <c r="U39" s="90">
        <f t="shared" ca="1" si="5"/>
        <v>0</v>
      </c>
      <c r="V39">
        <f ca="1">IF('Chemicals 2030'!$A47="CP",INDIRECT("'Chemicals 2030'!"&amp;'Country Selector'!$B$3&amp;ROW($A47))*10^12,0)</f>
        <v>0</v>
      </c>
    </row>
    <row r="40" spans="1:22">
      <c r="A40" s="74">
        <v>-12</v>
      </c>
      <c r="B40">
        <f ca="1">IF('Chemicals 2010'!$A48="CP",INDIRECT("'Chemicals 2010'!"&amp;'Country Selector'!$B$3&amp;ROW($A48))*10^12,0)</f>
        <v>27129752205.454659</v>
      </c>
      <c r="C40" s="90">
        <f t="shared" ca="1" si="4"/>
        <v>44412750634.396454</v>
      </c>
      <c r="D40" s="90">
        <f t="shared" ca="1" si="4"/>
        <v>61695749063.338257</v>
      </c>
      <c r="E40" s="90">
        <f t="shared" ca="1" si="4"/>
        <v>78978747492.28006</v>
      </c>
      <c r="F40" s="90">
        <f t="shared" ca="1" si="4"/>
        <v>96261745921.221863</v>
      </c>
      <c r="G40" s="90">
        <f t="shared" ca="1" si="4"/>
        <v>113544744350.16365</v>
      </c>
      <c r="H40" s="90">
        <f t="shared" ca="1" si="4"/>
        <v>130827742779.10545</v>
      </c>
      <c r="I40" s="90">
        <f t="shared" ca="1" si="4"/>
        <v>148110741208.04724</v>
      </c>
      <c r="J40" s="90">
        <f t="shared" ca="1" si="4"/>
        <v>165393739636.98907</v>
      </c>
      <c r="K40" s="90">
        <f t="shared" ca="1" si="4"/>
        <v>182676738065.93085</v>
      </c>
      <c r="L40">
        <f ca="1">IF('Chemicals 2020'!$A48="CP",INDIRECT("'Chemicals 2020'!"&amp;'Country Selector'!$B$3&amp;ROW($A48))*10^12,0)</f>
        <v>199959736494.87265</v>
      </c>
      <c r="M40" s="90">
        <f t="shared" ca="1" si="5"/>
        <v>205957134456.37366</v>
      </c>
      <c r="N40" s="90">
        <f t="shared" ca="1" si="5"/>
        <v>211954532417.87466</v>
      </c>
      <c r="O40" s="90">
        <f t="shared" ca="1" si="5"/>
        <v>217951930379.37567</v>
      </c>
      <c r="P40" s="90">
        <f t="shared" ca="1" si="5"/>
        <v>223949328340.87665</v>
      </c>
      <c r="Q40" s="90">
        <f t="shared" ca="1" si="5"/>
        <v>229946726302.37769</v>
      </c>
      <c r="R40" s="90">
        <f t="shared" ca="1" si="5"/>
        <v>235944124263.87869</v>
      </c>
      <c r="S40" s="90">
        <f t="shared" ca="1" si="5"/>
        <v>241941522225.37967</v>
      </c>
      <c r="T40" s="90">
        <f t="shared" ca="1" si="5"/>
        <v>247938920186.88068</v>
      </c>
      <c r="U40" s="90">
        <f t="shared" ca="1" si="5"/>
        <v>253936318148.38171</v>
      </c>
      <c r="V40">
        <f ca="1">IF('Chemicals 2030'!$A48="CP",INDIRECT("'Chemicals 2030'!"&amp;'Country Selector'!$B$3&amp;ROW($A48))*10^12,0)</f>
        <v>259933716109.88269</v>
      </c>
    </row>
    <row r="41" spans="1:22">
      <c r="A41" s="74">
        <v>-11</v>
      </c>
      <c r="B41">
        <f ca="1">IF('Chemicals 2010'!$A49="CP",INDIRECT("'Chemicals 2010'!"&amp;'Country Selector'!$B$3&amp;ROW($A49))*10^12,0)</f>
        <v>0</v>
      </c>
      <c r="C41" s="90">
        <f t="shared" ca="1" si="4"/>
        <v>0</v>
      </c>
      <c r="D41" s="90">
        <f t="shared" ca="1" si="4"/>
        <v>0</v>
      </c>
      <c r="E41" s="90">
        <f t="shared" ca="1" si="4"/>
        <v>0</v>
      </c>
      <c r="F41" s="90">
        <f t="shared" ca="1" si="4"/>
        <v>0</v>
      </c>
      <c r="G41" s="90">
        <f t="shared" ca="1" si="4"/>
        <v>0</v>
      </c>
      <c r="H41" s="90">
        <f t="shared" ca="1" si="4"/>
        <v>0</v>
      </c>
      <c r="I41" s="90">
        <f t="shared" ca="1" si="4"/>
        <v>0</v>
      </c>
      <c r="J41" s="90">
        <f t="shared" ca="1" si="4"/>
        <v>0</v>
      </c>
      <c r="K41" s="90">
        <f t="shared" ca="1" si="4"/>
        <v>0</v>
      </c>
      <c r="L41">
        <f ca="1">IF('Chemicals 2020'!$A49="CP",INDIRECT("'Chemicals 2020'!"&amp;'Country Selector'!$B$3&amp;ROW($A49))*10^12,0)</f>
        <v>0</v>
      </c>
      <c r="M41" s="90">
        <f t="shared" ca="1" si="5"/>
        <v>0</v>
      </c>
      <c r="N41" s="90">
        <f t="shared" ca="1" si="5"/>
        <v>0</v>
      </c>
      <c r="O41" s="90">
        <f t="shared" ca="1" si="5"/>
        <v>0</v>
      </c>
      <c r="P41" s="90">
        <f t="shared" ca="1" si="5"/>
        <v>0</v>
      </c>
      <c r="Q41" s="90">
        <f t="shared" ca="1" si="5"/>
        <v>0</v>
      </c>
      <c r="R41" s="90">
        <f t="shared" ca="1" si="5"/>
        <v>0</v>
      </c>
      <c r="S41" s="90">
        <f t="shared" ca="1" si="5"/>
        <v>0</v>
      </c>
      <c r="T41" s="90">
        <f t="shared" ca="1" si="5"/>
        <v>0</v>
      </c>
      <c r="U41" s="90">
        <f t="shared" ca="1" si="5"/>
        <v>0</v>
      </c>
      <c r="V41">
        <f ca="1">IF('Chemicals 2030'!$A49="CP",INDIRECT("'Chemicals 2030'!"&amp;'Country Selector'!$B$3&amp;ROW($A49))*10^12,0)</f>
        <v>0</v>
      </c>
    </row>
    <row r="42" spans="1:22">
      <c r="A42" s="74">
        <v>-10</v>
      </c>
      <c r="B42">
        <f ca="1">IF('Chemicals 2010'!$A50="CP",INDIRECT("'Chemicals 2010'!"&amp;'Country Selector'!$B$3&amp;ROW($A50))*10^12,0)</f>
        <v>0</v>
      </c>
      <c r="C42" s="90">
        <f t="shared" ca="1" si="4"/>
        <v>0</v>
      </c>
      <c r="D42" s="90">
        <f t="shared" ca="1" si="4"/>
        <v>0</v>
      </c>
      <c r="E42" s="90">
        <f t="shared" ca="1" si="4"/>
        <v>0</v>
      </c>
      <c r="F42" s="90">
        <f t="shared" ca="1" si="4"/>
        <v>0</v>
      </c>
      <c r="G42" s="90">
        <f t="shared" ca="1" si="4"/>
        <v>0</v>
      </c>
      <c r="H42" s="90">
        <f t="shared" ca="1" si="4"/>
        <v>0</v>
      </c>
      <c r="I42" s="90">
        <f t="shared" ca="1" si="4"/>
        <v>0</v>
      </c>
      <c r="J42" s="90">
        <f t="shared" ca="1" si="4"/>
        <v>0</v>
      </c>
      <c r="K42" s="90">
        <f t="shared" ca="1" si="4"/>
        <v>0</v>
      </c>
      <c r="L42">
        <f ca="1">IF('Chemicals 2020'!$A50="CP",INDIRECT("'Chemicals 2020'!"&amp;'Country Selector'!$B$3&amp;ROW($A50))*10^12,0)</f>
        <v>0</v>
      </c>
      <c r="M42" s="90">
        <f t="shared" ca="1" si="5"/>
        <v>0</v>
      </c>
      <c r="N42" s="90">
        <f t="shared" ca="1" si="5"/>
        <v>0</v>
      </c>
      <c r="O42" s="90">
        <f t="shared" ca="1" si="5"/>
        <v>0</v>
      </c>
      <c r="P42" s="90">
        <f t="shared" ca="1" si="5"/>
        <v>0</v>
      </c>
      <c r="Q42" s="90">
        <f t="shared" ca="1" si="5"/>
        <v>0</v>
      </c>
      <c r="R42" s="90">
        <f t="shared" ca="1" si="5"/>
        <v>0</v>
      </c>
      <c r="S42" s="90">
        <f t="shared" ca="1" si="5"/>
        <v>0</v>
      </c>
      <c r="T42" s="90">
        <f t="shared" ca="1" si="5"/>
        <v>0</v>
      </c>
      <c r="U42" s="90">
        <f t="shared" ca="1" si="5"/>
        <v>0</v>
      </c>
      <c r="V42">
        <f ca="1">IF('Chemicals 2030'!$A50="CP",INDIRECT("'Chemicals 2030'!"&amp;'Country Selector'!$B$3&amp;ROW($A50))*10^12,0)</f>
        <v>0</v>
      </c>
    </row>
    <row r="43" spans="1:22">
      <c r="A43" s="74">
        <v>-9</v>
      </c>
      <c r="B43">
        <f ca="1">IF('Chemicals 2010'!$A51="CP",INDIRECT("'Chemicals 2010'!"&amp;'Country Selector'!$B$3&amp;ROW($A51))*10^12,0)</f>
        <v>0</v>
      </c>
      <c r="C43" s="90">
        <f t="shared" ca="1" si="4"/>
        <v>0</v>
      </c>
      <c r="D43" s="90">
        <f t="shared" ca="1" si="4"/>
        <v>0</v>
      </c>
      <c r="E43" s="90">
        <f t="shared" ca="1" si="4"/>
        <v>0</v>
      </c>
      <c r="F43" s="90">
        <f t="shared" ca="1" si="4"/>
        <v>0</v>
      </c>
      <c r="G43" s="90">
        <f t="shared" ca="1" si="4"/>
        <v>0</v>
      </c>
      <c r="H43" s="90">
        <f t="shared" ca="1" si="4"/>
        <v>0</v>
      </c>
      <c r="I43" s="90">
        <f t="shared" ca="1" si="4"/>
        <v>0</v>
      </c>
      <c r="J43" s="90">
        <f t="shared" ca="1" si="4"/>
        <v>0</v>
      </c>
      <c r="K43" s="90">
        <f t="shared" ca="1" si="4"/>
        <v>0</v>
      </c>
      <c r="L43">
        <f ca="1">IF('Chemicals 2020'!$A51="CP",INDIRECT("'Chemicals 2020'!"&amp;'Country Selector'!$B$3&amp;ROW($A51))*10^12,0)</f>
        <v>0</v>
      </c>
      <c r="M43" s="90">
        <f t="shared" ca="1" si="5"/>
        <v>215694129753.43942</v>
      </c>
      <c r="N43" s="90">
        <f t="shared" ca="1" si="5"/>
        <v>431388259506.87885</v>
      </c>
      <c r="O43" s="90">
        <f t="shared" ca="1" si="5"/>
        <v>647082389260.31824</v>
      </c>
      <c r="P43" s="90">
        <f t="shared" ca="1" si="5"/>
        <v>862776519013.75769</v>
      </c>
      <c r="Q43" s="90">
        <f t="shared" ca="1" si="5"/>
        <v>1078470648767.197</v>
      </c>
      <c r="R43" s="90">
        <f t="shared" ca="1" si="5"/>
        <v>1294164778520.6365</v>
      </c>
      <c r="S43" s="90">
        <f t="shared" ca="1" si="5"/>
        <v>1509858908274.0759</v>
      </c>
      <c r="T43" s="90">
        <f t="shared" ca="1" si="5"/>
        <v>1725553038027.5154</v>
      </c>
      <c r="U43" s="90">
        <f t="shared" ca="1" si="5"/>
        <v>1941247167780.9546</v>
      </c>
      <c r="V43">
        <f ca="1">IF('Chemicals 2030'!$A51="CP",INDIRECT("'Chemicals 2030'!"&amp;'Country Selector'!$B$3&amp;ROW($A51))*10^12,0)</f>
        <v>2156941297534.3943</v>
      </c>
    </row>
    <row r="44" spans="1:22">
      <c r="A44" s="74">
        <v>-8</v>
      </c>
      <c r="B44">
        <f ca="1">IF('Chemicals 2010'!$A52="CP",INDIRECT("'Chemicals 2010'!"&amp;'Country Selector'!$B$3&amp;ROW($A52))*10^12,0)</f>
        <v>0</v>
      </c>
      <c r="C44" s="90">
        <f t="shared" ca="1" si="4"/>
        <v>41225527524.652695</v>
      </c>
      <c r="D44" s="90">
        <f t="shared" ca="1" si="4"/>
        <v>82451055049.305389</v>
      </c>
      <c r="E44" s="90">
        <f t="shared" ca="1" si="4"/>
        <v>123676582573.95808</v>
      </c>
      <c r="F44" s="90">
        <f t="shared" ca="1" si="4"/>
        <v>164902110098.61078</v>
      </c>
      <c r="G44" s="90">
        <f t="shared" ca="1" si="4"/>
        <v>206127637623.26346</v>
      </c>
      <c r="H44" s="90">
        <f t="shared" ca="1" si="4"/>
        <v>247353165147.91617</v>
      </c>
      <c r="I44" s="90">
        <f t="shared" ca="1" si="4"/>
        <v>288578692672.56885</v>
      </c>
      <c r="J44" s="90">
        <f t="shared" ca="1" si="4"/>
        <v>329804220197.22156</v>
      </c>
      <c r="K44" s="90">
        <f t="shared" ca="1" si="4"/>
        <v>371029747721.87421</v>
      </c>
      <c r="L44">
        <f ca="1">IF('Chemicals 2020'!$A52="CP",INDIRECT("'Chemicals 2020'!"&amp;'Country Selector'!$B$3&amp;ROW($A52))*10^12,0)</f>
        <v>412255275246.52692</v>
      </c>
      <c r="M44" s="90">
        <f t="shared" ca="1" si="5"/>
        <v>472847342988.35815</v>
      </c>
      <c r="N44" s="90">
        <f t="shared" ca="1" si="5"/>
        <v>533439410730.18951</v>
      </c>
      <c r="O44" s="90">
        <f t="shared" ca="1" si="5"/>
        <v>594031478472.02075</v>
      </c>
      <c r="P44" s="90">
        <f t="shared" ca="1" si="5"/>
        <v>654623546213.85205</v>
      </c>
      <c r="Q44" s="90">
        <f t="shared" ca="1" si="5"/>
        <v>715215613955.68323</v>
      </c>
      <c r="R44" s="90">
        <f t="shared" ca="1" si="5"/>
        <v>775807681697.51465</v>
      </c>
      <c r="S44" s="90">
        <f t="shared" ca="1" si="5"/>
        <v>836399749439.34595</v>
      </c>
      <c r="T44" s="90">
        <f t="shared" ca="1" si="5"/>
        <v>896991817181.17725</v>
      </c>
      <c r="U44" s="90">
        <f t="shared" ca="1" si="5"/>
        <v>957583884923.00842</v>
      </c>
      <c r="V44">
        <f ca="1">IF('Chemicals 2030'!$A52="CP",INDIRECT("'Chemicals 2030'!"&amp;'Country Selector'!$B$3&amp;ROW($A52))*10^12,0)</f>
        <v>1018175952664.8397</v>
      </c>
    </row>
    <row r="45" spans="1:22">
      <c r="A45" s="74">
        <v>-7</v>
      </c>
      <c r="B45">
        <f ca="1">IF('Chemicals 2010'!$A53="CP",INDIRECT("'Chemicals 2010'!"&amp;'Country Selector'!$B$3&amp;ROW($A53))*10^12,0)</f>
        <v>0</v>
      </c>
      <c r="C45" s="90">
        <f t="shared" ca="1" si="4"/>
        <v>0</v>
      </c>
      <c r="D45" s="90">
        <f t="shared" ca="1" si="4"/>
        <v>0</v>
      </c>
      <c r="E45" s="90">
        <f t="shared" ca="1" si="4"/>
        <v>0</v>
      </c>
      <c r="F45" s="90">
        <f t="shared" ca="1" si="4"/>
        <v>0</v>
      </c>
      <c r="G45" s="90">
        <f t="shared" ca="1" si="4"/>
        <v>0</v>
      </c>
      <c r="H45" s="90">
        <f t="shared" ca="1" si="4"/>
        <v>0</v>
      </c>
      <c r="I45" s="90">
        <f t="shared" ca="1" si="4"/>
        <v>0</v>
      </c>
      <c r="J45" s="90">
        <f t="shared" ca="1" si="4"/>
        <v>0</v>
      </c>
      <c r="K45" s="90">
        <f t="shared" ca="1" si="4"/>
        <v>0</v>
      </c>
      <c r="L45">
        <f ca="1">IF('Chemicals 2020'!$A53="CP",INDIRECT("'Chemicals 2020'!"&amp;'Country Selector'!$B$3&amp;ROW($A53))*10^12,0)</f>
        <v>0</v>
      </c>
      <c r="M45" s="90">
        <f t="shared" ca="1" si="5"/>
        <v>0</v>
      </c>
      <c r="N45" s="90">
        <f t="shared" ca="1" si="5"/>
        <v>0</v>
      </c>
      <c r="O45" s="90">
        <f t="shared" ca="1" si="5"/>
        <v>0</v>
      </c>
      <c r="P45" s="90">
        <f t="shared" ca="1" si="5"/>
        <v>0</v>
      </c>
      <c r="Q45" s="90">
        <f t="shared" ca="1" si="5"/>
        <v>0</v>
      </c>
      <c r="R45" s="90">
        <f t="shared" ca="1" si="5"/>
        <v>0</v>
      </c>
      <c r="S45" s="90">
        <f t="shared" ca="1" si="5"/>
        <v>0</v>
      </c>
      <c r="T45" s="90">
        <f t="shared" ca="1" si="5"/>
        <v>0</v>
      </c>
      <c r="U45" s="90">
        <f t="shared" ca="1" si="5"/>
        <v>0</v>
      </c>
      <c r="V45">
        <f ca="1">IF('Chemicals 2030'!$A53="CP",INDIRECT("'Chemicals 2030'!"&amp;'Country Selector'!$B$3&amp;ROW($A53))*10^12,0)</f>
        <v>0</v>
      </c>
    </row>
    <row r="46" spans="1:22">
      <c r="A46" s="74">
        <v>-6</v>
      </c>
      <c r="B46">
        <f ca="1">IF('Chemicals 2010'!$A54="CP",INDIRECT("'Chemicals 2010'!"&amp;'Country Selector'!$B$3&amp;ROW($A54))*10^12,0)</f>
        <v>0</v>
      </c>
      <c r="C46" s="90">
        <f t="shared" ca="1" si="4"/>
        <v>29681795594.011829</v>
      </c>
      <c r="D46" s="90">
        <f t="shared" ca="1" si="4"/>
        <v>59363591188.023659</v>
      </c>
      <c r="E46" s="90">
        <f t="shared" ca="1" si="4"/>
        <v>89045386782.035492</v>
      </c>
      <c r="F46" s="90">
        <f t="shared" ca="1" si="4"/>
        <v>118727182376.04732</v>
      </c>
      <c r="G46" s="90">
        <f t="shared" ca="1" si="4"/>
        <v>148408977970.05914</v>
      </c>
      <c r="H46" s="90">
        <f t="shared" ca="1" si="4"/>
        <v>178090773564.07098</v>
      </c>
      <c r="I46" s="90">
        <f t="shared" ca="1" si="4"/>
        <v>207772569158.08282</v>
      </c>
      <c r="J46" s="90">
        <f t="shared" ca="1" si="4"/>
        <v>237454364752.09464</v>
      </c>
      <c r="K46" s="90">
        <f t="shared" ca="1" si="4"/>
        <v>267136160346.10645</v>
      </c>
      <c r="L46">
        <f ca="1">IF('Chemicals 2020'!$A54="CP",INDIRECT("'Chemicals 2020'!"&amp;'Country Selector'!$B$3&amp;ROW($A54))*10^12,0)</f>
        <v>296817955940.11829</v>
      </c>
      <c r="M46" s="90">
        <f t="shared" ca="1" si="5"/>
        <v>522846368312.33258</v>
      </c>
      <c r="N46" s="90">
        <f t="shared" ca="1" si="5"/>
        <v>748874780684.54687</v>
      </c>
      <c r="O46" s="90">
        <f t="shared" ca="1" si="5"/>
        <v>974903193056.76123</v>
      </c>
      <c r="P46" s="90">
        <f t="shared" ca="1" si="5"/>
        <v>1200931605428.9756</v>
      </c>
      <c r="Q46" s="90">
        <f t="shared" ca="1" si="5"/>
        <v>1426960017801.1897</v>
      </c>
      <c r="R46" s="90">
        <f t="shared" ca="1" si="5"/>
        <v>1652988430173.4041</v>
      </c>
      <c r="S46" s="90">
        <f t="shared" ca="1" si="5"/>
        <v>1879016842545.6182</v>
      </c>
      <c r="T46" s="90">
        <f t="shared" ca="1" si="5"/>
        <v>2105045254917.8328</v>
      </c>
      <c r="U46" s="90">
        <f t="shared" ca="1" si="5"/>
        <v>2331073667290.0469</v>
      </c>
      <c r="V46">
        <f ca="1">IF('Chemicals 2030'!$A54="CP",INDIRECT("'Chemicals 2030'!"&amp;'Country Selector'!$B$3&amp;ROW($A54))*10^12,0)</f>
        <v>2557102079662.2612</v>
      </c>
    </row>
    <row r="47" spans="1:22">
      <c r="A47" s="74">
        <v>-5</v>
      </c>
      <c r="B47">
        <f ca="1">IF('Chemicals 2010'!$A55="CP",INDIRECT("'Chemicals 2010'!"&amp;'Country Selector'!$B$3&amp;ROW($A55))*10^12,0)</f>
        <v>0</v>
      </c>
      <c r="C47" s="90">
        <f t="shared" ca="1" si="4"/>
        <v>0</v>
      </c>
      <c r="D47" s="90">
        <f t="shared" ca="1" si="4"/>
        <v>0</v>
      </c>
      <c r="E47" s="90">
        <f t="shared" ca="1" si="4"/>
        <v>0</v>
      </c>
      <c r="F47" s="90">
        <f t="shared" ca="1" si="4"/>
        <v>0</v>
      </c>
      <c r="G47" s="90">
        <f t="shared" ca="1" si="4"/>
        <v>0</v>
      </c>
      <c r="H47" s="90">
        <f t="shared" ca="1" si="4"/>
        <v>0</v>
      </c>
      <c r="I47" s="90">
        <f t="shared" ca="1" si="4"/>
        <v>0</v>
      </c>
      <c r="J47" s="90">
        <f t="shared" ca="1" si="4"/>
        <v>0</v>
      </c>
      <c r="K47" s="90">
        <f t="shared" ca="1" si="4"/>
        <v>0</v>
      </c>
      <c r="L47">
        <f ca="1">IF('Chemicals 2020'!$A55="CP",INDIRECT("'Chemicals 2020'!"&amp;'Country Selector'!$B$3&amp;ROW($A55))*10^12,0)</f>
        <v>0</v>
      </c>
      <c r="M47" s="90">
        <f t="shared" ca="1" si="5"/>
        <v>0</v>
      </c>
      <c r="N47" s="90">
        <f t="shared" ca="1" si="5"/>
        <v>0</v>
      </c>
      <c r="O47" s="90">
        <f t="shared" ca="1" si="5"/>
        <v>0</v>
      </c>
      <c r="P47" s="90">
        <f t="shared" ca="1" si="5"/>
        <v>0</v>
      </c>
      <c r="Q47" s="90">
        <f t="shared" ca="1" si="5"/>
        <v>0</v>
      </c>
      <c r="R47" s="90">
        <f t="shared" ca="1" si="5"/>
        <v>0</v>
      </c>
      <c r="S47" s="90">
        <f t="shared" ca="1" si="5"/>
        <v>0</v>
      </c>
      <c r="T47" s="90">
        <f t="shared" ca="1" si="5"/>
        <v>0</v>
      </c>
      <c r="U47" s="90">
        <f t="shared" ca="1" si="5"/>
        <v>0</v>
      </c>
      <c r="V47">
        <f ca="1">IF('Chemicals 2030'!$A55="CP",INDIRECT("'Chemicals 2030'!"&amp;'Country Selector'!$B$3&amp;ROW($A55))*10^12,0)</f>
        <v>0</v>
      </c>
    </row>
    <row r="48" spans="1:22">
      <c r="A48" s="74">
        <v>-4</v>
      </c>
      <c r="B48">
        <f ca="1">IF('Chemicals 2010'!$A56="CP",INDIRECT("'Chemicals 2010'!"&amp;'Country Selector'!$B$3&amp;ROW($A56))*10^12,0)</f>
        <v>77180419288.427277</v>
      </c>
      <c r="C48" s="90">
        <f t="shared" ca="1" si="4"/>
        <v>97905269119.273773</v>
      </c>
      <c r="D48" s="90">
        <f t="shared" ca="1" si="4"/>
        <v>118630118950.12025</v>
      </c>
      <c r="E48" s="90">
        <f t="shared" ca="1" si="4"/>
        <v>139354968780.96674</v>
      </c>
      <c r="F48" s="90">
        <f t="shared" ca="1" si="4"/>
        <v>160079818611.81323</v>
      </c>
      <c r="G48" s="90">
        <f t="shared" ca="1" si="4"/>
        <v>180804668442.65973</v>
      </c>
      <c r="H48" s="90">
        <f t="shared" ca="1" si="4"/>
        <v>201529518273.50623</v>
      </c>
      <c r="I48" s="90">
        <f t="shared" ca="1" si="4"/>
        <v>222254368104.35272</v>
      </c>
      <c r="J48" s="90">
        <f t="shared" ca="1" si="4"/>
        <v>242979217935.19919</v>
      </c>
      <c r="K48" s="90">
        <f t="shared" ca="1" si="4"/>
        <v>263704067766.04565</v>
      </c>
      <c r="L48">
        <f ca="1">IF('Chemicals 2020'!$A56="CP",INDIRECT("'Chemicals 2020'!"&amp;'Country Selector'!$B$3&amp;ROW($A56))*10^12,0)</f>
        <v>284428917596.89215</v>
      </c>
      <c r="M48" s="90">
        <f t="shared" ca="1" si="5"/>
        <v>292959826913.91016</v>
      </c>
      <c r="N48" s="90">
        <f t="shared" ca="1" si="5"/>
        <v>301490736230.92822</v>
      </c>
      <c r="O48" s="90">
        <f t="shared" ca="1" si="5"/>
        <v>310021645547.94629</v>
      </c>
      <c r="P48" s="90">
        <f t="shared" ca="1" si="5"/>
        <v>318552554864.96429</v>
      </c>
      <c r="Q48" s="90">
        <f t="shared" ca="1" si="5"/>
        <v>327083464181.9823</v>
      </c>
      <c r="R48" s="90">
        <f t="shared" ca="1" si="5"/>
        <v>335614373499.00037</v>
      </c>
      <c r="S48" s="90">
        <f t="shared" ca="1" si="5"/>
        <v>344145282816.01843</v>
      </c>
      <c r="T48" s="90">
        <f t="shared" ca="1" si="5"/>
        <v>352676192133.03638</v>
      </c>
      <c r="U48" s="90">
        <f t="shared" ca="1" si="5"/>
        <v>361207101450.05438</v>
      </c>
      <c r="V48">
        <f ca="1">IF('Chemicals 2030'!$A56="CP",INDIRECT("'Chemicals 2030'!"&amp;'Country Selector'!$B$3&amp;ROW($A56))*10^12,0)</f>
        <v>369738010767.07245</v>
      </c>
    </row>
    <row r="49" spans="1:22">
      <c r="A49" s="74">
        <v>-3</v>
      </c>
      <c r="B49">
        <f ca="1">IF('Chemicals 2010'!$A57="CP",INDIRECT("'Chemicals 2010'!"&amp;'Country Selector'!$B$3&amp;ROW($A57))*10^12,0)</f>
        <v>153948220181.42648</v>
      </c>
      <c r="C49" s="90">
        <f t="shared" ca="1" si="4"/>
        <v>210336911847.89166</v>
      </c>
      <c r="D49" s="90">
        <f t="shared" ca="1" si="4"/>
        <v>266725603514.35681</v>
      </c>
      <c r="E49" s="90">
        <f t="shared" ca="1" si="4"/>
        <v>323114295180.8219</v>
      </c>
      <c r="F49" s="90">
        <f t="shared" ca="1" si="4"/>
        <v>379502986847.28711</v>
      </c>
      <c r="G49" s="90">
        <f t="shared" ca="1" si="4"/>
        <v>435891678513.75226</v>
      </c>
      <c r="H49" s="90">
        <f t="shared" ca="1" si="4"/>
        <v>492280370180.21741</v>
      </c>
      <c r="I49" s="90">
        <f t="shared" ca="1" si="4"/>
        <v>548669061846.6825</v>
      </c>
      <c r="J49" s="90">
        <f t="shared" ca="1" si="4"/>
        <v>605057753513.14771</v>
      </c>
      <c r="K49" s="90">
        <f t="shared" ca="1" si="4"/>
        <v>661446445179.61292</v>
      </c>
      <c r="L49">
        <f ca="1">IF('Chemicals 2020'!$A57="CP",INDIRECT("'Chemicals 2020'!"&amp;'Country Selector'!$B$3&amp;ROW($A57))*10^12,0)</f>
        <v>717835136846.078</v>
      </c>
      <c r="M49" s="90">
        <f t="shared" ca="1" si="5"/>
        <v>742231264122.99683</v>
      </c>
      <c r="N49" s="90">
        <f t="shared" ca="1" si="5"/>
        <v>766627391399.91553</v>
      </c>
      <c r="O49" s="90">
        <f t="shared" ca="1" si="5"/>
        <v>791023518676.83423</v>
      </c>
      <c r="P49" s="90">
        <f t="shared" ca="1" si="5"/>
        <v>815419645953.75317</v>
      </c>
      <c r="Q49" s="90">
        <f t="shared" ca="1" si="5"/>
        <v>839815773230.67187</v>
      </c>
      <c r="R49" s="90">
        <f t="shared" ca="1" si="5"/>
        <v>864211900507.59058</v>
      </c>
      <c r="S49" s="90">
        <f t="shared" ca="1" si="5"/>
        <v>888608027784.5094</v>
      </c>
      <c r="T49" s="90">
        <f t="shared" ca="1" si="5"/>
        <v>913004155061.42822</v>
      </c>
      <c r="U49" s="90">
        <f t="shared" ca="1" si="5"/>
        <v>937400282338.34692</v>
      </c>
      <c r="V49">
        <f ca="1">IF('Chemicals 2030'!$A57="CP",INDIRECT("'Chemicals 2030'!"&amp;'Country Selector'!$B$3&amp;ROW($A57))*10^12,0)</f>
        <v>961796409615.26575</v>
      </c>
    </row>
    <row r="50" spans="1:22">
      <c r="A50" s="74">
        <v>-2</v>
      </c>
      <c r="B50">
        <f ca="1">IF('Chemicals 2010'!$A58="CP",INDIRECT("'Chemicals 2010'!"&amp;'Country Selector'!$B$3&amp;ROW($A58))*10^12,0)</f>
        <v>68868681826.596283</v>
      </c>
      <c r="C50" s="90">
        <f t="shared" ca="1" si="4"/>
        <v>81021609692.420715</v>
      </c>
      <c r="D50" s="90">
        <f t="shared" ca="1" si="4"/>
        <v>93174537558.245117</v>
      </c>
      <c r="E50" s="90">
        <f t="shared" ca="1" si="4"/>
        <v>105327465424.06955</v>
      </c>
      <c r="F50" s="90">
        <f t="shared" ca="1" si="4"/>
        <v>117480393289.89395</v>
      </c>
      <c r="G50" s="90">
        <f t="shared" ca="1" si="4"/>
        <v>129633321155.71838</v>
      </c>
      <c r="H50" s="90">
        <f t="shared" ca="1" si="4"/>
        <v>141786249021.54282</v>
      </c>
      <c r="I50" s="90">
        <f t="shared" ca="1" si="4"/>
        <v>153939176887.36722</v>
      </c>
      <c r="J50" s="90">
        <f t="shared" ca="1" si="4"/>
        <v>166092104753.19162</v>
      </c>
      <c r="K50" s="90">
        <f t="shared" ca="1" si="4"/>
        <v>178245032619.01608</v>
      </c>
      <c r="L50">
        <f ca="1">IF('Chemicals 2020'!$A58="CP",INDIRECT("'Chemicals 2020'!"&amp;'Country Selector'!$B$3&amp;ROW($A58))*10^12,0)</f>
        <v>190397960484.84048</v>
      </c>
      <c r="M50" s="90">
        <f t="shared" ca="1" si="5"/>
        <v>196615176718.48044</v>
      </c>
      <c r="N50" s="90">
        <f t="shared" ca="1" si="5"/>
        <v>202832392952.12033</v>
      </c>
      <c r="O50" s="90">
        <f t="shared" ca="1" si="5"/>
        <v>209049609185.76028</v>
      </c>
      <c r="P50" s="90">
        <f t="shared" ca="1" si="5"/>
        <v>215266825419.40021</v>
      </c>
      <c r="Q50" s="90">
        <f t="shared" ca="1" si="5"/>
        <v>221484041653.04016</v>
      </c>
      <c r="R50" s="90">
        <f t="shared" ca="1" si="5"/>
        <v>227701257886.68008</v>
      </c>
      <c r="S50" s="90">
        <f t="shared" ca="1" si="5"/>
        <v>233918474120.32001</v>
      </c>
      <c r="T50" s="90">
        <f t="shared" ca="1" si="5"/>
        <v>240135690353.95996</v>
      </c>
      <c r="U50" s="90">
        <f t="shared" ca="1" si="5"/>
        <v>246352906587.59985</v>
      </c>
      <c r="V50">
        <f ca="1">IF('Chemicals 2030'!$A58="CP",INDIRECT("'Chemicals 2030'!"&amp;'Country Selector'!$B$3&amp;ROW($A58))*10^12,0)</f>
        <v>252570122821.23981</v>
      </c>
    </row>
    <row r="51" spans="1:22">
      <c r="A51" s="74">
        <v>-1</v>
      </c>
      <c r="B51">
        <f ca="1">IF('Chemicals 2010'!$A59="CP",INDIRECT("'Chemicals 2010'!"&amp;'Country Selector'!$B$3&amp;ROW($A59))*10^12,0)</f>
        <v>0</v>
      </c>
      <c r="C51" s="90">
        <f t="shared" ca="1" si="4"/>
        <v>72267205535.031387</v>
      </c>
      <c r="D51" s="90">
        <f t="shared" ca="1" si="4"/>
        <v>144534411070.06277</v>
      </c>
      <c r="E51" s="90">
        <f t="shared" ca="1" si="4"/>
        <v>216801616605.09415</v>
      </c>
      <c r="F51" s="90">
        <f t="shared" ca="1" si="4"/>
        <v>289068822140.12555</v>
      </c>
      <c r="G51" s="90">
        <f t="shared" ca="1" si="4"/>
        <v>361336027675.15692</v>
      </c>
      <c r="H51" s="90">
        <f t="shared" ca="1" si="4"/>
        <v>433603233210.18829</v>
      </c>
      <c r="I51" s="90">
        <f t="shared" ca="1" si="4"/>
        <v>505870438745.21973</v>
      </c>
      <c r="J51" s="90">
        <f t="shared" ca="1" si="4"/>
        <v>578137644280.2511</v>
      </c>
      <c r="K51" s="90">
        <f t="shared" ca="1" si="4"/>
        <v>650404849815.28247</v>
      </c>
      <c r="L51">
        <f ca="1">IF('Chemicals 2020'!$A59="CP",INDIRECT("'Chemicals 2020'!"&amp;'Country Selector'!$B$3&amp;ROW($A59))*10^12,0)</f>
        <v>722672055350.31384</v>
      </c>
      <c r="M51" s="90">
        <f t="shared" ca="1" si="5"/>
        <v>710598650960.75562</v>
      </c>
      <c r="N51" s="90">
        <f t="shared" ca="1" si="5"/>
        <v>698525246571.19727</v>
      </c>
      <c r="O51" s="90">
        <f t="shared" ca="1" si="5"/>
        <v>686451842181.63904</v>
      </c>
      <c r="P51" s="90">
        <f t="shared" ca="1" si="5"/>
        <v>674378437792.08069</v>
      </c>
      <c r="Q51" s="90">
        <f t="shared" ca="1" si="5"/>
        <v>662305033402.52246</v>
      </c>
      <c r="R51" s="90">
        <f t="shared" ca="1" si="5"/>
        <v>650231629012.96423</v>
      </c>
      <c r="S51" s="90">
        <f t="shared" ca="1" si="5"/>
        <v>638158224623.40588</v>
      </c>
      <c r="T51" s="90">
        <f t="shared" ca="1" si="5"/>
        <v>626084820233.84766</v>
      </c>
      <c r="U51" s="90">
        <f t="shared" ca="1" si="5"/>
        <v>614011415844.28943</v>
      </c>
      <c r="V51">
        <f ca="1">IF('Chemicals 2030'!$A59="CP",INDIRECT("'Chemicals 2030'!"&amp;'Country Selector'!$B$3&amp;ROW($A59))*10^12,0)</f>
        <v>601938011454.73108</v>
      </c>
    </row>
    <row r="52" spans="1:22">
      <c r="A52" s="74">
        <v>0</v>
      </c>
      <c r="B52">
        <f ca="1">IF('Chemicals 2010'!$A60="CP",INDIRECT("'Chemicals 2010'!"&amp;'Country Selector'!$B$3&amp;ROW($A60))*10^12,0)</f>
        <v>22871937800.338528</v>
      </c>
      <c r="C52" s="90">
        <f t="shared" ca="1" si="4"/>
        <v>50413792292.461639</v>
      </c>
      <c r="D52" s="90">
        <f t="shared" ca="1" si="4"/>
        <v>77955646784.584747</v>
      </c>
      <c r="E52" s="90">
        <f t="shared" ca="1" si="4"/>
        <v>105497501276.70784</v>
      </c>
      <c r="F52" s="90">
        <f t="shared" ca="1" si="4"/>
        <v>133039355768.83095</v>
      </c>
      <c r="G52" s="90">
        <f t="shared" ca="1" si="4"/>
        <v>160581210260.95404</v>
      </c>
      <c r="H52" s="90">
        <f t="shared" ca="1" si="4"/>
        <v>188123064753.07715</v>
      </c>
      <c r="I52" s="90">
        <f t="shared" ca="1" si="4"/>
        <v>215664919245.20026</v>
      </c>
      <c r="J52" s="90">
        <f t="shared" ca="1" si="4"/>
        <v>243206773737.32339</v>
      </c>
      <c r="K52" s="90">
        <f t="shared" ca="1" si="4"/>
        <v>270748628229.44644</v>
      </c>
      <c r="L52">
        <f ca="1">IF('Chemicals 2020'!$A60="CP",INDIRECT("'Chemicals 2020'!"&amp;'Country Selector'!$B$3&amp;ROW($A60))*10^12,0)</f>
        <v>298290482721.56958</v>
      </c>
      <c r="M52" s="90">
        <f t="shared" ca="1" si="5"/>
        <v>385032615741.06921</v>
      </c>
      <c r="N52" s="90">
        <f t="shared" ca="1" si="5"/>
        <v>471774748760.56885</v>
      </c>
      <c r="O52" s="90">
        <f t="shared" ca="1" si="5"/>
        <v>558516881780.06848</v>
      </c>
      <c r="P52" s="90">
        <f t="shared" ca="1" si="5"/>
        <v>645259014799.56812</v>
      </c>
      <c r="Q52" s="90">
        <f t="shared" ca="1" si="5"/>
        <v>732001147819.06775</v>
      </c>
      <c r="R52" s="90">
        <f t="shared" ca="1" si="5"/>
        <v>818743280838.56738</v>
      </c>
      <c r="S52" s="90">
        <f t="shared" ca="1" si="5"/>
        <v>905485413858.06689</v>
      </c>
      <c r="T52" s="90">
        <f t="shared" ca="1" si="5"/>
        <v>992227546877.56665</v>
      </c>
      <c r="U52" s="90">
        <f t="shared" ca="1" si="5"/>
        <v>1078969679897.0664</v>
      </c>
      <c r="V52">
        <f ca="1">IF('Chemicals 2030'!$A60="CP",INDIRECT("'Chemicals 2030'!"&amp;'Country Selector'!$B$3&amp;ROW($A60))*10^12,0)</f>
        <v>1165711812916.5659</v>
      </c>
    </row>
    <row r="53" spans="1:22">
      <c r="A53" s="74">
        <v>1</v>
      </c>
      <c r="B53">
        <f ca="1">IF('Chemicals 2010'!$A61="CP",INDIRECT("'Chemicals 2010'!"&amp;'Country Selector'!$B$3&amp;ROW($A61))*10^12,0)</f>
        <v>0</v>
      </c>
      <c r="C53" s="90">
        <f t="shared" ca="1" si="4"/>
        <v>2523785735998.3779</v>
      </c>
      <c r="D53" s="90">
        <f t="shared" ca="1" si="4"/>
        <v>5047571471996.7559</v>
      </c>
      <c r="E53" s="90">
        <f t="shared" ca="1" si="4"/>
        <v>7571357207995.1328</v>
      </c>
      <c r="F53" s="90">
        <f t="shared" ca="1" si="4"/>
        <v>10095142943993.512</v>
      </c>
      <c r="G53" s="90">
        <f t="shared" ca="1" si="4"/>
        <v>12618928679991.889</v>
      </c>
      <c r="H53" s="90">
        <f t="shared" ca="1" si="4"/>
        <v>15142714415990.266</v>
      </c>
      <c r="I53" s="90">
        <f t="shared" ca="1" si="4"/>
        <v>17666500151988.645</v>
      </c>
      <c r="J53" s="90">
        <f t="shared" ca="1" si="4"/>
        <v>20190285887987.023</v>
      </c>
      <c r="K53" s="90">
        <f t="shared" ca="1" si="4"/>
        <v>22714071623985.398</v>
      </c>
      <c r="L53">
        <f ca="1">IF('Chemicals 2020'!$A61="CP",INDIRECT("'Chemicals 2020'!"&amp;'Country Selector'!$B$3&amp;ROW($A61))*10^12,0)</f>
        <v>25237857359983.777</v>
      </c>
      <c r="M53" s="90">
        <f t="shared" ca="1" si="5"/>
        <v>25515651565709.078</v>
      </c>
      <c r="N53" s="90">
        <f t="shared" ca="1" si="5"/>
        <v>25793445771434.383</v>
      </c>
      <c r="O53" s="90">
        <f t="shared" ca="1" si="5"/>
        <v>26071239977159.687</v>
      </c>
      <c r="P53" s="90">
        <f t="shared" ca="1" si="5"/>
        <v>26349034182884.988</v>
      </c>
      <c r="Q53" s="90">
        <f t="shared" ca="1" si="5"/>
        <v>26626828388610.289</v>
      </c>
      <c r="R53" s="90">
        <f t="shared" ca="1" si="5"/>
        <v>26904622594335.594</v>
      </c>
      <c r="S53" s="90">
        <f t="shared" ca="1" si="5"/>
        <v>27182416800060.895</v>
      </c>
      <c r="T53" s="90">
        <f t="shared" ca="1" si="5"/>
        <v>27460211005786.203</v>
      </c>
      <c r="U53" s="90">
        <f t="shared" ca="1" si="5"/>
        <v>27738005211511.504</v>
      </c>
      <c r="V53">
        <f ca="1">IF('Chemicals 2030'!$A61="CP",INDIRECT("'Chemicals 2030'!"&amp;'Country Selector'!$B$3&amp;ROW($A61))*10^12,0)</f>
        <v>28015799417236.805</v>
      </c>
    </row>
    <row r="54" spans="1:22">
      <c r="A54" s="74">
        <v>2</v>
      </c>
      <c r="B54">
        <f ca="1">IF('Chemicals 2010'!$A62="CP",INDIRECT("'Chemicals 2010'!"&amp;'Country Selector'!$B$3&amp;ROW($A62))*10^12,0)</f>
        <v>0</v>
      </c>
      <c r="C54" s="90">
        <f t="shared" ca="1" si="4"/>
        <v>0</v>
      </c>
      <c r="D54" s="90">
        <f t="shared" ca="1" si="4"/>
        <v>0</v>
      </c>
      <c r="E54" s="90">
        <f t="shared" ca="1" si="4"/>
        <v>0</v>
      </c>
      <c r="F54" s="90">
        <f t="shared" ca="1" si="4"/>
        <v>0</v>
      </c>
      <c r="G54" s="90">
        <f t="shared" ca="1" si="4"/>
        <v>0</v>
      </c>
      <c r="H54" s="90">
        <f t="shared" ca="1" si="4"/>
        <v>0</v>
      </c>
      <c r="I54" s="90">
        <f t="shared" ca="1" si="4"/>
        <v>0</v>
      </c>
      <c r="J54" s="90">
        <f t="shared" ca="1" si="4"/>
        <v>0</v>
      </c>
      <c r="K54" s="90">
        <f t="shared" ca="1" si="4"/>
        <v>0</v>
      </c>
      <c r="L54">
        <f ca="1">IF('Chemicals 2020'!$A62="CP",INDIRECT("'Chemicals 2020'!"&amp;'Country Selector'!$B$3&amp;ROW($A62))*10^12,0)</f>
        <v>0</v>
      </c>
      <c r="M54" s="90">
        <f t="shared" ca="1" si="5"/>
        <v>0</v>
      </c>
      <c r="N54" s="90">
        <f t="shared" ca="1" si="5"/>
        <v>0</v>
      </c>
      <c r="O54" s="90">
        <f t="shared" ca="1" si="5"/>
        <v>0</v>
      </c>
      <c r="P54" s="90">
        <f t="shared" ca="1" si="5"/>
        <v>0</v>
      </c>
      <c r="Q54" s="90">
        <f t="shared" ca="1" si="5"/>
        <v>0</v>
      </c>
      <c r="R54" s="90">
        <f t="shared" ca="1" si="5"/>
        <v>0</v>
      </c>
      <c r="S54" s="90">
        <f t="shared" ca="1" si="5"/>
        <v>0</v>
      </c>
      <c r="T54" s="90">
        <f t="shared" ca="1" si="5"/>
        <v>0</v>
      </c>
      <c r="U54" s="90">
        <f t="shared" ca="1" si="5"/>
        <v>0</v>
      </c>
      <c r="V54">
        <f ca="1">IF('Chemicals 2030'!$A62="CP",INDIRECT("'Chemicals 2030'!"&amp;'Country Selector'!$B$3&amp;ROW($A62))*10^12,0)</f>
        <v>0</v>
      </c>
    </row>
    <row r="55" spans="1:22">
      <c r="A55" s="74">
        <v>3</v>
      </c>
      <c r="B55">
        <f ca="1">IF('Chemicals 2010'!$A63="CP",INDIRECT("'Chemicals 2010'!"&amp;'Country Selector'!$B$3&amp;ROW($A63))*10^12,0)</f>
        <v>40628345430.018921</v>
      </c>
      <c r="C55" s="90">
        <f t="shared" ca="1" si="4"/>
        <v>75504681566.972763</v>
      </c>
      <c r="D55" s="90">
        <f t="shared" ca="1" si="4"/>
        <v>110381017703.92661</v>
      </c>
      <c r="E55" s="90">
        <f t="shared" ca="1" si="4"/>
        <v>145257353840.88046</v>
      </c>
      <c r="F55" s="90">
        <f t="shared" ca="1" si="4"/>
        <v>180133689977.83429</v>
      </c>
      <c r="G55" s="90">
        <f t="shared" ca="1" si="4"/>
        <v>215010026114.78815</v>
      </c>
      <c r="H55" s="90">
        <f t="shared" ca="1" si="4"/>
        <v>249886362251.742</v>
      </c>
      <c r="I55" s="90">
        <f t="shared" ca="1" si="4"/>
        <v>284762698388.6958</v>
      </c>
      <c r="J55" s="90">
        <f t="shared" ca="1" si="4"/>
        <v>319639034525.64966</v>
      </c>
      <c r="K55" s="90">
        <f t="shared" ca="1" si="4"/>
        <v>354515370662.60358</v>
      </c>
      <c r="L55">
        <f ca="1">IF('Chemicals 2020'!$A63="CP",INDIRECT("'Chemicals 2020'!"&amp;'Country Selector'!$B$3&amp;ROW($A63))*10^12,0)</f>
        <v>389391706799.55737</v>
      </c>
      <c r="M55" s="90">
        <f t="shared" ca="1" si="5"/>
        <v>459290597687.15356</v>
      </c>
      <c r="N55" s="90">
        <f t="shared" ca="1" si="5"/>
        <v>529189488574.74957</v>
      </c>
      <c r="O55" s="90">
        <f t="shared" ca="1" si="5"/>
        <v>599088379462.3457</v>
      </c>
      <c r="P55" s="90">
        <f t="shared" ca="1" si="5"/>
        <v>668987270349.94189</v>
      </c>
      <c r="Q55" s="90">
        <f t="shared" ca="1" si="5"/>
        <v>738886161237.53784</v>
      </c>
      <c r="R55" s="90">
        <f t="shared" ca="1" si="5"/>
        <v>808785052125.13403</v>
      </c>
      <c r="S55" s="90">
        <f t="shared" ca="1" si="5"/>
        <v>878683943012.7301</v>
      </c>
      <c r="T55" s="90">
        <f t="shared" ca="1" si="5"/>
        <v>948582833900.32629</v>
      </c>
      <c r="U55" s="90">
        <f t="shared" ca="1" si="5"/>
        <v>1018481724787.9222</v>
      </c>
      <c r="V55">
        <f ca="1">IF('Chemicals 2030'!$A63="CP",INDIRECT("'Chemicals 2030'!"&amp;'Country Selector'!$B$3&amp;ROW($A63))*10^12,0)</f>
        <v>1088380615675.5184</v>
      </c>
    </row>
    <row r="56" spans="1:22">
      <c r="A56" s="74">
        <v>4</v>
      </c>
      <c r="B56">
        <f ca="1">IF('Chemicals 2010'!$A64="CP",INDIRECT("'Chemicals 2010'!"&amp;'Country Selector'!$B$3&amp;ROW($A64))*10^12,0)</f>
        <v>48754014516.021904</v>
      </c>
      <c r="C56" s="90">
        <f t="shared" ca="1" si="4"/>
        <v>49811884642.312965</v>
      </c>
      <c r="D56" s="90">
        <f t="shared" ca="1" si="4"/>
        <v>50869754768.604019</v>
      </c>
      <c r="E56" s="90">
        <f t="shared" ca="1" si="4"/>
        <v>51927624894.895088</v>
      </c>
      <c r="F56" s="90">
        <f t="shared" ca="1" si="4"/>
        <v>52985495021.186142</v>
      </c>
      <c r="G56" s="90">
        <f t="shared" ca="1" si="4"/>
        <v>54043365147.477203</v>
      </c>
      <c r="H56" s="90">
        <f t="shared" ca="1" si="4"/>
        <v>55101235273.768272</v>
      </c>
      <c r="I56" s="90">
        <f t="shared" ca="1" si="4"/>
        <v>56159105400.059334</v>
      </c>
      <c r="J56" s="90">
        <f t="shared" ca="1" si="4"/>
        <v>57216975526.350388</v>
      </c>
      <c r="K56" s="90">
        <f t="shared" ca="1" si="4"/>
        <v>58274845652.641449</v>
      </c>
      <c r="L56">
        <f ca="1">IF('Chemicals 2020'!$A64="CP",INDIRECT("'Chemicals 2020'!"&amp;'Country Selector'!$B$3&amp;ROW($A64))*10^12,0)</f>
        <v>59332715778.93251</v>
      </c>
      <c r="M56" s="90">
        <f t="shared" ca="1" si="5"/>
        <v>58455653772.329796</v>
      </c>
      <c r="N56" s="90">
        <f t="shared" ca="1" si="5"/>
        <v>57578591765.727081</v>
      </c>
      <c r="O56" s="90">
        <f t="shared" ca="1" si="5"/>
        <v>56701529759.124374</v>
      </c>
      <c r="P56" s="90">
        <f t="shared" ca="1" si="5"/>
        <v>55824467752.52166</v>
      </c>
      <c r="Q56" s="90">
        <f t="shared" ca="1" si="5"/>
        <v>54947405745.918945</v>
      </c>
      <c r="R56" s="90">
        <f t="shared" ca="1" si="5"/>
        <v>54070343739.316231</v>
      </c>
      <c r="S56" s="90">
        <f t="shared" ca="1" si="5"/>
        <v>53193281732.713516</v>
      </c>
      <c r="T56" s="90">
        <f t="shared" ca="1" si="5"/>
        <v>52316219726.110794</v>
      </c>
      <c r="U56" s="90">
        <f t="shared" ca="1" si="5"/>
        <v>51439157719.508087</v>
      </c>
      <c r="V56">
        <f ca="1">IF('Chemicals 2030'!$A64="CP",INDIRECT("'Chemicals 2030'!"&amp;'Country Selector'!$B$3&amp;ROW($A64))*10^12,0)</f>
        <v>50562095712.905373</v>
      </c>
    </row>
    <row r="57" spans="1:22">
      <c r="A57" s="74">
        <v>5</v>
      </c>
      <c r="B57">
        <f ca="1">IF('Chemicals 2010'!$A65="CP",INDIRECT("'Chemicals 2010'!"&amp;'Country Selector'!$B$3&amp;ROW($A65))*10^12,0)</f>
        <v>0</v>
      </c>
      <c r="C57" s="90">
        <f t="shared" ca="1" si="4"/>
        <v>50907299236.003922</v>
      </c>
      <c r="D57" s="90">
        <f t="shared" ca="1" si="4"/>
        <v>101814598472.00784</v>
      </c>
      <c r="E57" s="90">
        <f t="shared" ca="1" si="4"/>
        <v>152721897708.01178</v>
      </c>
      <c r="F57" s="90">
        <f t="shared" ca="1" si="4"/>
        <v>203629196944.01569</v>
      </c>
      <c r="G57" s="90">
        <f t="shared" ca="1" si="4"/>
        <v>254536496180.01962</v>
      </c>
      <c r="H57" s="90">
        <f t="shared" ca="1" si="4"/>
        <v>305443795416.02356</v>
      </c>
      <c r="I57" s="90">
        <f t="shared" ca="1" si="4"/>
        <v>356351094652.02747</v>
      </c>
      <c r="J57" s="90">
        <f t="shared" ca="1" si="4"/>
        <v>407258393888.03137</v>
      </c>
      <c r="K57" s="90">
        <f t="shared" ca="1" si="4"/>
        <v>458165693124.03534</v>
      </c>
      <c r="L57">
        <f ca="1">IF('Chemicals 2020'!$A65="CP",INDIRECT("'Chemicals 2020'!"&amp;'Country Selector'!$B$3&amp;ROW($A65))*10^12,0)</f>
        <v>509072992360.03925</v>
      </c>
      <c r="M57" s="90">
        <f t="shared" ca="1" si="5"/>
        <v>620426668662.0791</v>
      </c>
      <c r="N57" s="90">
        <f t="shared" ca="1" si="5"/>
        <v>731780344964.1189</v>
      </c>
      <c r="O57" s="90">
        <f t="shared" ca="1" si="5"/>
        <v>843134021266.15894</v>
      </c>
      <c r="P57" s="90">
        <f t="shared" ca="1" si="5"/>
        <v>954487697568.19873</v>
      </c>
      <c r="Q57" s="90">
        <f t="shared" ca="1" si="5"/>
        <v>1065841373870.2386</v>
      </c>
      <c r="R57" s="90">
        <f t="shared" ca="1" si="5"/>
        <v>1177195050172.2786</v>
      </c>
      <c r="S57" s="90">
        <f t="shared" ca="1" si="5"/>
        <v>1288548726474.3184</v>
      </c>
      <c r="T57" s="90">
        <f t="shared" ca="1" si="5"/>
        <v>1399902402776.3582</v>
      </c>
      <c r="U57" s="90">
        <f t="shared" ca="1" si="5"/>
        <v>1511256079078.3979</v>
      </c>
      <c r="V57">
        <f ca="1">IF('Chemicals 2030'!$A65="CP",INDIRECT("'Chemicals 2030'!"&amp;'Country Selector'!$B$3&amp;ROW($A65))*10^12,0)</f>
        <v>1622609755380.438</v>
      </c>
    </row>
    <row r="58" spans="1:22">
      <c r="A58" s="74">
        <v>6</v>
      </c>
      <c r="B58">
        <f ca="1">IF('Chemicals 2010'!$A66="CP",INDIRECT("'Chemicals 2010'!"&amp;'Country Selector'!$B$3&amp;ROW($A66))*10^12,0)</f>
        <v>24901243973.237343</v>
      </c>
      <c r="C58" s="90">
        <f t="shared" ca="1" si="4"/>
        <v>74437438675.231644</v>
      </c>
      <c r="D58" s="90">
        <f t="shared" ca="1" si="4"/>
        <v>123973633377.22594</v>
      </c>
      <c r="E58" s="90">
        <f t="shared" ca="1" si="4"/>
        <v>173509828079.22025</v>
      </c>
      <c r="F58" s="90">
        <f t="shared" ca="1" si="4"/>
        <v>223046022781.21454</v>
      </c>
      <c r="G58" s="90">
        <f t="shared" ca="1" si="4"/>
        <v>272582217483.20883</v>
      </c>
      <c r="H58" s="90">
        <f t="shared" ca="1" si="4"/>
        <v>322118412185.20312</v>
      </c>
      <c r="I58" s="90">
        <f t="shared" ca="1" si="4"/>
        <v>371654606887.19739</v>
      </c>
      <c r="J58" s="90">
        <f t="shared" ca="1" si="4"/>
        <v>421190801589.19171</v>
      </c>
      <c r="K58" s="90">
        <f t="shared" ca="1" si="4"/>
        <v>470726996291.18604</v>
      </c>
      <c r="L58">
        <f ca="1">IF('Chemicals 2020'!$A66="CP",INDIRECT("'Chemicals 2020'!"&amp;'Country Selector'!$B$3&amp;ROW($A66))*10^12,0)</f>
        <v>520263190993.1803</v>
      </c>
      <c r="M58" s="90">
        <f t="shared" ca="1" si="5"/>
        <v>572477684351.55457</v>
      </c>
      <c r="N58" s="90">
        <f t="shared" ca="1" si="5"/>
        <v>624692177709.92883</v>
      </c>
      <c r="O58" s="90">
        <f t="shared" ca="1" si="5"/>
        <v>676906671068.3031</v>
      </c>
      <c r="P58" s="90">
        <f t="shared" ca="1" si="5"/>
        <v>729121164426.67737</v>
      </c>
      <c r="Q58" s="90">
        <f t="shared" ca="1" si="5"/>
        <v>781335657785.05176</v>
      </c>
      <c r="R58" s="90">
        <f t="shared" ca="1" si="5"/>
        <v>833550151143.4259</v>
      </c>
      <c r="S58" s="90">
        <f t="shared" ca="1" si="5"/>
        <v>885764644501.80017</v>
      </c>
      <c r="T58" s="90">
        <f t="shared" ca="1" si="5"/>
        <v>937979137860.17444</v>
      </c>
      <c r="U58" s="90">
        <f t="shared" ca="1" si="5"/>
        <v>990193631218.54871</v>
      </c>
      <c r="V58">
        <f ca="1">IF('Chemicals 2030'!$A66="CP",INDIRECT("'Chemicals 2030'!"&amp;'Country Selector'!$B$3&amp;ROW($A66))*10^12,0)</f>
        <v>1042408124576.923</v>
      </c>
    </row>
    <row r="59" spans="1:22">
      <c r="A59" s="74">
        <v>7</v>
      </c>
      <c r="B59">
        <f ca="1">IF('Chemicals 2010'!$A67="CP",INDIRECT("'Chemicals 2010'!"&amp;'Country Selector'!$B$3&amp;ROW($A67))*10^12,0)</f>
        <v>23590652185.17231</v>
      </c>
      <c r="C59" s="90">
        <f t="shared" ca="1" si="4"/>
        <v>24102524826.925652</v>
      </c>
      <c r="D59" s="90">
        <f t="shared" ca="1" si="4"/>
        <v>24614397468.678993</v>
      </c>
      <c r="E59" s="90">
        <f t="shared" ca="1" si="4"/>
        <v>25126270110.432335</v>
      </c>
      <c r="F59" s="90">
        <f t="shared" ca="1" si="4"/>
        <v>25638142752.185677</v>
      </c>
      <c r="G59" s="90">
        <f t="shared" ca="1" si="4"/>
        <v>26150015393.939018</v>
      </c>
      <c r="H59" s="90">
        <f t="shared" ca="1" si="4"/>
        <v>26661888035.69236</v>
      </c>
      <c r="I59" s="90">
        <f t="shared" ca="1" si="4"/>
        <v>27173760677.445702</v>
      </c>
      <c r="J59" s="90">
        <f t="shared" ca="1" si="4"/>
        <v>27685633319.199043</v>
      </c>
      <c r="K59" s="90">
        <f t="shared" ca="1" si="4"/>
        <v>28197505960.952385</v>
      </c>
      <c r="L59">
        <f ca="1">IF('Chemicals 2020'!$A67="CP",INDIRECT("'Chemicals 2020'!"&amp;'Country Selector'!$B$3&amp;ROW($A67))*10^12,0)</f>
        <v>28709378602.705727</v>
      </c>
      <c r="M59" s="90">
        <f t="shared" ca="1" si="5"/>
        <v>28284993760.801315</v>
      </c>
      <c r="N59" s="90">
        <f t="shared" ca="1" si="5"/>
        <v>27860608918.8969</v>
      </c>
      <c r="O59" s="90">
        <f t="shared" ca="1" si="5"/>
        <v>27436224076.992489</v>
      </c>
      <c r="P59" s="90">
        <f t="shared" ca="1" si="5"/>
        <v>27011839235.088074</v>
      </c>
      <c r="Q59" s="90">
        <f t="shared" ca="1" si="5"/>
        <v>26587454393.183662</v>
      </c>
      <c r="R59" s="90">
        <f t="shared" ca="1" si="5"/>
        <v>26163069551.279251</v>
      </c>
      <c r="S59" s="90">
        <f t="shared" ca="1" si="5"/>
        <v>25738684709.37484</v>
      </c>
      <c r="T59" s="90">
        <f t="shared" ca="1" si="5"/>
        <v>25314299867.470425</v>
      </c>
      <c r="U59" s="90">
        <f t="shared" ca="1" si="5"/>
        <v>24889915025.56601</v>
      </c>
      <c r="V59">
        <f ca="1">IF('Chemicals 2030'!$A67="CP",INDIRECT("'Chemicals 2030'!"&amp;'Country Selector'!$B$3&amp;ROW($A67))*10^12,0)</f>
        <v>24465530183.661598</v>
      </c>
    </row>
    <row r="60" spans="1:22">
      <c r="A60" s="74">
        <v>8</v>
      </c>
      <c r="B60">
        <f ca="1">IF('Chemicals 2010'!$A68="CP",INDIRECT("'Chemicals 2010'!"&amp;'Country Selector'!$B$3&amp;ROW($A68))*10^12,0)</f>
        <v>33026913059.240547</v>
      </c>
      <c r="C60" s="90">
        <f t="shared" ca="1" si="4"/>
        <v>33743534757.696144</v>
      </c>
      <c r="D60" s="90">
        <f t="shared" ca="1" si="4"/>
        <v>34460156456.151749</v>
      </c>
      <c r="E60" s="90">
        <f t="shared" ca="1" si="4"/>
        <v>35176778154.607346</v>
      </c>
      <c r="F60" s="90">
        <f t="shared" ca="1" si="4"/>
        <v>35893399853.06295</v>
      </c>
      <c r="G60" s="90">
        <f t="shared" ca="1" si="4"/>
        <v>36610021551.518547</v>
      </c>
      <c r="H60" s="90">
        <f t="shared" ca="1" si="4"/>
        <v>37326643249.974152</v>
      </c>
      <c r="I60" s="90">
        <f t="shared" ca="1" si="4"/>
        <v>38043264948.429749</v>
      </c>
      <c r="J60" s="90">
        <f t="shared" ca="1" si="4"/>
        <v>38759886646.885345</v>
      </c>
      <c r="K60" s="90">
        <f t="shared" ca="1" si="4"/>
        <v>39476508345.34095</v>
      </c>
      <c r="L60">
        <f ca="1">IF('Chemicals 2020'!$A68="CP",INDIRECT("'Chemicals 2020'!"&amp;'Country Selector'!$B$3&amp;ROW($A68))*10^12,0)</f>
        <v>40193130043.796547</v>
      </c>
      <c r="M60" s="90">
        <f t="shared" ca="1" si="5"/>
        <v>39598991265.129517</v>
      </c>
      <c r="N60" s="90">
        <f t="shared" ca="1" si="5"/>
        <v>39004852486.462486</v>
      </c>
      <c r="O60" s="90">
        <f t="shared" ca="1" si="5"/>
        <v>38410713707.795456</v>
      </c>
      <c r="P60" s="90">
        <f t="shared" ca="1" si="5"/>
        <v>37816574929.128426</v>
      </c>
      <c r="Q60" s="90">
        <f t="shared" ca="1" si="5"/>
        <v>37222436150.461395</v>
      </c>
      <c r="R60" s="90">
        <f t="shared" ca="1" si="5"/>
        <v>36628297371.794365</v>
      </c>
      <c r="S60" s="90">
        <f t="shared" ca="1" si="5"/>
        <v>36034158593.127335</v>
      </c>
      <c r="T60" s="90">
        <f t="shared" ca="1" si="5"/>
        <v>35440019814.460304</v>
      </c>
      <c r="U60" s="90">
        <f t="shared" ca="1" si="5"/>
        <v>34845881035.793274</v>
      </c>
      <c r="V60">
        <f ca="1">IF('Chemicals 2030'!$A68="CP",INDIRECT("'Chemicals 2030'!"&amp;'Country Selector'!$B$3&amp;ROW($A68))*10^12,0)</f>
        <v>34251742257.12624</v>
      </c>
    </row>
    <row r="61" spans="1:22">
      <c r="A61" s="74">
        <v>9</v>
      </c>
      <c r="B61">
        <f ca="1">IF('Chemicals 2010'!$A69="CP",INDIRECT("'Chemicals 2010'!"&amp;'Country Selector'!$B$3&amp;ROW($A69))*10^12,0)</f>
        <v>69985601482.676636</v>
      </c>
      <c r="C61" s="90">
        <f t="shared" ca="1" si="4"/>
        <v>71504156986.545883</v>
      </c>
      <c r="D61" s="90">
        <f t="shared" ca="1" si="4"/>
        <v>73022712490.415131</v>
      </c>
      <c r="E61" s="90">
        <f t="shared" ca="1" si="4"/>
        <v>74541267994.284363</v>
      </c>
      <c r="F61" s="90">
        <f t="shared" ca="1" si="4"/>
        <v>76059823498.15361</v>
      </c>
      <c r="G61" s="90">
        <f t="shared" ca="1" si="4"/>
        <v>77578379002.022858</v>
      </c>
      <c r="H61" s="90">
        <f t="shared" ca="1" si="4"/>
        <v>79096934505.892105</v>
      </c>
      <c r="I61" s="90">
        <f t="shared" ca="1" si="4"/>
        <v>80615490009.761337</v>
      </c>
      <c r="J61" s="90">
        <f t="shared" ca="1" si="4"/>
        <v>82134045513.630585</v>
      </c>
      <c r="K61" s="90">
        <f t="shared" ca="1" si="4"/>
        <v>83652601017.499847</v>
      </c>
      <c r="L61">
        <f ca="1">IF('Chemicals 2020'!$A69="CP",INDIRECT("'Chemicals 2020'!"&amp;'Country Selector'!$B$3&amp;ROW($A69))*10^12,0)</f>
        <v>85171156521.36908</v>
      </c>
      <c r="M61" s="90">
        <f t="shared" ca="1" si="5"/>
        <v>83912148157.052261</v>
      </c>
      <c r="N61" s="90">
        <f t="shared" ca="1" si="5"/>
        <v>82653139792.735428</v>
      </c>
      <c r="O61" s="90">
        <f t="shared" ca="1" si="5"/>
        <v>81394131428.418594</v>
      </c>
      <c r="P61" s="90">
        <f t="shared" ca="1" si="5"/>
        <v>80135123064.101776</v>
      </c>
      <c r="Q61" s="90">
        <f t="shared" ca="1" si="5"/>
        <v>78876114699.784943</v>
      </c>
      <c r="R61" s="90">
        <f t="shared" ca="1" si="5"/>
        <v>77617106335.468124</v>
      </c>
      <c r="S61" s="90">
        <f t="shared" ca="1" si="5"/>
        <v>76358097971.151306</v>
      </c>
      <c r="T61" s="90">
        <f t="shared" ca="1" si="5"/>
        <v>75099089606.834473</v>
      </c>
      <c r="U61" s="90">
        <f t="shared" ca="1" si="5"/>
        <v>73840081242.517639</v>
      </c>
      <c r="V61">
        <f ca="1">IF('Chemicals 2030'!$A69="CP",INDIRECT("'Chemicals 2030'!"&amp;'Country Selector'!$B$3&amp;ROW($A69))*10^12,0)</f>
        <v>72581072878.200821</v>
      </c>
    </row>
    <row r="62" spans="1:22">
      <c r="A62" s="74">
        <v>10</v>
      </c>
      <c r="B62">
        <f ca="1">IF('Chemicals 2010'!$A70="CP",INDIRECT("'Chemicals 2010'!"&amp;'Country Selector'!$B$3&amp;ROW($A70))*10^12,0)</f>
        <v>28308782622.206154</v>
      </c>
      <c r="C62" s="90">
        <f t="shared" ca="1" si="4"/>
        <v>28923029792.310654</v>
      </c>
      <c r="D62" s="90">
        <f t="shared" ca="1" si="4"/>
        <v>29537276962.41515</v>
      </c>
      <c r="E62" s="90">
        <f t="shared" ca="1" si="4"/>
        <v>30151524132.51965</v>
      </c>
      <c r="F62" s="90">
        <f t="shared" ca="1" si="4"/>
        <v>30765771302.624149</v>
      </c>
      <c r="G62" s="90">
        <f t="shared" ca="1" si="4"/>
        <v>31380018472.728645</v>
      </c>
      <c r="H62" s="90">
        <f t="shared" ca="1" si="4"/>
        <v>31994265642.833145</v>
      </c>
      <c r="I62" s="90">
        <f t="shared" ca="1" si="4"/>
        <v>32608512812.937641</v>
      </c>
      <c r="J62" s="90">
        <f t="shared" ca="1" si="4"/>
        <v>33222759983.042141</v>
      </c>
      <c r="K62" s="90">
        <f t="shared" ca="1" si="4"/>
        <v>33837007153.146641</v>
      </c>
      <c r="L62">
        <f ca="1">IF('Chemicals 2020'!$A70="CP",INDIRECT("'Chemicals 2020'!"&amp;'Country Selector'!$B$3&amp;ROW($A70))*10^12,0)</f>
        <v>34451254323.251137</v>
      </c>
      <c r="M62" s="90">
        <f t="shared" ca="1" si="5"/>
        <v>33941992512.965416</v>
      </c>
      <c r="N62" s="90">
        <f t="shared" ca="1" si="5"/>
        <v>33432730702.679695</v>
      </c>
      <c r="O62" s="90">
        <f t="shared" ca="1" si="5"/>
        <v>32923468892.39397</v>
      </c>
      <c r="P62" s="90">
        <f t="shared" ca="1" si="5"/>
        <v>32414207082.10825</v>
      </c>
      <c r="Q62" s="90">
        <f t="shared" ca="1" si="5"/>
        <v>31904945271.822525</v>
      </c>
      <c r="R62" s="90">
        <f t="shared" ca="1" si="5"/>
        <v>31395683461.536804</v>
      </c>
      <c r="S62" s="90">
        <f t="shared" ca="1" si="5"/>
        <v>30886421651.251083</v>
      </c>
      <c r="T62" s="90">
        <f t="shared" ca="1" si="5"/>
        <v>30377159840.965359</v>
      </c>
      <c r="U62" s="90">
        <f t="shared" ca="1" si="5"/>
        <v>29867898030.679642</v>
      </c>
      <c r="V62">
        <f ca="1">IF('Chemicals 2030'!$A70="CP",INDIRECT("'Chemicals 2030'!"&amp;'Country Selector'!$B$3&amp;ROW($A70))*10^12,0)</f>
        <v>29358636220.393917</v>
      </c>
    </row>
    <row r="63" spans="1:22">
      <c r="A63" s="74">
        <v>11</v>
      </c>
      <c r="B63">
        <f ca="1">IF('Chemicals 2010'!$A71="CP",INDIRECT("'Chemicals 2010'!"&amp;'Country Selector'!$B$3&amp;ROW($A71))*10^12,0)</f>
        <v>0</v>
      </c>
      <c r="C63" s="90">
        <f t="shared" ca="1" si="4"/>
        <v>0</v>
      </c>
      <c r="D63" s="90">
        <f t="shared" ca="1" si="4"/>
        <v>0</v>
      </c>
      <c r="E63" s="90">
        <f t="shared" ca="1" si="4"/>
        <v>0</v>
      </c>
      <c r="F63" s="90">
        <f t="shared" ref="D63:K95" ca="1" si="6">$B63*($L$1-F$1)/($L$1-$B$1)+$L63*(F$1-$B$1)/($L$1-$B$1)</f>
        <v>0</v>
      </c>
      <c r="G63" s="90">
        <f t="shared" ca="1" si="6"/>
        <v>0</v>
      </c>
      <c r="H63" s="90">
        <f t="shared" ca="1" si="6"/>
        <v>0</v>
      </c>
      <c r="I63" s="90">
        <f t="shared" ca="1" si="6"/>
        <v>0</v>
      </c>
      <c r="J63" s="90">
        <f t="shared" ca="1" si="6"/>
        <v>0</v>
      </c>
      <c r="K63" s="90">
        <f t="shared" ca="1" si="6"/>
        <v>0</v>
      </c>
      <c r="L63">
        <f ca="1">IF('Chemicals 2020'!$A71="CP",INDIRECT("'Chemicals 2020'!"&amp;'Country Selector'!$B$3&amp;ROW($A71))*10^12,0)</f>
        <v>0</v>
      </c>
      <c r="M63" s="90">
        <f t="shared" ca="1" si="5"/>
        <v>0</v>
      </c>
      <c r="N63" s="90">
        <f t="shared" ca="1" si="5"/>
        <v>0</v>
      </c>
      <c r="O63" s="90">
        <f t="shared" ca="1" si="5"/>
        <v>0</v>
      </c>
      <c r="P63" s="90">
        <f t="shared" ref="N63:U95" ca="1" si="7">$L63*($V$1-P$1)/($V$1-$L$1)+$V63*(P$1-$L$1)/($V$1-$L$1)</f>
        <v>0</v>
      </c>
      <c r="Q63" s="90">
        <f t="shared" ca="1" si="7"/>
        <v>0</v>
      </c>
      <c r="R63" s="90">
        <f t="shared" ca="1" si="7"/>
        <v>0</v>
      </c>
      <c r="S63" s="90">
        <f t="shared" ca="1" si="7"/>
        <v>0</v>
      </c>
      <c r="T63" s="90">
        <f t="shared" ca="1" si="7"/>
        <v>0</v>
      </c>
      <c r="U63" s="90">
        <f t="shared" ca="1" si="7"/>
        <v>0</v>
      </c>
      <c r="V63">
        <f ca="1">IF('Chemicals 2030'!$A71="CP",INDIRECT("'Chemicals 2030'!"&amp;'Country Selector'!$B$3&amp;ROW($A71))*10^12,0)</f>
        <v>0</v>
      </c>
    </row>
    <row r="64" spans="1:22">
      <c r="A64" s="74">
        <v>12</v>
      </c>
      <c r="B64">
        <f ca="1">IF('Chemicals 2010'!$A72="CP",INDIRECT("'Chemicals 2010'!"&amp;'Country Selector'!$B$3&amp;ROW($A72))*10^12,0)</f>
        <v>0</v>
      </c>
      <c r="C64" s="90">
        <f t="shared" ref="C64:K127" ca="1" si="8">$B64*($L$1-C$1)/($L$1-$B$1)+$L64*(C$1-$B$1)/($L$1-$B$1)</f>
        <v>0</v>
      </c>
      <c r="D64" s="90">
        <f t="shared" ca="1" si="6"/>
        <v>0</v>
      </c>
      <c r="E64" s="90">
        <f t="shared" ca="1" si="6"/>
        <v>0</v>
      </c>
      <c r="F64" s="90">
        <f t="shared" ca="1" si="6"/>
        <v>0</v>
      </c>
      <c r="G64" s="90">
        <f t="shared" ca="1" si="6"/>
        <v>0</v>
      </c>
      <c r="H64" s="90">
        <f t="shared" ca="1" si="6"/>
        <v>0</v>
      </c>
      <c r="I64" s="90">
        <f t="shared" ca="1" si="6"/>
        <v>0</v>
      </c>
      <c r="J64" s="90">
        <f t="shared" ca="1" si="6"/>
        <v>0</v>
      </c>
      <c r="K64" s="90">
        <f t="shared" ca="1" si="6"/>
        <v>0</v>
      </c>
      <c r="L64">
        <f ca="1">IF('Chemicals 2020'!$A72="CP",INDIRECT("'Chemicals 2020'!"&amp;'Country Selector'!$B$3&amp;ROW($A72))*10^12,0)</f>
        <v>0</v>
      </c>
      <c r="M64" s="90">
        <f t="shared" ref="M64:U127" ca="1" si="9">$L64*($V$1-M$1)/($V$1-$L$1)+$V64*(M$1-$L$1)/($V$1-$L$1)</f>
        <v>0</v>
      </c>
      <c r="N64" s="90">
        <f t="shared" ca="1" si="7"/>
        <v>0</v>
      </c>
      <c r="O64" s="90">
        <f t="shared" ca="1" si="7"/>
        <v>0</v>
      </c>
      <c r="P64" s="90">
        <f t="shared" ca="1" si="7"/>
        <v>0</v>
      </c>
      <c r="Q64" s="90">
        <f t="shared" ca="1" si="7"/>
        <v>0</v>
      </c>
      <c r="R64" s="90">
        <f t="shared" ca="1" si="7"/>
        <v>0</v>
      </c>
      <c r="S64" s="90">
        <f t="shared" ca="1" si="7"/>
        <v>0</v>
      </c>
      <c r="T64" s="90">
        <f t="shared" ca="1" si="7"/>
        <v>0</v>
      </c>
      <c r="U64" s="90">
        <f t="shared" ca="1" si="7"/>
        <v>0</v>
      </c>
      <c r="V64">
        <f ca="1">IF('Chemicals 2030'!$A72="CP",INDIRECT("'Chemicals 2030'!"&amp;'Country Selector'!$B$3&amp;ROW($A72))*10^12,0)</f>
        <v>0</v>
      </c>
    </row>
    <row r="65" spans="1:22">
      <c r="A65" s="74">
        <v>13</v>
      </c>
      <c r="B65">
        <f ca="1">IF('Chemicals 2010'!$A73="CP",INDIRECT("'Chemicals 2010'!"&amp;'Country Selector'!$B$3&amp;ROW($A73))*10^12,0)</f>
        <v>0</v>
      </c>
      <c r="C65" s="90">
        <f t="shared" ca="1" si="8"/>
        <v>0</v>
      </c>
      <c r="D65" s="90">
        <f t="shared" ca="1" si="6"/>
        <v>0</v>
      </c>
      <c r="E65" s="90">
        <f t="shared" ca="1" si="6"/>
        <v>0</v>
      </c>
      <c r="F65" s="90">
        <f t="shared" ca="1" si="6"/>
        <v>0</v>
      </c>
      <c r="G65" s="90">
        <f t="shared" ca="1" si="6"/>
        <v>0</v>
      </c>
      <c r="H65" s="90">
        <f t="shared" ca="1" si="6"/>
        <v>0</v>
      </c>
      <c r="I65" s="90">
        <f t="shared" ca="1" si="6"/>
        <v>0</v>
      </c>
      <c r="J65" s="90">
        <f t="shared" ca="1" si="6"/>
        <v>0</v>
      </c>
      <c r="K65" s="90">
        <f t="shared" ca="1" si="6"/>
        <v>0</v>
      </c>
      <c r="L65">
        <f ca="1">IF('Chemicals 2020'!$A73="CP",INDIRECT("'Chemicals 2020'!"&amp;'Country Selector'!$B$3&amp;ROW($A73))*10^12,0)</f>
        <v>0</v>
      </c>
      <c r="M65" s="90">
        <f t="shared" ca="1" si="9"/>
        <v>0</v>
      </c>
      <c r="N65" s="90">
        <f t="shared" ca="1" si="7"/>
        <v>0</v>
      </c>
      <c r="O65" s="90">
        <f t="shared" ca="1" si="7"/>
        <v>0</v>
      </c>
      <c r="P65" s="90">
        <f t="shared" ca="1" si="7"/>
        <v>0</v>
      </c>
      <c r="Q65" s="90">
        <f t="shared" ca="1" si="7"/>
        <v>0</v>
      </c>
      <c r="R65" s="90">
        <f t="shared" ca="1" si="7"/>
        <v>0</v>
      </c>
      <c r="S65" s="90">
        <f t="shared" ca="1" si="7"/>
        <v>0</v>
      </c>
      <c r="T65" s="90">
        <f t="shared" ca="1" si="7"/>
        <v>0</v>
      </c>
      <c r="U65" s="90">
        <f t="shared" ca="1" si="7"/>
        <v>0</v>
      </c>
      <c r="V65">
        <f ca="1">IF('Chemicals 2030'!$A73="CP",INDIRECT("'Chemicals 2030'!"&amp;'Country Selector'!$B$3&amp;ROW($A73))*10^12,0)</f>
        <v>0</v>
      </c>
    </row>
    <row r="66" spans="1:22">
      <c r="A66" s="74">
        <v>14</v>
      </c>
      <c r="B66">
        <f ca="1">IF('Chemicals 2010'!$A74="CP",INDIRECT("'Chemicals 2010'!"&amp;'Country Selector'!$B$3&amp;ROW($A74))*10^12,0)</f>
        <v>0</v>
      </c>
      <c r="C66" s="90">
        <f t="shared" ca="1" si="8"/>
        <v>0</v>
      </c>
      <c r="D66" s="90">
        <f t="shared" ca="1" si="6"/>
        <v>0</v>
      </c>
      <c r="E66" s="90">
        <f t="shared" ca="1" si="6"/>
        <v>0</v>
      </c>
      <c r="F66" s="90">
        <f t="shared" ca="1" si="6"/>
        <v>0</v>
      </c>
      <c r="G66" s="90">
        <f t="shared" ca="1" si="6"/>
        <v>0</v>
      </c>
      <c r="H66" s="90">
        <f t="shared" ca="1" si="6"/>
        <v>0</v>
      </c>
      <c r="I66" s="90">
        <f t="shared" ca="1" si="6"/>
        <v>0</v>
      </c>
      <c r="J66" s="90">
        <f t="shared" ca="1" si="6"/>
        <v>0</v>
      </c>
      <c r="K66" s="90">
        <f t="shared" ca="1" si="6"/>
        <v>0</v>
      </c>
      <c r="L66">
        <f ca="1">IF('Chemicals 2020'!$A74="CP",INDIRECT("'Chemicals 2020'!"&amp;'Country Selector'!$B$3&amp;ROW($A74))*10^12,0)</f>
        <v>0</v>
      </c>
      <c r="M66" s="90">
        <f t="shared" ca="1" si="9"/>
        <v>0</v>
      </c>
      <c r="N66" s="90">
        <f t="shared" ca="1" si="7"/>
        <v>0</v>
      </c>
      <c r="O66" s="90">
        <f t="shared" ca="1" si="7"/>
        <v>0</v>
      </c>
      <c r="P66" s="90">
        <f t="shared" ca="1" si="7"/>
        <v>0</v>
      </c>
      <c r="Q66" s="90">
        <f t="shared" ca="1" si="7"/>
        <v>0</v>
      </c>
      <c r="R66" s="90">
        <f t="shared" ca="1" si="7"/>
        <v>0</v>
      </c>
      <c r="S66" s="90">
        <f t="shared" ca="1" si="7"/>
        <v>0</v>
      </c>
      <c r="T66" s="90">
        <f t="shared" ca="1" si="7"/>
        <v>0</v>
      </c>
      <c r="U66" s="90">
        <f t="shared" ca="1" si="7"/>
        <v>0</v>
      </c>
      <c r="V66">
        <f ca="1">IF('Chemicals 2030'!$A74="CP",INDIRECT("'Chemicals 2030'!"&amp;'Country Selector'!$B$3&amp;ROW($A74))*10^12,0)</f>
        <v>0</v>
      </c>
    </row>
    <row r="67" spans="1:22">
      <c r="A67" s="74">
        <v>15</v>
      </c>
      <c r="B67">
        <f ca="1">IF('Chemicals 2010'!$A75="CP",INDIRECT("'Chemicals 2010'!"&amp;'Country Selector'!$B$3&amp;ROW($A75))*10^12,0)</f>
        <v>0</v>
      </c>
      <c r="C67" s="90">
        <f t="shared" ca="1" si="8"/>
        <v>0</v>
      </c>
      <c r="D67" s="90">
        <f t="shared" ca="1" si="6"/>
        <v>0</v>
      </c>
      <c r="E67" s="90">
        <f t="shared" ca="1" si="6"/>
        <v>0</v>
      </c>
      <c r="F67" s="90">
        <f t="shared" ca="1" si="6"/>
        <v>0</v>
      </c>
      <c r="G67" s="90">
        <f t="shared" ca="1" si="6"/>
        <v>0</v>
      </c>
      <c r="H67" s="90">
        <f t="shared" ca="1" si="6"/>
        <v>0</v>
      </c>
      <c r="I67" s="90">
        <f t="shared" ca="1" si="6"/>
        <v>0</v>
      </c>
      <c r="J67" s="90">
        <f t="shared" ca="1" si="6"/>
        <v>0</v>
      </c>
      <c r="K67" s="90">
        <f t="shared" ca="1" si="6"/>
        <v>0</v>
      </c>
      <c r="L67">
        <f ca="1">IF('Chemicals 2020'!$A75="CP",INDIRECT("'Chemicals 2020'!"&amp;'Country Selector'!$B$3&amp;ROW($A75))*10^12,0)</f>
        <v>0</v>
      </c>
      <c r="M67" s="90">
        <f t="shared" ca="1" si="9"/>
        <v>0</v>
      </c>
      <c r="N67" s="90">
        <f t="shared" ca="1" si="7"/>
        <v>0</v>
      </c>
      <c r="O67" s="90">
        <f t="shared" ca="1" si="7"/>
        <v>0</v>
      </c>
      <c r="P67" s="90">
        <f t="shared" ca="1" si="7"/>
        <v>0</v>
      </c>
      <c r="Q67" s="90">
        <f t="shared" ca="1" si="7"/>
        <v>0</v>
      </c>
      <c r="R67" s="90">
        <f t="shared" ca="1" si="7"/>
        <v>0</v>
      </c>
      <c r="S67" s="90">
        <f t="shared" ca="1" si="7"/>
        <v>0</v>
      </c>
      <c r="T67" s="90">
        <f t="shared" ca="1" si="7"/>
        <v>0</v>
      </c>
      <c r="U67" s="90">
        <f t="shared" ca="1" si="7"/>
        <v>0</v>
      </c>
      <c r="V67">
        <f ca="1">IF('Chemicals 2030'!$A75="CP",INDIRECT("'Chemicals 2030'!"&amp;'Country Selector'!$B$3&amp;ROW($A75))*10^12,0)</f>
        <v>0</v>
      </c>
    </row>
    <row r="68" spans="1:22">
      <c r="A68" s="74">
        <v>16</v>
      </c>
      <c r="B68">
        <f ca="1">IF('Chemicals 2010'!$A76="CP",INDIRECT("'Chemicals 2010'!"&amp;'Country Selector'!$B$3&amp;ROW($A76))*10^12,0)</f>
        <v>0</v>
      </c>
      <c r="C68" s="90">
        <f t="shared" ca="1" si="8"/>
        <v>51746771370.680733</v>
      </c>
      <c r="D68" s="90">
        <f t="shared" ca="1" si="6"/>
        <v>103493542741.36147</v>
      </c>
      <c r="E68" s="90">
        <f t="shared" ca="1" si="6"/>
        <v>155240314112.04218</v>
      </c>
      <c r="F68" s="90">
        <f t="shared" ca="1" si="6"/>
        <v>206987085482.72293</v>
      </c>
      <c r="G68" s="90">
        <f t="shared" ca="1" si="6"/>
        <v>258733856853.40366</v>
      </c>
      <c r="H68" s="90">
        <f t="shared" ca="1" si="6"/>
        <v>310480628224.08435</v>
      </c>
      <c r="I68" s="90">
        <f t="shared" ca="1" si="6"/>
        <v>362227399594.76514</v>
      </c>
      <c r="J68" s="90">
        <f t="shared" ca="1" si="6"/>
        <v>413974170965.44586</v>
      </c>
      <c r="K68" s="90">
        <f t="shared" ca="1" si="6"/>
        <v>465720942336.12659</v>
      </c>
      <c r="L68">
        <f ca="1">IF('Chemicals 2020'!$A76="CP",INDIRECT("'Chemicals 2020'!"&amp;'Country Selector'!$B$3&amp;ROW($A76))*10^12,0)</f>
        <v>517467713706.80731</v>
      </c>
      <c r="M68" s="90">
        <f t="shared" ca="1" si="9"/>
        <v>676121318395.05237</v>
      </c>
      <c r="N68" s="90">
        <f t="shared" ca="1" si="7"/>
        <v>834774923083.29736</v>
      </c>
      <c r="O68" s="90">
        <f t="shared" ca="1" si="7"/>
        <v>993428527771.54248</v>
      </c>
      <c r="P68" s="90">
        <f t="shared" ca="1" si="7"/>
        <v>1152082132459.7876</v>
      </c>
      <c r="Q68" s="90">
        <f t="shared" ca="1" si="7"/>
        <v>1310735737148.0325</v>
      </c>
      <c r="R68" s="90">
        <f t="shared" ca="1" si="7"/>
        <v>1469389341836.2776</v>
      </c>
      <c r="S68" s="90">
        <f t="shared" ca="1" si="7"/>
        <v>1628042946524.5227</v>
      </c>
      <c r="T68" s="90">
        <f t="shared" ca="1" si="7"/>
        <v>1786696551212.7678</v>
      </c>
      <c r="U68" s="90">
        <f t="shared" ca="1" si="7"/>
        <v>1945350155901.0127</v>
      </c>
      <c r="V68">
        <f ca="1">IF('Chemicals 2030'!$A76="CP",INDIRECT("'Chemicals 2030'!"&amp;'Country Selector'!$B$3&amp;ROW($A76))*10^12,0)</f>
        <v>2104003760589.2578</v>
      </c>
    </row>
    <row r="69" spans="1:22">
      <c r="A69" s="74">
        <v>17</v>
      </c>
      <c r="B69">
        <f ca="1">IF('Chemicals 2010'!$A77="CP",INDIRECT("'Chemicals 2010'!"&amp;'Country Selector'!$B$3&amp;ROW($A77))*10^12,0)</f>
        <v>0</v>
      </c>
      <c r="C69" s="90">
        <f t="shared" ca="1" si="8"/>
        <v>0</v>
      </c>
      <c r="D69" s="90">
        <f t="shared" ca="1" si="6"/>
        <v>0</v>
      </c>
      <c r="E69" s="90">
        <f t="shared" ca="1" si="6"/>
        <v>0</v>
      </c>
      <c r="F69" s="90">
        <f t="shared" ca="1" si="6"/>
        <v>0</v>
      </c>
      <c r="G69" s="90">
        <f t="shared" ca="1" si="6"/>
        <v>0</v>
      </c>
      <c r="H69" s="90">
        <f t="shared" ca="1" si="6"/>
        <v>0</v>
      </c>
      <c r="I69" s="90">
        <f t="shared" ca="1" si="6"/>
        <v>0</v>
      </c>
      <c r="J69" s="90">
        <f t="shared" ca="1" si="6"/>
        <v>0</v>
      </c>
      <c r="K69" s="90">
        <f t="shared" ca="1" si="6"/>
        <v>0</v>
      </c>
      <c r="L69">
        <f ca="1">IF('Chemicals 2020'!$A77="CP",INDIRECT("'Chemicals 2020'!"&amp;'Country Selector'!$B$3&amp;ROW($A77))*10^12,0)</f>
        <v>0</v>
      </c>
      <c r="M69" s="90">
        <f t="shared" ca="1" si="9"/>
        <v>0</v>
      </c>
      <c r="N69" s="90">
        <f t="shared" ca="1" si="7"/>
        <v>0</v>
      </c>
      <c r="O69" s="90">
        <f t="shared" ca="1" si="7"/>
        <v>0</v>
      </c>
      <c r="P69" s="90">
        <f t="shared" ca="1" si="7"/>
        <v>0</v>
      </c>
      <c r="Q69" s="90">
        <f t="shared" ca="1" si="7"/>
        <v>0</v>
      </c>
      <c r="R69" s="90">
        <f t="shared" ca="1" si="7"/>
        <v>0</v>
      </c>
      <c r="S69" s="90">
        <f t="shared" ca="1" si="7"/>
        <v>0</v>
      </c>
      <c r="T69" s="90">
        <f t="shared" ca="1" si="7"/>
        <v>0</v>
      </c>
      <c r="U69" s="90">
        <f t="shared" ca="1" si="7"/>
        <v>0</v>
      </c>
      <c r="V69">
        <f ca="1">IF('Chemicals 2030'!$A77="CP",INDIRECT("'Chemicals 2030'!"&amp;'Country Selector'!$B$3&amp;ROW($A77))*10^12,0)</f>
        <v>0</v>
      </c>
    </row>
    <row r="70" spans="1:22">
      <c r="A70" s="74">
        <v>18</v>
      </c>
      <c r="B70">
        <f ca="1">IF('Chemicals 2010'!$A78="CP",INDIRECT("'Chemicals 2010'!"&amp;'Country Selector'!$B$3&amp;ROW($A78))*10^12,0)</f>
        <v>0</v>
      </c>
      <c r="C70" s="90">
        <f t="shared" ca="1" si="8"/>
        <v>0</v>
      </c>
      <c r="D70" s="90">
        <f t="shared" ca="1" si="6"/>
        <v>0</v>
      </c>
      <c r="E70" s="90">
        <f t="shared" ca="1" si="6"/>
        <v>0</v>
      </c>
      <c r="F70" s="90">
        <f t="shared" ca="1" si="6"/>
        <v>0</v>
      </c>
      <c r="G70" s="90">
        <f t="shared" ca="1" si="6"/>
        <v>0</v>
      </c>
      <c r="H70" s="90">
        <f t="shared" ca="1" si="6"/>
        <v>0</v>
      </c>
      <c r="I70" s="90">
        <f t="shared" ca="1" si="6"/>
        <v>0</v>
      </c>
      <c r="J70" s="90">
        <f t="shared" ca="1" si="6"/>
        <v>0</v>
      </c>
      <c r="K70" s="90">
        <f t="shared" ca="1" si="6"/>
        <v>0</v>
      </c>
      <c r="L70">
        <f ca="1">IF('Chemicals 2020'!$A78="CP",INDIRECT("'Chemicals 2020'!"&amp;'Country Selector'!$B$3&amp;ROW($A78))*10^12,0)</f>
        <v>0</v>
      </c>
      <c r="M70" s="90">
        <f t="shared" ca="1" si="9"/>
        <v>0</v>
      </c>
      <c r="N70" s="90">
        <f t="shared" ca="1" si="7"/>
        <v>0</v>
      </c>
      <c r="O70" s="90">
        <f t="shared" ca="1" si="7"/>
        <v>0</v>
      </c>
      <c r="P70" s="90">
        <f t="shared" ca="1" si="7"/>
        <v>0</v>
      </c>
      <c r="Q70" s="90">
        <f t="shared" ca="1" si="7"/>
        <v>0</v>
      </c>
      <c r="R70" s="90">
        <f t="shared" ca="1" si="7"/>
        <v>0</v>
      </c>
      <c r="S70" s="90">
        <f t="shared" ca="1" si="7"/>
        <v>0</v>
      </c>
      <c r="T70" s="90">
        <f t="shared" ca="1" si="7"/>
        <v>0</v>
      </c>
      <c r="U70" s="90">
        <f t="shared" ca="1" si="7"/>
        <v>0</v>
      </c>
      <c r="V70">
        <f ca="1">IF('Chemicals 2030'!$A78="CP",INDIRECT("'Chemicals 2030'!"&amp;'Country Selector'!$B$3&amp;ROW($A78))*10^12,0)</f>
        <v>0</v>
      </c>
    </row>
    <row r="71" spans="1:22">
      <c r="A71" s="74">
        <v>19</v>
      </c>
      <c r="B71">
        <f ca="1">IF('Chemicals 2010'!$A79="CP",INDIRECT("'Chemicals 2010'!"&amp;'Country Selector'!$B$3&amp;ROW($A79))*10^12,0)</f>
        <v>19920995178.589252</v>
      </c>
      <c r="C71" s="90">
        <f t="shared" ca="1" si="8"/>
        <v>20353243187.181213</v>
      </c>
      <c r="D71" s="90">
        <f t="shared" ca="1" si="6"/>
        <v>20785491195.773178</v>
      </c>
      <c r="E71" s="90">
        <f t="shared" ca="1" si="6"/>
        <v>21217739204.365135</v>
      </c>
      <c r="F71" s="90">
        <f t="shared" ca="1" si="6"/>
        <v>21649987212.9571</v>
      </c>
      <c r="G71" s="90">
        <f t="shared" ca="1" si="6"/>
        <v>22082235221.549065</v>
      </c>
      <c r="H71" s="90">
        <f t="shared" ca="1" si="6"/>
        <v>22514483230.141022</v>
      </c>
      <c r="I71" s="90">
        <f t="shared" ca="1" si="6"/>
        <v>22946731238.732986</v>
      </c>
      <c r="J71" s="90">
        <f t="shared" ca="1" si="6"/>
        <v>23378979247.324947</v>
      </c>
      <c r="K71" s="90">
        <f t="shared" ca="1" si="6"/>
        <v>23811227255.916912</v>
      </c>
      <c r="L71">
        <f ca="1">IF('Chemicals 2020'!$A79="CP",INDIRECT("'Chemicals 2020'!"&amp;'Country Selector'!$B$3&amp;ROW($A79))*10^12,0)</f>
        <v>24243475264.508873</v>
      </c>
      <c r="M71" s="90">
        <f t="shared" ca="1" si="9"/>
        <v>23885105842.456867</v>
      </c>
      <c r="N71" s="90">
        <f t="shared" ca="1" si="7"/>
        <v>23526736420.404858</v>
      </c>
      <c r="O71" s="90">
        <f t="shared" ca="1" si="7"/>
        <v>23168366998.352852</v>
      </c>
      <c r="P71" s="90">
        <f t="shared" ca="1" si="7"/>
        <v>22809997576.300842</v>
      </c>
      <c r="Q71" s="90">
        <f t="shared" ca="1" si="7"/>
        <v>22451628154.248837</v>
      </c>
      <c r="R71" s="90">
        <f t="shared" ca="1" si="7"/>
        <v>22093258732.196831</v>
      </c>
      <c r="S71" s="90">
        <f t="shared" ca="1" si="7"/>
        <v>21734889310.144821</v>
      </c>
      <c r="T71" s="90">
        <f t="shared" ca="1" si="7"/>
        <v>21376519888.092815</v>
      </c>
      <c r="U71" s="90">
        <f t="shared" ca="1" si="7"/>
        <v>21018150466.040806</v>
      </c>
      <c r="V71">
        <f ca="1">IF('Chemicals 2030'!$A79="CP",INDIRECT("'Chemicals 2030'!"&amp;'Country Selector'!$B$3&amp;ROW($A79))*10^12,0)</f>
        <v>20659781043.9888</v>
      </c>
    </row>
    <row r="72" spans="1:22">
      <c r="A72" s="74">
        <v>20</v>
      </c>
      <c r="B72">
        <f ca="1">IF('Chemicals 2010'!$A80="CP",INDIRECT("'Chemicals 2010'!"&amp;'Country Selector'!$B$3&amp;ROW($A80))*10^12,0)</f>
        <v>24901243973.237453</v>
      </c>
      <c r="C72" s="90">
        <f t="shared" ca="1" si="8"/>
        <v>25441553983.977406</v>
      </c>
      <c r="D72" s="90">
        <f t="shared" ca="1" si="6"/>
        <v>25981863994.717358</v>
      </c>
      <c r="E72" s="90">
        <f t="shared" ca="1" si="6"/>
        <v>26522174005.457314</v>
      </c>
      <c r="F72" s="90">
        <f t="shared" ca="1" si="6"/>
        <v>27062484016.197266</v>
      </c>
      <c r="G72" s="90">
        <f t="shared" ca="1" si="6"/>
        <v>27602794026.937218</v>
      </c>
      <c r="H72" s="90">
        <f t="shared" ca="1" si="6"/>
        <v>28143104037.67717</v>
      </c>
      <c r="I72" s="90">
        <f t="shared" ca="1" si="6"/>
        <v>28683414048.417122</v>
      </c>
      <c r="J72" s="90">
        <f t="shared" ca="1" si="6"/>
        <v>29223724059.157078</v>
      </c>
      <c r="K72" s="90">
        <f t="shared" ca="1" si="6"/>
        <v>29764034069.89703</v>
      </c>
      <c r="L72">
        <f ca="1">IF('Chemicals 2020'!$A80="CP",INDIRECT("'Chemicals 2020'!"&amp;'Country Selector'!$B$3&amp;ROW($A80))*10^12,0)</f>
        <v>30304344080.636982</v>
      </c>
      <c r="M72" s="90">
        <f t="shared" ca="1" si="9"/>
        <v>29856382303.07082</v>
      </c>
      <c r="N72" s="90">
        <f t="shared" ca="1" si="7"/>
        <v>29408420525.504654</v>
      </c>
      <c r="O72" s="90">
        <f t="shared" ca="1" si="7"/>
        <v>28960458747.938488</v>
      </c>
      <c r="P72" s="90">
        <f t="shared" ca="1" si="7"/>
        <v>28512496970.37233</v>
      </c>
      <c r="Q72" s="90">
        <f t="shared" ca="1" si="7"/>
        <v>28064535192.80616</v>
      </c>
      <c r="R72" s="90">
        <f t="shared" ca="1" si="7"/>
        <v>27616573415.239998</v>
      </c>
      <c r="S72" s="90">
        <f t="shared" ca="1" si="7"/>
        <v>27168611637.673836</v>
      </c>
      <c r="T72" s="90">
        <f t="shared" ca="1" si="7"/>
        <v>26720649860.10767</v>
      </c>
      <c r="U72" s="90">
        <f t="shared" ca="1" si="7"/>
        <v>26272688082.541504</v>
      </c>
      <c r="V72">
        <f ca="1">IF('Chemicals 2030'!$A80="CP",INDIRECT("'Chemicals 2030'!"&amp;'Country Selector'!$B$3&amp;ROW($A80))*10^12,0)</f>
        <v>25824726304.975342</v>
      </c>
    </row>
    <row r="73" spans="1:22">
      <c r="A73" s="74">
        <v>21</v>
      </c>
      <c r="B73">
        <f ca="1">IF('Chemicals 2010'!$A81="CP",INDIRECT("'Chemicals 2010'!"&amp;'Country Selector'!$B$3&amp;ROW($A81))*10^12,0)</f>
        <v>0</v>
      </c>
      <c r="C73" s="90">
        <f t="shared" ca="1" si="8"/>
        <v>0</v>
      </c>
      <c r="D73" s="90">
        <f t="shared" ca="1" si="6"/>
        <v>0</v>
      </c>
      <c r="E73" s="90">
        <f t="shared" ca="1" si="6"/>
        <v>0</v>
      </c>
      <c r="F73" s="90">
        <f t="shared" ca="1" si="6"/>
        <v>0</v>
      </c>
      <c r="G73" s="90">
        <f t="shared" ca="1" si="6"/>
        <v>0</v>
      </c>
      <c r="H73" s="90">
        <f t="shared" ca="1" si="6"/>
        <v>0</v>
      </c>
      <c r="I73" s="90">
        <f t="shared" ca="1" si="6"/>
        <v>0</v>
      </c>
      <c r="J73" s="90">
        <f t="shared" ca="1" si="6"/>
        <v>0</v>
      </c>
      <c r="K73" s="90">
        <f t="shared" ca="1" si="6"/>
        <v>0</v>
      </c>
      <c r="L73">
        <f ca="1">IF('Chemicals 2020'!$A81="CP",INDIRECT("'Chemicals 2020'!"&amp;'Country Selector'!$B$3&amp;ROW($A81))*10^12,0)</f>
        <v>0</v>
      </c>
      <c r="M73" s="90">
        <f t="shared" ca="1" si="9"/>
        <v>0</v>
      </c>
      <c r="N73" s="90">
        <f t="shared" ca="1" si="7"/>
        <v>0</v>
      </c>
      <c r="O73" s="90">
        <f t="shared" ca="1" si="7"/>
        <v>0</v>
      </c>
      <c r="P73" s="90">
        <f t="shared" ca="1" si="7"/>
        <v>0</v>
      </c>
      <c r="Q73" s="90">
        <f t="shared" ca="1" si="7"/>
        <v>0</v>
      </c>
      <c r="R73" s="90">
        <f t="shared" ca="1" si="7"/>
        <v>0</v>
      </c>
      <c r="S73" s="90">
        <f t="shared" ca="1" si="7"/>
        <v>0</v>
      </c>
      <c r="T73" s="90">
        <f t="shared" ca="1" si="7"/>
        <v>0</v>
      </c>
      <c r="U73" s="90">
        <f t="shared" ca="1" si="7"/>
        <v>0</v>
      </c>
      <c r="V73">
        <f ca="1">IF('Chemicals 2030'!$A81="CP",INDIRECT("'Chemicals 2030'!"&amp;'Country Selector'!$B$3&amp;ROW($A81))*10^12,0)</f>
        <v>0</v>
      </c>
    </row>
    <row r="74" spans="1:22">
      <c r="A74" s="74">
        <v>22</v>
      </c>
      <c r="B74">
        <f ca="1">IF('Chemicals 2010'!$A82="CP",INDIRECT("'Chemicals 2010'!"&amp;'Country Selector'!$B$3&amp;ROW($A82))*10^12,0)</f>
        <v>18872521748.137138</v>
      </c>
      <c r="C74" s="90">
        <f t="shared" ca="1" si="8"/>
        <v>19282019861.540169</v>
      </c>
      <c r="D74" s="90">
        <f t="shared" ca="1" si="6"/>
        <v>19691517974.943195</v>
      </c>
      <c r="E74" s="90">
        <f t="shared" ca="1" si="6"/>
        <v>20101016088.346222</v>
      </c>
      <c r="F74" s="90">
        <f t="shared" ca="1" si="6"/>
        <v>20510514201.749252</v>
      </c>
      <c r="G74" s="90">
        <f t="shared" ca="1" si="6"/>
        <v>20920012315.152283</v>
      </c>
      <c r="H74" s="90">
        <f t="shared" ca="1" si="6"/>
        <v>21329510428.555309</v>
      </c>
      <c r="I74" s="90">
        <f t="shared" ca="1" si="6"/>
        <v>21739008541.958336</v>
      </c>
      <c r="J74" s="90">
        <f t="shared" ca="1" si="6"/>
        <v>22148506655.361366</v>
      </c>
      <c r="K74" s="90">
        <f t="shared" ca="1" si="6"/>
        <v>22558004768.764393</v>
      </c>
      <c r="L74">
        <f ca="1">IF('Chemicals 2020'!$A82="CP",INDIRECT("'Chemicals 2020'!"&amp;'Country Selector'!$B$3&amp;ROW($A82))*10^12,0)</f>
        <v>22967502882.167423</v>
      </c>
      <c r="M74" s="90">
        <f t="shared" ca="1" si="9"/>
        <v>22627995008.643608</v>
      </c>
      <c r="N74" s="90">
        <f t="shared" ca="1" si="7"/>
        <v>22288487135.119797</v>
      </c>
      <c r="O74" s="90">
        <f t="shared" ca="1" si="7"/>
        <v>21948979261.595982</v>
      </c>
      <c r="P74" s="90">
        <f t="shared" ca="1" si="7"/>
        <v>21609471388.072166</v>
      </c>
      <c r="Q74" s="90">
        <f t="shared" ca="1" si="7"/>
        <v>21269963514.548351</v>
      </c>
      <c r="R74" s="90">
        <f t="shared" ca="1" si="7"/>
        <v>20930455641.024536</v>
      </c>
      <c r="S74" s="90">
        <f t="shared" ca="1" si="7"/>
        <v>20590947767.500725</v>
      </c>
      <c r="T74" s="90">
        <f t="shared" ca="1" si="7"/>
        <v>20251439893.976906</v>
      </c>
      <c r="U74" s="90">
        <f t="shared" ca="1" si="7"/>
        <v>19911932020.453094</v>
      </c>
      <c r="V74">
        <f ca="1">IF('Chemicals 2030'!$A82="CP",INDIRECT("'Chemicals 2030'!"&amp;'Country Selector'!$B$3&amp;ROW($A82))*10^12,0)</f>
        <v>19572424146.929279</v>
      </c>
    </row>
    <row r="75" spans="1:22">
      <c r="A75" s="74">
        <v>23</v>
      </c>
      <c r="B75">
        <f ca="1">IF('Chemicals 2010'!$A83="CP",INDIRECT("'Chemicals 2010'!"&amp;'Country Selector'!$B$3&amp;ROW($A83))*10^12,0)</f>
        <v>23590652185.172199</v>
      </c>
      <c r="C75" s="90">
        <f t="shared" ca="1" si="8"/>
        <v>24102524826.925907</v>
      </c>
      <c r="D75" s="90">
        <f t="shared" ca="1" si="6"/>
        <v>24614397468.679615</v>
      </c>
      <c r="E75" s="90">
        <f t="shared" ca="1" si="6"/>
        <v>25126270110.433323</v>
      </c>
      <c r="F75" s="90">
        <f t="shared" ca="1" si="6"/>
        <v>25638142752.187035</v>
      </c>
      <c r="G75" s="90">
        <f t="shared" ca="1" si="6"/>
        <v>26150015393.940739</v>
      </c>
      <c r="H75" s="90">
        <f t="shared" ca="1" si="6"/>
        <v>26661888035.69445</v>
      </c>
      <c r="I75" s="90">
        <f t="shared" ca="1" si="6"/>
        <v>27173760677.448151</v>
      </c>
      <c r="J75" s="90">
        <f t="shared" ca="1" si="6"/>
        <v>27685633319.201862</v>
      </c>
      <c r="K75" s="90">
        <f t="shared" ca="1" si="6"/>
        <v>28197505960.95557</v>
      </c>
      <c r="L75">
        <f ca="1">IF('Chemicals 2020'!$A83="CP",INDIRECT("'Chemicals 2020'!"&amp;'Country Selector'!$B$3&amp;ROW($A83))*10^12,0)</f>
        <v>28709378602.709278</v>
      </c>
      <c r="M75" s="90">
        <f t="shared" ca="1" si="9"/>
        <v>28284993760.804512</v>
      </c>
      <c r="N75" s="90">
        <f t="shared" ca="1" si="7"/>
        <v>27860608918.899742</v>
      </c>
      <c r="O75" s="90">
        <f t="shared" ca="1" si="7"/>
        <v>27436224076.994972</v>
      </c>
      <c r="P75" s="90">
        <f t="shared" ca="1" si="7"/>
        <v>27011839235.09021</v>
      </c>
      <c r="Q75" s="90">
        <f t="shared" ca="1" si="7"/>
        <v>26587454393.18544</v>
      </c>
      <c r="R75" s="90">
        <f t="shared" ca="1" si="7"/>
        <v>26163069551.28067</v>
      </c>
      <c r="S75" s="90">
        <f t="shared" ca="1" si="7"/>
        <v>25738684709.375904</v>
      </c>
      <c r="T75" s="90">
        <f t="shared" ca="1" si="7"/>
        <v>25314299867.471134</v>
      </c>
      <c r="U75" s="90">
        <f t="shared" ca="1" si="7"/>
        <v>24889915025.566364</v>
      </c>
      <c r="V75">
        <f ca="1">IF('Chemicals 2030'!$A83="CP",INDIRECT("'Chemicals 2030'!"&amp;'Country Selector'!$B$3&amp;ROW($A83))*10^12,0)</f>
        <v>24465530183.661598</v>
      </c>
    </row>
    <row r="76" spans="1:22">
      <c r="A76" s="74">
        <v>24</v>
      </c>
      <c r="B76">
        <f ca="1">IF('Chemicals 2010'!$A84="CP",INDIRECT("'Chemicals 2010'!"&amp;'Country Selector'!$B$3&amp;ROW($A84))*10^12,0)</f>
        <v>0</v>
      </c>
      <c r="C76" s="90">
        <f t="shared" ca="1" si="8"/>
        <v>0</v>
      </c>
      <c r="D76" s="90">
        <f t="shared" ca="1" si="6"/>
        <v>0</v>
      </c>
      <c r="E76" s="90">
        <f t="shared" ca="1" si="6"/>
        <v>0</v>
      </c>
      <c r="F76" s="90">
        <f t="shared" ca="1" si="6"/>
        <v>0</v>
      </c>
      <c r="G76" s="90">
        <f t="shared" ca="1" si="6"/>
        <v>0</v>
      </c>
      <c r="H76" s="90">
        <f t="shared" ca="1" si="6"/>
        <v>0</v>
      </c>
      <c r="I76" s="90">
        <f t="shared" ca="1" si="6"/>
        <v>0</v>
      </c>
      <c r="J76" s="90">
        <f t="shared" ca="1" si="6"/>
        <v>0</v>
      </c>
      <c r="K76" s="90">
        <f t="shared" ca="1" si="6"/>
        <v>0</v>
      </c>
      <c r="L76">
        <f ca="1">IF('Chemicals 2020'!$A84="CP",INDIRECT("'Chemicals 2020'!"&amp;'Country Selector'!$B$3&amp;ROW($A84))*10^12,0)</f>
        <v>0</v>
      </c>
      <c r="M76" s="90">
        <f t="shared" ca="1" si="9"/>
        <v>0</v>
      </c>
      <c r="N76" s="90">
        <f t="shared" ca="1" si="7"/>
        <v>0</v>
      </c>
      <c r="O76" s="90">
        <f t="shared" ca="1" si="7"/>
        <v>0</v>
      </c>
      <c r="P76" s="90">
        <f t="shared" ca="1" si="7"/>
        <v>0</v>
      </c>
      <c r="Q76" s="90">
        <f t="shared" ca="1" si="7"/>
        <v>0</v>
      </c>
      <c r="R76" s="90">
        <f t="shared" ca="1" si="7"/>
        <v>0</v>
      </c>
      <c r="S76" s="90">
        <f t="shared" ca="1" si="7"/>
        <v>0</v>
      </c>
      <c r="T76" s="90">
        <f t="shared" ca="1" si="7"/>
        <v>0</v>
      </c>
      <c r="U76" s="90">
        <f t="shared" ca="1" si="7"/>
        <v>0</v>
      </c>
      <c r="V76">
        <f ca="1">IF('Chemicals 2030'!$A84="CP",INDIRECT("'Chemicals 2030'!"&amp;'Country Selector'!$B$3&amp;ROW($A84))*10^12,0)</f>
        <v>0</v>
      </c>
    </row>
    <row r="77" spans="1:22">
      <c r="A77" s="74">
        <v>25</v>
      </c>
      <c r="B77">
        <f ca="1">IF('Chemicals 2010'!$A85="CP",INDIRECT("'Chemicals 2010'!"&amp;'Country Selector'!$B$3&amp;ROW($A85))*10^12,0)</f>
        <v>0</v>
      </c>
      <c r="C77" s="90">
        <f t="shared" ca="1" si="8"/>
        <v>0</v>
      </c>
      <c r="D77" s="90">
        <f t="shared" ca="1" si="6"/>
        <v>0</v>
      </c>
      <c r="E77" s="90">
        <f t="shared" ca="1" si="6"/>
        <v>0</v>
      </c>
      <c r="F77" s="90">
        <f t="shared" ca="1" si="6"/>
        <v>0</v>
      </c>
      <c r="G77" s="90">
        <f t="shared" ca="1" si="6"/>
        <v>0</v>
      </c>
      <c r="H77" s="90">
        <f t="shared" ca="1" si="6"/>
        <v>0</v>
      </c>
      <c r="I77" s="90">
        <f t="shared" ca="1" si="6"/>
        <v>0</v>
      </c>
      <c r="J77" s="90">
        <f t="shared" ca="1" si="6"/>
        <v>0</v>
      </c>
      <c r="K77" s="90">
        <f t="shared" ca="1" si="6"/>
        <v>0</v>
      </c>
      <c r="L77">
        <f ca="1">IF('Chemicals 2020'!$A85="CP",INDIRECT("'Chemicals 2020'!"&amp;'Country Selector'!$B$3&amp;ROW($A85))*10^12,0)</f>
        <v>0</v>
      </c>
      <c r="M77" s="90">
        <f t="shared" ca="1" si="9"/>
        <v>0</v>
      </c>
      <c r="N77" s="90">
        <f t="shared" ca="1" si="7"/>
        <v>0</v>
      </c>
      <c r="O77" s="90">
        <f t="shared" ca="1" si="7"/>
        <v>0</v>
      </c>
      <c r="P77" s="90">
        <f t="shared" ca="1" si="7"/>
        <v>0</v>
      </c>
      <c r="Q77" s="90">
        <f t="shared" ca="1" si="7"/>
        <v>0</v>
      </c>
      <c r="R77" s="90">
        <f t="shared" ca="1" si="7"/>
        <v>0</v>
      </c>
      <c r="S77" s="90">
        <f t="shared" ca="1" si="7"/>
        <v>0</v>
      </c>
      <c r="T77" s="90">
        <f t="shared" ca="1" si="7"/>
        <v>0</v>
      </c>
      <c r="U77" s="90">
        <f t="shared" ca="1" si="7"/>
        <v>0</v>
      </c>
      <c r="V77">
        <f ca="1">IF('Chemicals 2030'!$A85="CP",INDIRECT("'Chemicals 2030'!"&amp;'Country Selector'!$B$3&amp;ROW($A85))*10^12,0)</f>
        <v>0</v>
      </c>
    </row>
    <row r="78" spans="1:22">
      <c r="A78" s="74">
        <v>26</v>
      </c>
      <c r="B78">
        <f ca="1">IF('Chemicals 2010'!$A86="CP",INDIRECT("'Chemicals 2010'!"&amp;'Country Selector'!$B$3&amp;ROW($A86))*10^12,0)</f>
        <v>0</v>
      </c>
      <c r="C78" s="90">
        <f t="shared" ca="1" si="8"/>
        <v>0</v>
      </c>
      <c r="D78" s="90">
        <f t="shared" ca="1" si="6"/>
        <v>0</v>
      </c>
      <c r="E78" s="90">
        <f t="shared" ca="1" si="6"/>
        <v>0</v>
      </c>
      <c r="F78" s="90">
        <f t="shared" ca="1" si="6"/>
        <v>0</v>
      </c>
      <c r="G78" s="90">
        <f t="shared" ca="1" si="6"/>
        <v>0</v>
      </c>
      <c r="H78" s="90">
        <f t="shared" ca="1" si="6"/>
        <v>0</v>
      </c>
      <c r="I78" s="90">
        <f t="shared" ca="1" si="6"/>
        <v>0</v>
      </c>
      <c r="J78" s="90">
        <f t="shared" ca="1" si="6"/>
        <v>0</v>
      </c>
      <c r="K78" s="90">
        <f t="shared" ca="1" si="6"/>
        <v>0</v>
      </c>
      <c r="L78">
        <f ca="1">IF('Chemicals 2020'!$A86="CP",INDIRECT("'Chemicals 2020'!"&amp;'Country Selector'!$B$3&amp;ROW($A86))*10^12,0)</f>
        <v>0</v>
      </c>
      <c r="M78" s="90">
        <f t="shared" ca="1" si="9"/>
        <v>0</v>
      </c>
      <c r="N78" s="90">
        <f t="shared" ca="1" si="7"/>
        <v>0</v>
      </c>
      <c r="O78" s="90">
        <f t="shared" ca="1" si="7"/>
        <v>0</v>
      </c>
      <c r="P78" s="90">
        <f t="shared" ca="1" si="7"/>
        <v>0</v>
      </c>
      <c r="Q78" s="90">
        <f t="shared" ca="1" si="7"/>
        <v>0</v>
      </c>
      <c r="R78" s="90">
        <f t="shared" ca="1" si="7"/>
        <v>0</v>
      </c>
      <c r="S78" s="90">
        <f t="shared" ca="1" si="7"/>
        <v>0</v>
      </c>
      <c r="T78" s="90">
        <f t="shared" ca="1" si="7"/>
        <v>0</v>
      </c>
      <c r="U78" s="90">
        <f t="shared" ca="1" si="7"/>
        <v>0</v>
      </c>
      <c r="V78">
        <f ca="1">IF('Chemicals 2030'!$A86="CP",INDIRECT("'Chemicals 2030'!"&amp;'Country Selector'!$B$3&amp;ROW($A86))*10^12,0)</f>
        <v>0</v>
      </c>
    </row>
    <row r="79" spans="1:22">
      <c r="A79" s="74">
        <v>27</v>
      </c>
      <c r="B79">
        <f ca="1">IF('Chemicals 2010'!$A87="CP",INDIRECT("'Chemicals 2010'!"&amp;'Country Selector'!$B$3&amp;ROW($A87))*10^12,0)</f>
        <v>0</v>
      </c>
      <c r="C79" s="90">
        <f t="shared" ca="1" si="8"/>
        <v>88794683955.427795</v>
      </c>
      <c r="D79" s="90">
        <f t="shared" ca="1" si="6"/>
        <v>177589367910.85559</v>
      </c>
      <c r="E79" s="90">
        <f t="shared" ca="1" si="6"/>
        <v>266384051866.28339</v>
      </c>
      <c r="F79" s="90">
        <f t="shared" ca="1" si="6"/>
        <v>355178735821.71118</v>
      </c>
      <c r="G79" s="90">
        <f t="shared" ca="1" si="6"/>
        <v>443973419777.13898</v>
      </c>
      <c r="H79" s="90">
        <f t="shared" ca="1" si="6"/>
        <v>532768103732.56677</v>
      </c>
      <c r="I79" s="90">
        <f t="shared" ca="1" si="6"/>
        <v>621562787687.99451</v>
      </c>
      <c r="J79" s="90">
        <f t="shared" ca="1" si="6"/>
        <v>710357471643.42236</v>
      </c>
      <c r="K79" s="90">
        <f t="shared" ca="1" si="6"/>
        <v>799152155598.85022</v>
      </c>
      <c r="L79">
        <f ca="1">IF('Chemicals 2020'!$A87="CP",INDIRECT("'Chemicals 2020'!"&amp;'Country Selector'!$B$3&amp;ROW($A87))*10^12,0)</f>
        <v>887946839554.27795</v>
      </c>
      <c r="M79" s="90">
        <f t="shared" ca="1" si="9"/>
        <v>885927100126.70508</v>
      </c>
      <c r="N79" s="90">
        <f t="shared" ca="1" si="7"/>
        <v>883907360699.13196</v>
      </c>
      <c r="O79" s="90">
        <f t="shared" ca="1" si="7"/>
        <v>881887621271.55896</v>
      </c>
      <c r="P79" s="90">
        <f t="shared" ca="1" si="7"/>
        <v>879867881843.98608</v>
      </c>
      <c r="Q79" s="90">
        <f t="shared" ca="1" si="7"/>
        <v>877848142416.41309</v>
      </c>
      <c r="R79" s="90">
        <f t="shared" ca="1" si="7"/>
        <v>875828402988.84009</v>
      </c>
      <c r="S79" s="90">
        <f t="shared" ca="1" si="7"/>
        <v>873808663561.26709</v>
      </c>
      <c r="T79" s="90">
        <f t="shared" ca="1" si="7"/>
        <v>871788924133.69409</v>
      </c>
      <c r="U79" s="90">
        <f t="shared" ca="1" si="7"/>
        <v>869769184706.12109</v>
      </c>
      <c r="V79">
        <f ca="1">IF('Chemicals 2030'!$A87="CP",INDIRECT("'Chemicals 2030'!"&amp;'Country Selector'!$B$3&amp;ROW($A87))*10^12,0)</f>
        <v>867749445278.5481</v>
      </c>
    </row>
    <row r="80" spans="1:22">
      <c r="A80" s="74">
        <v>28</v>
      </c>
      <c r="B80">
        <f ca="1">IF('Chemicals 2010'!$A88="CP",INDIRECT("'Chemicals 2010'!"&amp;'Country Selector'!$B$3&amp;ROW($A88))*10^12,0)</f>
        <v>0</v>
      </c>
      <c r="C80" s="90">
        <f t="shared" ca="1" si="8"/>
        <v>0</v>
      </c>
      <c r="D80" s="90">
        <f t="shared" ca="1" si="6"/>
        <v>0</v>
      </c>
      <c r="E80" s="90">
        <f t="shared" ca="1" si="6"/>
        <v>0</v>
      </c>
      <c r="F80" s="90">
        <f t="shared" ca="1" si="6"/>
        <v>0</v>
      </c>
      <c r="G80" s="90">
        <f t="shared" ca="1" si="6"/>
        <v>0</v>
      </c>
      <c r="H80" s="90">
        <f t="shared" ca="1" si="6"/>
        <v>0</v>
      </c>
      <c r="I80" s="90">
        <f t="shared" ca="1" si="6"/>
        <v>0</v>
      </c>
      <c r="J80" s="90">
        <f t="shared" ca="1" si="6"/>
        <v>0</v>
      </c>
      <c r="K80" s="90">
        <f t="shared" ca="1" si="6"/>
        <v>0</v>
      </c>
      <c r="L80">
        <f ca="1">IF('Chemicals 2020'!$A88="CP",INDIRECT("'Chemicals 2020'!"&amp;'Country Selector'!$B$3&amp;ROW($A88))*10^12,0)</f>
        <v>0</v>
      </c>
      <c r="M80" s="90">
        <f t="shared" ca="1" si="9"/>
        <v>0</v>
      </c>
      <c r="N80" s="90">
        <f t="shared" ca="1" si="7"/>
        <v>0</v>
      </c>
      <c r="O80" s="90">
        <f t="shared" ca="1" si="7"/>
        <v>0</v>
      </c>
      <c r="P80" s="90">
        <f t="shared" ca="1" si="7"/>
        <v>0</v>
      </c>
      <c r="Q80" s="90">
        <f t="shared" ca="1" si="7"/>
        <v>0</v>
      </c>
      <c r="R80" s="90">
        <f t="shared" ca="1" si="7"/>
        <v>0</v>
      </c>
      <c r="S80" s="90">
        <f t="shared" ca="1" si="7"/>
        <v>0</v>
      </c>
      <c r="T80" s="90">
        <f t="shared" ca="1" si="7"/>
        <v>0</v>
      </c>
      <c r="U80" s="90">
        <f t="shared" ca="1" si="7"/>
        <v>0</v>
      </c>
      <c r="V80">
        <f ca="1">IF('Chemicals 2030'!$A88="CP",INDIRECT("'Chemicals 2030'!"&amp;'Country Selector'!$B$3&amp;ROW($A88))*10^12,0)</f>
        <v>0</v>
      </c>
    </row>
    <row r="81" spans="1:22">
      <c r="A81" s="74">
        <v>29</v>
      </c>
      <c r="B81">
        <f ca="1">IF('Chemicals 2010'!$A89="CP",INDIRECT("'Chemicals 2010'!"&amp;'Country Selector'!$B$3&amp;ROW($A89))*10^12,0)</f>
        <v>0</v>
      </c>
      <c r="C81" s="90">
        <f t="shared" ca="1" si="8"/>
        <v>0</v>
      </c>
      <c r="D81" s="90">
        <f t="shared" ca="1" si="6"/>
        <v>0</v>
      </c>
      <c r="E81" s="90">
        <f t="shared" ca="1" si="6"/>
        <v>0</v>
      </c>
      <c r="F81" s="90">
        <f t="shared" ca="1" si="6"/>
        <v>0</v>
      </c>
      <c r="G81" s="90">
        <f t="shared" ca="1" si="6"/>
        <v>0</v>
      </c>
      <c r="H81" s="90">
        <f t="shared" ca="1" si="6"/>
        <v>0</v>
      </c>
      <c r="I81" s="90">
        <f t="shared" ca="1" si="6"/>
        <v>0</v>
      </c>
      <c r="J81" s="90">
        <f t="shared" ca="1" si="6"/>
        <v>0</v>
      </c>
      <c r="K81" s="90">
        <f t="shared" ca="1" si="6"/>
        <v>0</v>
      </c>
      <c r="L81">
        <f ca="1">IF('Chemicals 2020'!$A89="CP",INDIRECT("'Chemicals 2020'!"&amp;'Country Selector'!$B$3&amp;ROW($A89))*10^12,0)</f>
        <v>0</v>
      </c>
      <c r="M81" s="90">
        <f t="shared" ca="1" si="9"/>
        <v>0</v>
      </c>
      <c r="N81" s="90">
        <f t="shared" ca="1" si="7"/>
        <v>0</v>
      </c>
      <c r="O81" s="90">
        <f t="shared" ca="1" si="7"/>
        <v>0</v>
      </c>
      <c r="P81" s="90">
        <f t="shared" ca="1" si="7"/>
        <v>0</v>
      </c>
      <c r="Q81" s="90">
        <f t="shared" ca="1" si="7"/>
        <v>0</v>
      </c>
      <c r="R81" s="90">
        <f t="shared" ca="1" si="7"/>
        <v>0</v>
      </c>
      <c r="S81" s="90">
        <f t="shared" ca="1" si="7"/>
        <v>0</v>
      </c>
      <c r="T81" s="90">
        <f t="shared" ca="1" si="7"/>
        <v>0</v>
      </c>
      <c r="U81" s="90">
        <f t="shared" ca="1" si="7"/>
        <v>0</v>
      </c>
      <c r="V81">
        <f ca="1">IF('Chemicals 2030'!$A89="CP",INDIRECT("'Chemicals 2030'!"&amp;'Country Selector'!$B$3&amp;ROW($A89))*10^12,0)</f>
        <v>0</v>
      </c>
    </row>
    <row r="82" spans="1:22">
      <c r="A82" s="74">
        <v>30</v>
      </c>
      <c r="B82">
        <f ca="1">IF('Chemicals 2010'!$A90="CP",INDIRECT("'Chemicals 2010'!"&amp;'Country Selector'!$B$3&amp;ROW($A90))*10^12,0)</f>
        <v>0</v>
      </c>
      <c r="C82" s="90">
        <f t="shared" ca="1" si="8"/>
        <v>0</v>
      </c>
      <c r="D82" s="90">
        <f t="shared" ca="1" si="6"/>
        <v>0</v>
      </c>
      <c r="E82" s="90">
        <f t="shared" ca="1" si="6"/>
        <v>0</v>
      </c>
      <c r="F82" s="90">
        <f t="shared" ca="1" si="6"/>
        <v>0</v>
      </c>
      <c r="G82" s="90">
        <f t="shared" ca="1" si="6"/>
        <v>0</v>
      </c>
      <c r="H82" s="90">
        <f t="shared" ca="1" si="6"/>
        <v>0</v>
      </c>
      <c r="I82" s="90">
        <f t="shared" ca="1" si="6"/>
        <v>0</v>
      </c>
      <c r="J82" s="90">
        <f t="shared" ca="1" si="6"/>
        <v>0</v>
      </c>
      <c r="K82" s="90">
        <f t="shared" ca="1" si="6"/>
        <v>0</v>
      </c>
      <c r="L82">
        <f ca="1">IF('Chemicals 2020'!$A90="CP",INDIRECT("'Chemicals 2020'!"&amp;'Country Selector'!$B$3&amp;ROW($A90))*10^12,0)</f>
        <v>0</v>
      </c>
      <c r="M82" s="90">
        <f t="shared" ca="1" si="9"/>
        <v>0</v>
      </c>
      <c r="N82" s="90">
        <f t="shared" ca="1" si="7"/>
        <v>0</v>
      </c>
      <c r="O82" s="90">
        <f t="shared" ca="1" si="7"/>
        <v>0</v>
      </c>
      <c r="P82" s="90">
        <f t="shared" ca="1" si="7"/>
        <v>0</v>
      </c>
      <c r="Q82" s="90">
        <f t="shared" ca="1" si="7"/>
        <v>0</v>
      </c>
      <c r="R82" s="90">
        <f t="shared" ca="1" si="7"/>
        <v>0</v>
      </c>
      <c r="S82" s="90">
        <f t="shared" ca="1" si="7"/>
        <v>0</v>
      </c>
      <c r="T82" s="90">
        <f t="shared" ca="1" si="7"/>
        <v>0</v>
      </c>
      <c r="U82" s="90">
        <f t="shared" ca="1" si="7"/>
        <v>0</v>
      </c>
      <c r="V82">
        <f ca="1">IF('Chemicals 2030'!$A90="CP",INDIRECT("'Chemicals 2030'!"&amp;'Country Selector'!$B$3&amp;ROW($A90))*10^12,0)</f>
        <v>0</v>
      </c>
    </row>
    <row r="83" spans="1:22">
      <c r="A83" s="74">
        <v>31</v>
      </c>
      <c r="B83">
        <f ca="1">IF('Chemicals 2010'!$A91="CP",INDIRECT("'Chemicals 2010'!"&amp;'Country Selector'!$B$3&amp;ROW($A91))*10^12,0)</f>
        <v>0</v>
      </c>
      <c r="C83" s="90">
        <f t="shared" ca="1" si="8"/>
        <v>0</v>
      </c>
      <c r="D83" s="90">
        <f t="shared" ca="1" si="6"/>
        <v>0</v>
      </c>
      <c r="E83" s="90">
        <f t="shared" ca="1" si="6"/>
        <v>0</v>
      </c>
      <c r="F83" s="90">
        <f t="shared" ca="1" si="6"/>
        <v>0</v>
      </c>
      <c r="G83" s="90">
        <f t="shared" ca="1" si="6"/>
        <v>0</v>
      </c>
      <c r="H83" s="90">
        <f t="shared" ca="1" si="6"/>
        <v>0</v>
      </c>
      <c r="I83" s="90">
        <f t="shared" ca="1" si="6"/>
        <v>0</v>
      </c>
      <c r="J83" s="90">
        <f t="shared" ca="1" si="6"/>
        <v>0</v>
      </c>
      <c r="K83" s="90">
        <f t="shared" ca="1" si="6"/>
        <v>0</v>
      </c>
      <c r="L83">
        <f ca="1">IF('Chemicals 2020'!$A91="CP",INDIRECT("'Chemicals 2020'!"&amp;'Country Selector'!$B$3&amp;ROW($A91))*10^12,0)</f>
        <v>0</v>
      </c>
      <c r="M83" s="90">
        <f t="shared" ca="1" si="9"/>
        <v>0</v>
      </c>
      <c r="N83" s="90">
        <f t="shared" ca="1" si="7"/>
        <v>0</v>
      </c>
      <c r="O83" s="90">
        <f t="shared" ca="1" si="7"/>
        <v>0</v>
      </c>
      <c r="P83" s="90">
        <f t="shared" ca="1" si="7"/>
        <v>0</v>
      </c>
      <c r="Q83" s="90">
        <f t="shared" ca="1" si="7"/>
        <v>0</v>
      </c>
      <c r="R83" s="90">
        <f t="shared" ca="1" si="7"/>
        <v>0</v>
      </c>
      <c r="S83" s="90">
        <f t="shared" ca="1" si="7"/>
        <v>0</v>
      </c>
      <c r="T83" s="90">
        <f t="shared" ca="1" si="7"/>
        <v>0</v>
      </c>
      <c r="U83" s="90">
        <f t="shared" ca="1" si="7"/>
        <v>0</v>
      </c>
      <c r="V83">
        <f ca="1">IF('Chemicals 2030'!$A91="CP",INDIRECT("'Chemicals 2030'!"&amp;'Country Selector'!$B$3&amp;ROW($A91))*10^12,0)</f>
        <v>0</v>
      </c>
    </row>
    <row r="84" spans="1:22">
      <c r="A84" s="74">
        <v>32</v>
      </c>
      <c r="B84">
        <f ca="1">IF('Chemicals 2010'!$A92="CP",INDIRECT("'Chemicals 2010'!"&amp;'Country Selector'!$B$3&amp;ROW($A92))*10^12,0)</f>
        <v>0</v>
      </c>
      <c r="C84" s="90">
        <f t="shared" ca="1" si="8"/>
        <v>0</v>
      </c>
      <c r="D84" s="90">
        <f t="shared" ca="1" si="6"/>
        <v>0</v>
      </c>
      <c r="E84" s="90">
        <f t="shared" ca="1" si="6"/>
        <v>0</v>
      </c>
      <c r="F84" s="90">
        <f t="shared" ca="1" si="6"/>
        <v>0</v>
      </c>
      <c r="G84" s="90">
        <f t="shared" ca="1" si="6"/>
        <v>0</v>
      </c>
      <c r="H84" s="90">
        <f t="shared" ca="1" si="6"/>
        <v>0</v>
      </c>
      <c r="I84" s="90">
        <f t="shared" ca="1" si="6"/>
        <v>0</v>
      </c>
      <c r="J84" s="90">
        <f t="shared" ca="1" si="6"/>
        <v>0</v>
      </c>
      <c r="K84" s="90">
        <f t="shared" ca="1" si="6"/>
        <v>0</v>
      </c>
      <c r="L84">
        <f ca="1">IF('Chemicals 2020'!$A92="CP",INDIRECT("'Chemicals 2020'!"&amp;'Country Selector'!$B$3&amp;ROW($A92))*10^12,0)</f>
        <v>0</v>
      </c>
      <c r="M84" s="90">
        <f t="shared" ca="1" si="9"/>
        <v>0</v>
      </c>
      <c r="N84" s="90">
        <f t="shared" ca="1" si="7"/>
        <v>0</v>
      </c>
      <c r="O84" s="90">
        <f t="shared" ca="1" si="7"/>
        <v>0</v>
      </c>
      <c r="P84" s="90">
        <f t="shared" ca="1" si="7"/>
        <v>0</v>
      </c>
      <c r="Q84" s="90">
        <f t="shared" ca="1" si="7"/>
        <v>0</v>
      </c>
      <c r="R84" s="90">
        <f t="shared" ca="1" si="7"/>
        <v>0</v>
      </c>
      <c r="S84" s="90">
        <f t="shared" ca="1" si="7"/>
        <v>0</v>
      </c>
      <c r="T84" s="90">
        <f t="shared" ca="1" si="7"/>
        <v>0</v>
      </c>
      <c r="U84" s="90">
        <f t="shared" ca="1" si="7"/>
        <v>0</v>
      </c>
      <c r="V84">
        <f ca="1">IF('Chemicals 2030'!$A92="CP",INDIRECT("'Chemicals 2030'!"&amp;'Country Selector'!$B$3&amp;ROW($A92))*10^12,0)</f>
        <v>0</v>
      </c>
    </row>
    <row r="85" spans="1:22">
      <c r="A85" s="74">
        <v>33</v>
      </c>
      <c r="B85">
        <f ca="1">IF('Chemicals 2010'!$A93="CP",INDIRECT("'Chemicals 2010'!"&amp;'Country Selector'!$B$3&amp;ROW($A93))*10^12,0)</f>
        <v>0</v>
      </c>
      <c r="C85" s="90">
        <f t="shared" ca="1" si="8"/>
        <v>0</v>
      </c>
      <c r="D85" s="90">
        <f t="shared" ca="1" si="6"/>
        <v>0</v>
      </c>
      <c r="E85" s="90">
        <f t="shared" ca="1" si="6"/>
        <v>0</v>
      </c>
      <c r="F85" s="90">
        <f t="shared" ca="1" si="6"/>
        <v>0</v>
      </c>
      <c r="G85" s="90">
        <f t="shared" ca="1" si="6"/>
        <v>0</v>
      </c>
      <c r="H85" s="90">
        <f t="shared" ca="1" si="6"/>
        <v>0</v>
      </c>
      <c r="I85" s="90">
        <f t="shared" ca="1" si="6"/>
        <v>0</v>
      </c>
      <c r="J85" s="90">
        <f t="shared" ca="1" si="6"/>
        <v>0</v>
      </c>
      <c r="K85" s="90">
        <f t="shared" ca="1" si="6"/>
        <v>0</v>
      </c>
      <c r="L85">
        <f ca="1">IF('Chemicals 2020'!$A93="CP",INDIRECT("'Chemicals 2020'!"&amp;'Country Selector'!$B$3&amp;ROW($A93))*10^12,0)</f>
        <v>0</v>
      </c>
      <c r="M85" s="90">
        <f t="shared" ca="1" si="9"/>
        <v>0</v>
      </c>
      <c r="N85" s="90">
        <f t="shared" ca="1" si="7"/>
        <v>0</v>
      </c>
      <c r="O85" s="90">
        <f t="shared" ca="1" si="7"/>
        <v>0</v>
      </c>
      <c r="P85" s="90">
        <f t="shared" ca="1" si="7"/>
        <v>0</v>
      </c>
      <c r="Q85" s="90">
        <f t="shared" ca="1" si="7"/>
        <v>0</v>
      </c>
      <c r="R85" s="90">
        <f t="shared" ca="1" si="7"/>
        <v>0</v>
      </c>
      <c r="S85" s="90">
        <f t="shared" ca="1" si="7"/>
        <v>0</v>
      </c>
      <c r="T85" s="90">
        <f t="shared" ca="1" si="7"/>
        <v>0</v>
      </c>
      <c r="U85" s="90">
        <f t="shared" ca="1" si="7"/>
        <v>0</v>
      </c>
      <c r="V85">
        <f ca="1">IF('Chemicals 2030'!$A93="CP",INDIRECT("'Chemicals 2030'!"&amp;'Country Selector'!$B$3&amp;ROW($A93))*10^12,0)</f>
        <v>0</v>
      </c>
    </row>
    <row r="86" spans="1:22">
      <c r="A86" s="74">
        <v>34</v>
      </c>
      <c r="B86">
        <f ca="1">IF('Chemicals 2010'!$A94="CP",INDIRECT("'Chemicals 2010'!"&amp;'Country Selector'!$B$3&amp;ROW($A94))*10^12,0)</f>
        <v>0</v>
      </c>
      <c r="C86" s="90">
        <f t="shared" ca="1" si="8"/>
        <v>0</v>
      </c>
      <c r="D86" s="90">
        <f t="shared" ca="1" si="6"/>
        <v>0</v>
      </c>
      <c r="E86" s="90">
        <f t="shared" ca="1" si="6"/>
        <v>0</v>
      </c>
      <c r="F86" s="90">
        <f t="shared" ca="1" si="6"/>
        <v>0</v>
      </c>
      <c r="G86" s="90">
        <f t="shared" ca="1" si="6"/>
        <v>0</v>
      </c>
      <c r="H86" s="90">
        <f t="shared" ca="1" si="6"/>
        <v>0</v>
      </c>
      <c r="I86" s="90">
        <f t="shared" ca="1" si="6"/>
        <v>0</v>
      </c>
      <c r="J86" s="90">
        <f t="shared" ca="1" si="6"/>
        <v>0</v>
      </c>
      <c r="K86" s="90">
        <f t="shared" ca="1" si="6"/>
        <v>0</v>
      </c>
      <c r="L86">
        <f ca="1">IF('Chemicals 2020'!$A94="CP",INDIRECT("'Chemicals 2020'!"&amp;'Country Selector'!$B$3&amp;ROW($A94))*10^12,0)</f>
        <v>0</v>
      </c>
      <c r="M86" s="90">
        <f t="shared" ca="1" si="9"/>
        <v>0</v>
      </c>
      <c r="N86" s="90">
        <f t="shared" ca="1" si="7"/>
        <v>0</v>
      </c>
      <c r="O86" s="90">
        <f t="shared" ca="1" si="7"/>
        <v>0</v>
      </c>
      <c r="P86" s="90">
        <f t="shared" ca="1" si="7"/>
        <v>0</v>
      </c>
      <c r="Q86" s="90">
        <f t="shared" ca="1" si="7"/>
        <v>0</v>
      </c>
      <c r="R86" s="90">
        <f t="shared" ca="1" si="7"/>
        <v>0</v>
      </c>
      <c r="S86" s="90">
        <f t="shared" ca="1" si="7"/>
        <v>0</v>
      </c>
      <c r="T86" s="90">
        <f t="shared" ca="1" si="7"/>
        <v>0</v>
      </c>
      <c r="U86" s="90">
        <f t="shared" ca="1" si="7"/>
        <v>0</v>
      </c>
      <c r="V86">
        <f ca="1">IF('Chemicals 2030'!$A94="CP",INDIRECT("'Chemicals 2030'!"&amp;'Country Selector'!$B$3&amp;ROW($A94))*10^12,0)</f>
        <v>0</v>
      </c>
    </row>
    <row r="87" spans="1:22">
      <c r="A87" s="74">
        <v>35</v>
      </c>
      <c r="B87">
        <f ca="1">IF('Chemicals 2010'!$A95="CP",INDIRECT("'Chemicals 2010'!"&amp;'Country Selector'!$B$3&amp;ROW($A95))*10^12,0)</f>
        <v>0</v>
      </c>
      <c r="C87" s="90">
        <f t="shared" ca="1" si="8"/>
        <v>0</v>
      </c>
      <c r="D87" s="90">
        <f t="shared" ca="1" si="6"/>
        <v>0</v>
      </c>
      <c r="E87" s="90">
        <f t="shared" ca="1" si="6"/>
        <v>0</v>
      </c>
      <c r="F87" s="90">
        <f t="shared" ca="1" si="6"/>
        <v>0</v>
      </c>
      <c r="G87" s="90">
        <f t="shared" ca="1" si="6"/>
        <v>0</v>
      </c>
      <c r="H87" s="90">
        <f t="shared" ca="1" si="6"/>
        <v>0</v>
      </c>
      <c r="I87" s="90">
        <f t="shared" ca="1" si="6"/>
        <v>0</v>
      </c>
      <c r="J87" s="90">
        <f t="shared" ca="1" si="6"/>
        <v>0</v>
      </c>
      <c r="K87" s="90">
        <f t="shared" ca="1" si="6"/>
        <v>0</v>
      </c>
      <c r="L87">
        <f ca="1">IF('Chemicals 2020'!$A95="CP",INDIRECT("'Chemicals 2020'!"&amp;'Country Selector'!$B$3&amp;ROW($A95))*10^12,0)</f>
        <v>0</v>
      </c>
      <c r="M87" s="90">
        <f t="shared" ca="1" si="9"/>
        <v>0</v>
      </c>
      <c r="N87" s="90">
        <f t="shared" ca="1" si="7"/>
        <v>0</v>
      </c>
      <c r="O87" s="90">
        <f t="shared" ca="1" si="7"/>
        <v>0</v>
      </c>
      <c r="P87" s="90">
        <f t="shared" ca="1" si="7"/>
        <v>0</v>
      </c>
      <c r="Q87" s="90">
        <f t="shared" ca="1" si="7"/>
        <v>0</v>
      </c>
      <c r="R87" s="90">
        <f t="shared" ca="1" si="7"/>
        <v>0</v>
      </c>
      <c r="S87" s="90">
        <f t="shared" ca="1" si="7"/>
        <v>0</v>
      </c>
      <c r="T87" s="90">
        <f t="shared" ca="1" si="7"/>
        <v>0</v>
      </c>
      <c r="U87" s="90">
        <f t="shared" ca="1" si="7"/>
        <v>0</v>
      </c>
      <c r="V87">
        <f ca="1">IF('Chemicals 2030'!$A95="CP",INDIRECT("'Chemicals 2030'!"&amp;'Country Selector'!$B$3&amp;ROW($A95))*10^12,0)</f>
        <v>0</v>
      </c>
    </row>
    <row r="88" spans="1:22">
      <c r="A88" s="74">
        <v>36</v>
      </c>
      <c r="B88">
        <f ca="1">IF('Chemicals 2010'!$A96="CP",INDIRECT("'Chemicals 2010'!"&amp;'Country Selector'!$B$3&amp;ROW($A96))*10^12,0)</f>
        <v>0</v>
      </c>
      <c r="C88" s="90">
        <f t="shared" ca="1" si="8"/>
        <v>0</v>
      </c>
      <c r="D88" s="90">
        <f t="shared" ca="1" si="6"/>
        <v>0</v>
      </c>
      <c r="E88" s="90">
        <f t="shared" ca="1" si="6"/>
        <v>0</v>
      </c>
      <c r="F88" s="90">
        <f t="shared" ca="1" si="6"/>
        <v>0</v>
      </c>
      <c r="G88" s="90">
        <f t="shared" ca="1" si="6"/>
        <v>0</v>
      </c>
      <c r="H88" s="90">
        <f t="shared" ca="1" si="6"/>
        <v>0</v>
      </c>
      <c r="I88" s="90">
        <f t="shared" ca="1" si="6"/>
        <v>0</v>
      </c>
      <c r="J88" s="90">
        <f t="shared" ca="1" si="6"/>
        <v>0</v>
      </c>
      <c r="K88" s="90">
        <f t="shared" ca="1" si="6"/>
        <v>0</v>
      </c>
      <c r="L88">
        <f ca="1">IF('Chemicals 2020'!$A96="CP",INDIRECT("'Chemicals 2020'!"&amp;'Country Selector'!$B$3&amp;ROW($A96))*10^12,0)</f>
        <v>0</v>
      </c>
      <c r="M88" s="90">
        <f t="shared" ca="1" si="9"/>
        <v>0</v>
      </c>
      <c r="N88" s="90">
        <f t="shared" ca="1" si="7"/>
        <v>0</v>
      </c>
      <c r="O88" s="90">
        <f t="shared" ca="1" si="7"/>
        <v>0</v>
      </c>
      <c r="P88" s="90">
        <f t="shared" ca="1" si="7"/>
        <v>0</v>
      </c>
      <c r="Q88" s="90">
        <f t="shared" ca="1" si="7"/>
        <v>0</v>
      </c>
      <c r="R88" s="90">
        <f t="shared" ca="1" si="7"/>
        <v>0</v>
      </c>
      <c r="S88" s="90">
        <f t="shared" ca="1" si="7"/>
        <v>0</v>
      </c>
      <c r="T88" s="90">
        <f t="shared" ca="1" si="7"/>
        <v>0</v>
      </c>
      <c r="U88" s="90">
        <f t="shared" ca="1" si="7"/>
        <v>0</v>
      </c>
      <c r="V88">
        <f ca="1">IF('Chemicals 2030'!$A96="CP",INDIRECT("'Chemicals 2030'!"&amp;'Country Selector'!$B$3&amp;ROW($A96))*10^12,0)</f>
        <v>0</v>
      </c>
    </row>
    <row r="89" spans="1:22">
      <c r="A89" s="74">
        <v>37</v>
      </c>
      <c r="B89">
        <f ca="1">IF('Chemicals 2010'!$A97="CP",INDIRECT("'Chemicals 2010'!"&amp;'Country Selector'!$B$3&amp;ROW($A97))*10^12,0)</f>
        <v>0</v>
      </c>
      <c r="C89" s="90">
        <f t="shared" ca="1" si="8"/>
        <v>0</v>
      </c>
      <c r="D89" s="90">
        <f t="shared" ca="1" si="6"/>
        <v>0</v>
      </c>
      <c r="E89" s="90">
        <f t="shared" ca="1" si="6"/>
        <v>0</v>
      </c>
      <c r="F89" s="90">
        <f t="shared" ca="1" si="6"/>
        <v>0</v>
      </c>
      <c r="G89" s="90">
        <f t="shared" ca="1" si="6"/>
        <v>0</v>
      </c>
      <c r="H89" s="90">
        <f t="shared" ca="1" si="6"/>
        <v>0</v>
      </c>
      <c r="I89" s="90">
        <f t="shared" ca="1" si="6"/>
        <v>0</v>
      </c>
      <c r="J89" s="90">
        <f t="shared" ca="1" si="6"/>
        <v>0</v>
      </c>
      <c r="K89" s="90">
        <f t="shared" ca="1" si="6"/>
        <v>0</v>
      </c>
      <c r="L89">
        <f ca="1">IF('Chemicals 2020'!$A97="CP",INDIRECT("'Chemicals 2020'!"&amp;'Country Selector'!$B$3&amp;ROW($A97))*10^12,0)</f>
        <v>0</v>
      </c>
      <c r="M89" s="90">
        <f t="shared" ca="1" si="9"/>
        <v>0</v>
      </c>
      <c r="N89" s="90">
        <f t="shared" ca="1" si="7"/>
        <v>0</v>
      </c>
      <c r="O89" s="90">
        <f t="shared" ca="1" si="7"/>
        <v>0</v>
      </c>
      <c r="P89" s="90">
        <f t="shared" ca="1" si="7"/>
        <v>0</v>
      </c>
      <c r="Q89" s="90">
        <f t="shared" ca="1" si="7"/>
        <v>0</v>
      </c>
      <c r="R89" s="90">
        <f t="shared" ca="1" si="7"/>
        <v>0</v>
      </c>
      <c r="S89" s="90">
        <f t="shared" ca="1" si="7"/>
        <v>0</v>
      </c>
      <c r="T89" s="90">
        <f t="shared" ca="1" si="7"/>
        <v>0</v>
      </c>
      <c r="U89" s="90">
        <f t="shared" ca="1" si="7"/>
        <v>0</v>
      </c>
      <c r="V89">
        <f ca="1">IF('Chemicals 2030'!$A97="CP",INDIRECT("'Chemicals 2030'!"&amp;'Country Selector'!$B$3&amp;ROW($A97))*10^12,0)</f>
        <v>0</v>
      </c>
    </row>
    <row r="90" spans="1:22">
      <c r="A90" s="74">
        <v>38</v>
      </c>
      <c r="B90">
        <f ca="1">IF('Chemicals 2010'!$A98="CP",INDIRECT("'Chemicals 2010'!"&amp;'Country Selector'!$B$3&amp;ROW($A98))*10^12,0)</f>
        <v>0</v>
      </c>
      <c r="C90" s="90">
        <f t="shared" ca="1" si="8"/>
        <v>0</v>
      </c>
      <c r="D90" s="90">
        <f t="shared" ca="1" si="6"/>
        <v>0</v>
      </c>
      <c r="E90" s="90">
        <f t="shared" ca="1" si="6"/>
        <v>0</v>
      </c>
      <c r="F90" s="90">
        <f t="shared" ca="1" si="6"/>
        <v>0</v>
      </c>
      <c r="G90" s="90">
        <f t="shared" ca="1" si="6"/>
        <v>0</v>
      </c>
      <c r="H90" s="90">
        <f t="shared" ca="1" si="6"/>
        <v>0</v>
      </c>
      <c r="I90" s="90">
        <f t="shared" ca="1" si="6"/>
        <v>0</v>
      </c>
      <c r="J90" s="90">
        <f t="shared" ca="1" si="6"/>
        <v>0</v>
      </c>
      <c r="K90" s="90">
        <f t="shared" ca="1" si="6"/>
        <v>0</v>
      </c>
      <c r="L90">
        <f ca="1">IF('Chemicals 2020'!$A98="CP",INDIRECT("'Chemicals 2020'!"&amp;'Country Selector'!$B$3&amp;ROW($A98))*10^12,0)</f>
        <v>0</v>
      </c>
      <c r="M90" s="90">
        <f t="shared" ca="1" si="9"/>
        <v>0</v>
      </c>
      <c r="N90" s="90">
        <f t="shared" ca="1" si="7"/>
        <v>0</v>
      </c>
      <c r="O90" s="90">
        <f t="shared" ca="1" si="7"/>
        <v>0</v>
      </c>
      <c r="P90" s="90">
        <f t="shared" ca="1" si="7"/>
        <v>0</v>
      </c>
      <c r="Q90" s="90">
        <f t="shared" ca="1" si="7"/>
        <v>0</v>
      </c>
      <c r="R90" s="90">
        <f t="shared" ca="1" si="7"/>
        <v>0</v>
      </c>
      <c r="S90" s="90">
        <f t="shared" ca="1" si="7"/>
        <v>0</v>
      </c>
      <c r="T90" s="90">
        <f t="shared" ca="1" si="7"/>
        <v>0</v>
      </c>
      <c r="U90" s="90">
        <f t="shared" ca="1" si="7"/>
        <v>0</v>
      </c>
      <c r="V90">
        <f ca="1">IF('Chemicals 2030'!$A98="CP",INDIRECT("'Chemicals 2030'!"&amp;'Country Selector'!$B$3&amp;ROW($A98))*10^12,0)</f>
        <v>0</v>
      </c>
    </row>
    <row r="91" spans="1:22">
      <c r="A91" s="74">
        <v>39</v>
      </c>
      <c r="B91">
        <f ca="1">IF('Chemicals 2010'!$A99="CP",INDIRECT("'Chemicals 2010'!"&amp;'Country Selector'!$B$3&amp;ROW($A99))*10^12,0)</f>
        <v>0</v>
      </c>
      <c r="C91" s="90">
        <f t="shared" ca="1" si="8"/>
        <v>0</v>
      </c>
      <c r="D91" s="90">
        <f t="shared" ca="1" si="6"/>
        <v>0</v>
      </c>
      <c r="E91" s="90">
        <f t="shared" ca="1" si="6"/>
        <v>0</v>
      </c>
      <c r="F91" s="90">
        <f t="shared" ca="1" si="6"/>
        <v>0</v>
      </c>
      <c r="G91" s="90">
        <f t="shared" ca="1" si="6"/>
        <v>0</v>
      </c>
      <c r="H91" s="90">
        <f t="shared" ca="1" si="6"/>
        <v>0</v>
      </c>
      <c r="I91" s="90">
        <f t="shared" ca="1" si="6"/>
        <v>0</v>
      </c>
      <c r="J91" s="90">
        <f t="shared" ca="1" si="6"/>
        <v>0</v>
      </c>
      <c r="K91" s="90">
        <f t="shared" ca="1" si="6"/>
        <v>0</v>
      </c>
      <c r="L91">
        <f ca="1">IF('Chemicals 2020'!$A99="CP",INDIRECT("'Chemicals 2020'!"&amp;'Country Selector'!$B$3&amp;ROW($A99))*10^12,0)</f>
        <v>0</v>
      </c>
      <c r="M91" s="90">
        <f t="shared" ca="1" si="9"/>
        <v>0</v>
      </c>
      <c r="N91" s="90">
        <f t="shared" ca="1" si="7"/>
        <v>0</v>
      </c>
      <c r="O91" s="90">
        <f t="shared" ca="1" si="7"/>
        <v>0</v>
      </c>
      <c r="P91" s="90">
        <f t="shared" ca="1" si="7"/>
        <v>0</v>
      </c>
      <c r="Q91" s="90">
        <f t="shared" ca="1" si="7"/>
        <v>0</v>
      </c>
      <c r="R91" s="90">
        <f t="shared" ca="1" si="7"/>
        <v>0</v>
      </c>
      <c r="S91" s="90">
        <f t="shared" ca="1" si="7"/>
        <v>0</v>
      </c>
      <c r="T91" s="90">
        <f t="shared" ca="1" si="7"/>
        <v>0</v>
      </c>
      <c r="U91" s="90">
        <f t="shared" ca="1" si="7"/>
        <v>0</v>
      </c>
      <c r="V91">
        <f ca="1">IF('Chemicals 2030'!$A99="CP",INDIRECT("'Chemicals 2030'!"&amp;'Country Selector'!$B$3&amp;ROW($A99))*10^12,0)</f>
        <v>0</v>
      </c>
    </row>
    <row r="92" spans="1:22">
      <c r="A92" s="74">
        <v>40</v>
      </c>
      <c r="B92">
        <f ca="1">IF('Chemicals 2010'!$A100="CP",INDIRECT("'Chemicals 2010'!"&amp;'Country Selector'!$B$3&amp;ROW($A100))*10^12,0)</f>
        <v>0</v>
      </c>
      <c r="C92" s="90">
        <f t="shared" ca="1" si="8"/>
        <v>0</v>
      </c>
      <c r="D92" s="90">
        <f t="shared" ca="1" si="6"/>
        <v>0</v>
      </c>
      <c r="E92" s="90">
        <f t="shared" ca="1" si="6"/>
        <v>0</v>
      </c>
      <c r="F92" s="90">
        <f t="shared" ca="1" si="6"/>
        <v>0</v>
      </c>
      <c r="G92" s="90">
        <f t="shared" ca="1" si="6"/>
        <v>0</v>
      </c>
      <c r="H92" s="90">
        <f t="shared" ca="1" si="6"/>
        <v>0</v>
      </c>
      <c r="I92" s="90">
        <f t="shared" ca="1" si="6"/>
        <v>0</v>
      </c>
      <c r="J92" s="90">
        <f t="shared" ca="1" si="6"/>
        <v>0</v>
      </c>
      <c r="K92" s="90">
        <f t="shared" ca="1" si="6"/>
        <v>0</v>
      </c>
      <c r="L92">
        <f ca="1">IF('Chemicals 2020'!$A100="CP",INDIRECT("'Chemicals 2020'!"&amp;'Country Selector'!$B$3&amp;ROW($A100))*10^12,0)</f>
        <v>0</v>
      </c>
      <c r="M92" s="90">
        <f t="shared" ca="1" si="9"/>
        <v>0</v>
      </c>
      <c r="N92" s="90">
        <f t="shared" ca="1" si="7"/>
        <v>0</v>
      </c>
      <c r="O92" s="90">
        <f t="shared" ca="1" si="7"/>
        <v>0</v>
      </c>
      <c r="P92" s="90">
        <f t="shared" ca="1" si="7"/>
        <v>0</v>
      </c>
      <c r="Q92" s="90">
        <f t="shared" ca="1" si="7"/>
        <v>0</v>
      </c>
      <c r="R92" s="90">
        <f t="shared" ca="1" si="7"/>
        <v>0</v>
      </c>
      <c r="S92" s="90">
        <f t="shared" ca="1" si="7"/>
        <v>0</v>
      </c>
      <c r="T92" s="90">
        <f t="shared" ca="1" si="7"/>
        <v>0</v>
      </c>
      <c r="U92" s="90">
        <f t="shared" ca="1" si="7"/>
        <v>0</v>
      </c>
      <c r="V92">
        <f ca="1">IF('Chemicals 2030'!$A100="CP",INDIRECT("'Chemicals 2030'!"&amp;'Country Selector'!$B$3&amp;ROW($A100))*10^12,0)</f>
        <v>0</v>
      </c>
    </row>
    <row r="93" spans="1:22">
      <c r="A93" s="74">
        <v>41</v>
      </c>
      <c r="B93">
        <f ca="1">IF('Chemicals 2010'!$A101="CP",INDIRECT("'Chemicals 2010'!"&amp;'Country Selector'!$B$3&amp;ROW($A101))*10^12,0)</f>
        <v>0</v>
      </c>
      <c r="C93" s="90">
        <f t="shared" ca="1" si="8"/>
        <v>0</v>
      </c>
      <c r="D93" s="90">
        <f t="shared" ca="1" si="6"/>
        <v>0</v>
      </c>
      <c r="E93" s="90">
        <f t="shared" ca="1" si="6"/>
        <v>0</v>
      </c>
      <c r="F93" s="90">
        <f t="shared" ca="1" si="6"/>
        <v>0</v>
      </c>
      <c r="G93" s="90">
        <f t="shared" ca="1" si="6"/>
        <v>0</v>
      </c>
      <c r="H93" s="90">
        <f t="shared" ca="1" si="6"/>
        <v>0</v>
      </c>
      <c r="I93" s="90">
        <f t="shared" ca="1" si="6"/>
        <v>0</v>
      </c>
      <c r="J93" s="90">
        <f t="shared" ca="1" si="6"/>
        <v>0</v>
      </c>
      <c r="K93" s="90">
        <f t="shared" ca="1" si="6"/>
        <v>0</v>
      </c>
      <c r="L93">
        <f ca="1">IF('Chemicals 2020'!$A101="CP",INDIRECT("'Chemicals 2020'!"&amp;'Country Selector'!$B$3&amp;ROW($A101))*10^12,0)</f>
        <v>0</v>
      </c>
      <c r="M93" s="90">
        <f t="shared" ca="1" si="9"/>
        <v>0</v>
      </c>
      <c r="N93" s="90">
        <f t="shared" ca="1" si="7"/>
        <v>0</v>
      </c>
      <c r="O93" s="90">
        <f t="shared" ca="1" si="7"/>
        <v>0</v>
      </c>
      <c r="P93" s="90">
        <f t="shared" ca="1" si="7"/>
        <v>0</v>
      </c>
      <c r="Q93" s="90">
        <f t="shared" ca="1" si="7"/>
        <v>0</v>
      </c>
      <c r="R93" s="90">
        <f t="shared" ca="1" si="7"/>
        <v>0</v>
      </c>
      <c r="S93" s="90">
        <f t="shared" ca="1" si="7"/>
        <v>0</v>
      </c>
      <c r="T93" s="90">
        <f t="shared" ca="1" si="7"/>
        <v>0</v>
      </c>
      <c r="U93" s="90">
        <f t="shared" ca="1" si="7"/>
        <v>0</v>
      </c>
      <c r="V93">
        <f ca="1">IF('Chemicals 2030'!$A101="CP",INDIRECT("'Chemicals 2030'!"&amp;'Country Selector'!$B$3&amp;ROW($A101))*10^12,0)</f>
        <v>0</v>
      </c>
    </row>
    <row r="94" spans="1:22">
      <c r="A94" s="74">
        <v>42</v>
      </c>
      <c r="B94">
        <f ca="1">IF('Chemicals 2010'!$A102="CP",INDIRECT("'Chemicals 2010'!"&amp;'Country Selector'!$B$3&amp;ROW($A102))*10^12,0)</f>
        <v>0</v>
      </c>
      <c r="C94" s="90">
        <f t="shared" ca="1" si="8"/>
        <v>0</v>
      </c>
      <c r="D94" s="90">
        <f t="shared" ca="1" si="6"/>
        <v>0</v>
      </c>
      <c r="E94" s="90">
        <f t="shared" ca="1" si="6"/>
        <v>0</v>
      </c>
      <c r="F94" s="90">
        <f t="shared" ca="1" si="6"/>
        <v>0</v>
      </c>
      <c r="G94" s="90">
        <f t="shared" ca="1" si="6"/>
        <v>0</v>
      </c>
      <c r="H94" s="90">
        <f t="shared" ca="1" si="6"/>
        <v>0</v>
      </c>
      <c r="I94" s="90">
        <f t="shared" ca="1" si="6"/>
        <v>0</v>
      </c>
      <c r="J94" s="90">
        <f t="shared" ca="1" si="6"/>
        <v>0</v>
      </c>
      <c r="K94" s="90">
        <f t="shared" ca="1" si="6"/>
        <v>0</v>
      </c>
      <c r="L94">
        <f ca="1">IF('Chemicals 2020'!$A102="CP",INDIRECT("'Chemicals 2020'!"&amp;'Country Selector'!$B$3&amp;ROW($A102))*10^12,0)</f>
        <v>0</v>
      </c>
      <c r="M94" s="90">
        <f t="shared" ca="1" si="9"/>
        <v>0</v>
      </c>
      <c r="N94" s="90">
        <f t="shared" ca="1" si="7"/>
        <v>0</v>
      </c>
      <c r="O94" s="90">
        <f t="shared" ca="1" si="7"/>
        <v>0</v>
      </c>
      <c r="P94" s="90">
        <f t="shared" ca="1" si="7"/>
        <v>0</v>
      </c>
      <c r="Q94" s="90">
        <f t="shared" ca="1" si="7"/>
        <v>0</v>
      </c>
      <c r="R94" s="90">
        <f t="shared" ca="1" si="7"/>
        <v>0</v>
      </c>
      <c r="S94" s="90">
        <f t="shared" ca="1" si="7"/>
        <v>0</v>
      </c>
      <c r="T94" s="90">
        <f t="shared" ca="1" si="7"/>
        <v>0</v>
      </c>
      <c r="U94" s="90">
        <f t="shared" ca="1" si="7"/>
        <v>0</v>
      </c>
      <c r="V94">
        <f ca="1">IF('Chemicals 2030'!$A102="CP",INDIRECT("'Chemicals 2030'!"&amp;'Country Selector'!$B$3&amp;ROW($A102))*10^12,0)</f>
        <v>0</v>
      </c>
    </row>
    <row r="95" spans="1:22">
      <c r="A95" s="74">
        <v>43</v>
      </c>
      <c r="B95">
        <f ca="1">IF('Chemicals 2010'!$A103="CP",INDIRECT("'Chemicals 2010'!"&amp;'Country Selector'!$B$3&amp;ROW($A103))*10^12,0)</f>
        <v>0</v>
      </c>
      <c r="C95" s="90">
        <f t="shared" ca="1" si="8"/>
        <v>3629874906.345521</v>
      </c>
      <c r="D95" s="90">
        <f t="shared" ca="1" si="6"/>
        <v>7259749812.6910419</v>
      </c>
      <c r="E95" s="90">
        <f t="shared" ref="D95:K126" ca="1" si="10">$B95*($L$1-E$1)/($L$1-$B$1)+$L95*(E$1-$B$1)/($L$1-$B$1)</f>
        <v>10889624719.036564</v>
      </c>
      <c r="F95" s="90">
        <f t="shared" ca="1" si="10"/>
        <v>14519499625.382084</v>
      </c>
      <c r="G95" s="90">
        <f t="shared" ca="1" si="10"/>
        <v>18149374531.727604</v>
      </c>
      <c r="H95" s="90">
        <f t="shared" ca="1" si="10"/>
        <v>21779249438.073128</v>
      </c>
      <c r="I95" s="90">
        <f t="shared" ca="1" si="10"/>
        <v>25409124344.418648</v>
      </c>
      <c r="J95" s="90">
        <f t="shared" ca="1" si="10"/>
        <v>29038999250.764168</v>
      </c>
      <c r="K95" s="90">
        <f t="shared" ca="1" si="10"/>
        <v>32668874157.109688</v>
      </c>
      <c r="L95">
        <f ca="1">IF('Chemicals 2020'!$A103="CP",INDIRECT("'Chemicals 2020'!"&amp;'Country Selector'!$B$3&amp;ROW($A103))*10^12,0)</f>
        <v>36298749063.455208</v>
      </c>
      <c r="M95" s="90">
        <f t="shared" ca="1" si="9"/>
        <v>43922398375.570282</v>
      </c>
      <c r="N95" s="90">
        <f t="shared" ca="1" si="7"/>
        <v>51546047687.685364</v>
      </c>
      <c r="O95" s="90">
        <f t="shared" ref="N95:U126" ca="1" si="11">$L95*($V$1-O$1)/($V$1-$L$1)+$V95*(O$1-$L$1)/($V$1-$L$1)</f>
        <v>59169696999.800446</v>
      </c>
      <c r="P95" s="90">
        <f t="shared" ca="1" si="11"/>
        <v>66793346311.91552</v>
      </c>
      <c r="Q95" s="90">
        <f t="shared" ca="1" si="11"/>
        <v>74416995624.030594</v>
      </c>
      <c r="R95" s="90">
        <f t="shared" ca="1" si="11"/>
        <v>82040644936.145676</v>
      </c>
      <c r="S95" s="90">
        <f t="shared" ca="1" si="11"/>
        <v>89664294248.260742</v>
      </c>
      <c r="T95" s="90">
        <f t="shared" ca="1" si="11"/>
        <v>97287943560.375824</v>
      </c>
      <c r="U95" s="90">
        <f t="shared" ca="1" si="11"/>
        <v>104911592872.49089</v>
      </c>
      <c r="V95">
        <f ca="1">IF('Chemicals 2030'!$A103="CP",INDIRECT("'Chemicals 2030'!"&amp;'Country Selector'!$B$3&amp;ROW($A103))*10^12,0)</f>
        <v>112535242184.60597</v>
      </c>
    </row>
    <row r="96" spans="1:22">
      <c r="A96" s="74">
        <v>44</v>
      </c>
      <c r="B96">
        <f ca="1">IF('Chemicals 2010'!$A104="CP",INDIRECT("'Chemicals 2010'!"&amp;'Country Selector'!$B$3&amp;ROW($A104))*10^12,0)</f>
        <v>0</v>
      </c>
      <c r="C96" s="90">
        <f t="shared" ca="1" si="8"/>
        <v>0</v>
      </c>
      <c r="D96" s="90">
        <f t="shared" ca="1" si="10"/>
        <v>0</v>
      </c>
      <c r="E96" s="90">
        <f t="shared" ca="1" si="10"/>
        <v>0</v>
      </c>
      <c r="F96" s="90">
        <f t="shared" ca="1" si="10"/>
        <v>0</v>
      </c>
      <c r="G96" s="90">
        <f t="shared" ca="1" si="10"/>
        <v>0</v>
      </c>
      <c r="H96" s="90">
        <f t="shared" ca="1" si="10"/>
        <v>0</v>
      </c>
      <c r="I96" s="90">
        <f t="shared" ca="1" si="10"/>
        <v>0</v>
      </c>
      <c r="J96" s="90">
        <f t="shared" ca="1" si="10"/>
        <v>0</v>
      </c>
      <c r="K96" s="90">
        <f t="shared" ca="1" si="10"/>
        <v>0</v>
      </c>
      <c r="L96">
        <f ca="1">IF('Chemicals 2020'!$A104="CP",INDIRECT("'Chemicals 2020'!"&amp;'Country Selector'!$B$3&amp;ROW($A104))*10^12,0)</f>
        <v>0</v>
      </c>
      <c r="M96" s="90">
        <f t="shared" ca="1" si="9"/>
        <v>0</v>
      </c>
      <c r="N96" s="90">
        <f t="shared" ca="1" si="11"/>
        <v>0</v>
      </c>
      <c r="O96" s="90">
        <f t="shared" ca="1" si="11"/>
        <v>0</v>
      </c>
      <c r="P96" s="90">
        <f t="shared" ca="1" si="11"/>
        <v>0</v>
      </c>
      <c r="Q96" s="90">
        <f t="shared" ca="1" si="11"/>
        <v>0</v>
      </c>
      <c r="R96" s="90">
        <f t="shared" ca="1" si="11"/>
        <v>0</v>
      </c>
      <c r="S96" s="90">
        <f t="shared" ca="1" si="11"/>
        <v>0</v>
      </c>
      <c r="T96" s="90">
        <f t="shared" ca="1" si="11"/>
        <v>0</v>
      </c>
      <c r="U96" s="90">
        <f t="shared" ca="1" si="11"/>
        <v>0</v>
      </c>
      <c r="V96">
        <f ca="1">IF('Chemicals 2030'!$A104="CP",INDIRECT("'Chemicals 2030'!"&amp;'Country Selector'!$B$3&amp;ROW($A104))*10^12,0)</f>
        <v>0</v>
      </c>
    </row>
    <row r="97" spans="1:22">
      <c r="A97" s="74">
        <v>45</v>
      </c>
      <c r="B97">
        <f ca="1">IF('Chemicals 2010'!$A105="CP",INDIRECT("'Chemicals 2010'!"&amp;'Country Selector'!$B$3&amp;ROW($A105))*10^12,0)</f>
        <v>0</v>
      </c>
      <c r="C97" s="90">
        <f t="shared" ca="1" si="8"/>
        <v>0</v>
      </c>
      <c r="D97" s="90">
        <f t="shared" ca="1" si="10"/>
        <v>0</v>
      </c>
      <c r="E97" s="90">
        <f t="shared" ca="1" si="10"/>
        <v>0</v>
      </c>
      <c r="F97" s="90">
        <f t="shared" ca="1" si="10"/>
        <v>0</v>
      </c>
      <c r="G97" s="90">
        <f t="shared" ca="1" si="10"/>
        <v>0</v>
      </c>
      <c r="H97" s="90">
        <f t="shared" ca="1" si="10"/>
        <v>0</v>
      </c>
      <c r="I97" s="90">
        <f t="shared" ca="1" si="10"/>
        <v>0</v>
      </c>
      <c r="J97" s="90">
        <f t="shared" ca="1" si="10"/>
        <v>0</v>
      </c>
      <c r="K97" s="90">
        <f t="shared" ca="1" si="10"/>
        <v>0</v>
      </c>
      <c r="L97">
        <f ca="1">IF('Chemicals 2020'!$A105="CP",INDIRECT("'Chemicals 2020'!"&amp;'Country Selector'!$B$3&amp;ROW($A105))*10^12,0)</f>
        <v>0</v>
      </c>
      <c r="M97" s="90">
        <f t="shared" ca="1" si="9"/>
        <v>0</v>
      </c>
      <c r="N97" s="90">
        <f t="shared" ca="1" si="11"/>
        <v>0</v>
      </c>
      <c r="O97" s="90">
        <f t="shared" ca="1" si="11"/>
        <v>0</v>
      </c>
      <c r="P97" s="90">
        <f t="shared" ca="1" si="11"/>
        <v>0</v>
      </c>
      <c r="Q97" s="90">
        <f t="shared" ca="1" si="11"/>
        <v>0</v>
      </c>
      <c r="R97" s="90">
        <f t="shared" ca="1" si="11"/>
        <v>0</v>
      </c>
      <c r="S97" s="90">
        <f t="shared" ca="1" si="11"/>
        <v>0</v>
      </c>
      <c r="T97" s="90">
        <f t="shared" ca="1" si="11"/>
        <v>0</v>
      </c>
      <c r="U97" s="90">
        <f t="shared" ca="1" si="11"/>
        <v>0</v>
      </c>
      <c r="V97">
        <f ca="1">IF('Chemicals 2030'!$A105="CP",INDIRECT("'Chemicals 2030'!"&amp;'Country Selector'!$B$3&amp;ROW($A105))*10^12,0)</f>
        <v>0</v>
      </c>
    </row>
    <row r="98" spans="1:22">
      <c r="A98" s="74">
        <v>46</v>
      </c>
      <c r="B98">
        <f ca="1">IF('Chemicals 2010'!$A106="CP",INDIRECT("'Chemicals 2010'!"&amp;'Country Selector'!$B$3&amp;ROW($A106))*10^12,0)</f>
        <v>0</v>
      </c>
      <c r="C98" s="90">
        <f t="shared" ca="1" si="8"/>
        <v>9813076246.2233181</v>
      </c>
      <c r="D98" s="90">
        <f t="shared" ca="1" si="10"/>
        <v>19626152492.446636</v>
      </c>
      <c r="E98" s="90">
        <f t="shared" ca="1" si="10"/>
        <v>29439228738.66996</v>
      </c>
      <c r="F98" s="90">
        <f t="shared" ca="1" si="10"/>
        <v>39252304984.893272</v>
      </c>
      <c r="G98" s="90">
        <f t="shared" ca="1" si="10"/>
        <v>49065381231.116592</v>
      </c>
      <c r="H98" s="90">
        <f t="shared" ca="1" si="10"/>
        <v>58878457477.33992</v>
      </c>
      <c r="I98" s="90">
        <f t="shared" ca="1" si="10"/>
        <v>68691533723.563232</v>
      </c>
      <c r="J98" s="90">
        <f t="shared" ca="1" si="10"/>
        <v>78504609969.786545</v>
      </c>
      <c r="K98" s="90">
        <f t="shared" ca="1" si="10"/>
        <v>88317686216.009857</v>
      </c>
      <c r="L98">
        <f ca="1">IF('Chemicals 2020'!$A106="CP",INDIRECT("'Chemicals 2020'!"&amp;'Country Selector'!$B$3&amp;ROW($A106))*10^12,0)</f>
        <v>98130762462.233185</v>
      </c>
      <c r="M98" s="90">
        <f t="shared" ca="1" si="9"/>
        <v>113830316107.03682</v>
      </c>
      <c r="N98" s="90">
        <f t="shared" ca="1" si="11"/>
        <v>129529869751.84047</v>
      </c>
      <c r="O98" s="90">
        <f t="shared" ca="1" si="11"/>
        <v>145229423396.6441</v>
      </c>
      <c r="P98" s="90">
        <f t="shared" ca="1" si="11"/>
        <v>160928977041.44775</v>
      </c>
      <c r="Q98" s="90">
        <f t="shared" ca="1" si="11"/>
        <v>176628530686.2514</v>
      </c>
      <c r="R98" s="90">
        <f t="shared" ca="1" si="11"/>
        <v>192328084331.05505</v>
      </c>
      <c r="S98" s="90">
        <f t="shared" ca="1" si="11"/>
        <v>208027637975.8587</v>
      </c>
      <c r="T98" s="90">
        <f t="shared" ca="1" si="11"/>
        <v>223727191620.66232</v>
      </c>
      <c r="U98" s="90">
        <f t="shared" ca="1" si="11"/>
        <v>239426745265.466</v>
      </c>
      <c r="V98">
        <f ca="1">IF('Chemicals 2030'!$A106="CP",INDIRECT("'Chemicals 2030'!"&amp;'Country Selector'!$B$3&amp;ROW($A106))*10^12,0)</f>
        <v>255126298910.26962</v>
      </c>
    </row>
    <row r="99" spans="1:22">
      <c r="A99" s="74">
        <v>47</v>
      </c>
      <c r="B99">
        <f ca="1">IF('Chemicals 2010'!$A107="CP",INDIRECT("'Chemicals 2010'!"&amp;'Country Selector'!$B$3&amp;ROW($A107))*10^12,0)</f>
        <v>0</v>
      </c>
      <c r="C99" s="90">
        <f t="shared" ca="1" si="8"/>
        <v>0</v>
      </c>
      <c r="D99" s="90">
        <f t="shared" ca="1" si="10"/>
        <v>0</v>
      </c>
      <c r="E99" s="90">
        <f t="shared" ca="1" si="10"/>
        <v>0</v>
      </c>
      <c r="F99" s="90">
        <f t="shared" ca="1" si="10"/>
        <v>0</v>
      </c>
      <c r="G99" s="90">
        <f t="shared" ca="1" si="10"/>
        <v>0</v>
      </c>
      <c r="H99" s="90">
        <f t="shared" ca="1" si="10"/>
        <v>0</v>
      </c>
      <c r="I99" s="90">
        <f t="shared" ca="1" si="10"/>
        <v>0</v>
      </c>
      <c r="J99" s="90">
        <f t="shared" ca="1" si="10"/>
        <v>0</v>
      </c>
      <c r="K99" s="90">
        <f t="shared" ca="1" si="10"/>
        <v>0</v>
      </c>
      <c r="L99">
        <f ca="1">IF('Chemicals 2020'!$A107="CP",INDIRECT("'Chemicals 2020'!"&amp;'Country Selector'!$B$3&amp;ROW($A107))*10^12,0)</f>
        <v>0</v>
      </c>
      <c r="M99" s="90">
        <f t="shared" ca="1" si="9"/>
        <v>0</v>
      </c>
      <c r="N99" s="90">
        <f t="shared" ca="1" si="11"/>
        <v>0</v>
      </c>
      <c r="O99" s="90">
        <f t="shared" ca="1" si="11"/>
        <v>0</v>
      </c>
      <c r="P99" s="90">
        <f t="shared" ca="1" si="11"/>
        <v>0</v>
      </c>
      <c r="Q99" s="90">
        <f t="shared" ca="1" si="11"/>
        <v>0</v>
      </c>
      <c r="R99" s="90">
        <f t="shared" ca="1" si="11"/>
        <v>0</v>
      </c>
      <c r="S99" s="90">
        <f t="shared" ca="1" si="11"/>
        <v>0</v>
      </c>
      <c r="T99" s="90">
        <f t="shared" ca="1" si="11"/>
        <v>0</v>
      </c>
      <c r="U99" s="90">
        <f t="shared" ca="1" si="11"/>
        <v>0</v>
      </c>
      <c r="V99">
        <f ca="1">IF('Chemicals 2030'!$A107="CP",INDIRECT("'Chemicals 2030'!"&amp;'Country Selector'!$B$3&amp;ROW($A107))*10^12,0)</f>
        <v>0</v>
      </c>
    </row>
    <row r="100" spans="1:22">
      <c r="A100" s="74">
        <v>48</v>
      </c>
      <c r="B100">
        <f ca="1">IF('Chemicals 2010'!$A108="CP",INDIRECT("'Chemicals 2010'!"&amp;'Country Selector'!$B$3&amp;ROW($A108))*10^12,0)</f>
        <v>0</v>
      </c>
      <c r="C100" s="90">
        <f t="shared" ca="1" si="8"/>
        <v>0</v>
      </c>
      <c r="D100" s="90">
        <f t="shared" ca="1" si="10"/>
        <v>0</v>
      </c>
      <c r="E100" s="90">
        <f t="shared" ca="1" si="10"/>
        <v>0</v>
      </c>
      <c r="F100" s="90">
        <f t="shared" ca="1" si="10"/>
        <v>0</v>
      </c>
      <c r="G100" s="90">
        <f t="shared" ca="1" si="10"/>
        <v>0</v>
      </c>
      <c r="H100" s="90">
        <f t="shared" ca="1" si="10"/>
        <v>0</v>
      </c>
      <c r="I100" s="90">
        <f t="shared" ca="1" si="10"/>
        <v>0</v>
      </c>
      <c r="J100" s="90">
        <f t="shared" ca="1" si="10"/>
        <v>0</v>
      </c>
      <c r="K100" s="90">
        <f t="shared" ca="1" si="10"/>
        <v>0</v>
      </c>
      <c r="L100">
        <f ca="1">IF('Chemicals 2020'!$A108="CP",INDIRECT("'Chemicals 2020'!"&amp;'Country Selector'!$B$3&amp;ROW($A108))*10^12,0)</f>
        <v>0</v>
      </c>
      <c r="M100" s="90">
        <f t="shared" ca="1" si="9"/>
        <v>0</v>
      </c>
      <c r="N100" s="90">
        <f t="shared" ca="1" si="11"/>
        <v>0</v>
      </c>
      <c r="O100" s="90">
        <f t="shared" ca="1" si="11"/>
        <v>0</v>
      </c>
      <c r="P100" s="90">
        <f t="shared" ca="1" si="11"/>
        <v>0</v>
      </c>
      <c r="Q100" s="90">
        <f t="shared" ca="1" si="11"/>
        <v>0</v>
      </c>
      <c r="R100" s="90">
        <f t="shared" ca="1" si="11"/>
        <v>0</v>
      </c>
      <c r="S100" s="90">
        <f t="shared" ca="1" si="11"/>
        <v>0</v>
      </c>
      <c r="T100" s="90">
        <f t="shared" ca="1" si="11"/>
        <v>0</v>
      </c>
      <c r="U100" s="90">
        <f t="shared" ca="1" si="11"/>
        <v>0</v>
      </c>
      <c r="V100">
        <f ca="1">IF('Chemicals 2030'!$A108="CP",INDIRECT("'Chemicals 2030'!"&amp;'Country Selector'!$B$3&amp;ROW($A108))*10^12,0)</f>
        <v>0</v>
      </c>
    </row>
    <row r="101" spans="1:22">
      <c r="A101" s="74">
        <v>49</v>
      </c>
      <c r="B101">
        <f ca="1">IF('Chemicals 2010'!$A109="CP",INDIRECT("'Chemicals 2010'!"&amp;'Country Selector'!$B$3&amp;ROW($A109))*10^12,0)</f>
        <v>0</v>
      </c>
      <c r="C101" s="90">
        <f t="shared" ca="1" si="8"/>
        <v>0</v>
      </c>
      <c r="D101" s="90">
        <f t="shared" ca="1" si="10"/>
        <v>0</v>
      </c>
      <c r="E101" s="90">
        <f t="shared" ca="1" si="10"/>
        <v>0</v>
      </c>
      <c r="F101" s="90">
        <f t="shared" ca="1" si="10"/>
        <v>0</v>
      </c>
      <c r="G101" s="90">
        <f t="shared" ca="1" si="10"/>
        <v>0</v>
      </c>
      <c r="H101" s="90">
        <f t="shared" ca="1" si="10"/>
        <v>0</v>
      </c>
      <c r="I101" s="90">
        <f t="shared" ca="1" si="10"/>
        <v>0</v>
      </c>
      <c r="J101" s="90">
        <f t="shared" ca="1" si="10"/>
        <v>0</v>
      </c>
      <c r="K101" s="90">
        <f t="shared" ca="1" si="10"/>
        <v>0</v>
      </c>
      <c r="L101">
        <f ca="1">IF('Chemicals 2020'!$A109="CP",INDIRECT("'Chemicals 2020'!"&amp;'Country Selector'!$B$3&amp;ROW($A109))*10^12,0)</f>
        <v>0</v>
      </c>
      <c r="M101" s="90">
        <f t="shared" ca="1" si="9"/>
        <v>0</v>
      </c>
      <c r="N101" s="90">
        <f t="shared" ca="1" si="11"/>
        <v>0</v>
      </c>
      <c r="O101" s="90">
        <f t="shared" ca="1" si="11"/>
        <v>0</v>
      </c>
      <c r="P101" s="90">
        <f t="shared" ca="1" si="11"/>
        <v>0</v>
      </c>
      <c r="Q101" s="90">
        <f t="shared" ca="1" si="11"/>
        <v>0</v>
      </c>
      <c r="R101" s="90">
        <f t="shared" ca="1" si="11"/>
        <v>0</v>
      </c>
      <c r="S101" s="90">
        <f t="shared" ca="1" si="11"/>
        <v>0</v>
      </c>
      <c r="T101" s="90">
        <f t="shared" ca="1" si="11"/>
        <v>0</v>
      </c>
      <c r="U101" s="90">
        <f t="shared" ca="1" si="11"/>
        <v>0</v>
      </c>
      <c r="V101">
        <f ca="1">IF('Chemicals 2030'!$A109="CP",INDIRECT("'Chemicals 2030'!"&amp;'Country Selector'!$B$3&amp;ROW($A109))*10^12,0)</f>
        <v>0</v>
      </c>
    </row>
    <row r="102" spans="1:22">
      <c r="A102" s="74">
        <v>50</v>
      </c>
      <c r="B102">
        <f ca="1">IF('Chemicals 2010'!$A110="CP",INDIRECT("'Chemicals 2010'!"&amp;'Country Selector'!$B$3&amp;ROW($A110))*10^12,0)</f>
        <v>0</v>
      </c>
      <c r="C102" s="90">
        <f t="shared" ca="1" si="8"/>
        <v>0</v>
      </c>
      <c r="D102" s="90">
        <f t="shared" ca="1" si="10"/>
        <v>0</v>
      </c>
      <c r="E102" s="90">
        <f t="shared" ca="1" si="10"/>
        <v>0</v>
      </c>
      <c r="F102" s="90">
        <f t="shared" ca="1" si="10"/>
        <v>0</v>
      </c>
      <c r="G102" s="90">
        <f t="shared" ca="1" si="10"/>
        <v>0</v>
      </c>
      <c r="H102" s="90">
        <f t="shared" ca="1" si="10"/>
        <v>0</v>
      </c>
      <c r="I102" s="90">
        <f t="shared" ca="1" si="10"/>
        <v>0</v>
      </c>
      <c r="J102" s="90">
        <f t="shared" ca="1" si="10"/>
        <v>0</v>
      </c>
      <c r="K102" s="90">
        <f t="shared" ca="1" si="10"/>
        <v>0</v>
      </c>
      <c r="L102">
        <f ca="1">IF('Chemicals 2020'!$A110="CP",INDIRECT("'Chemicals 2020'!"&amp;'Country Selector'!$B$3&amp;ROW($A110))*10^12,0)</f>
        <v>0</v>
      </c>
      <c r="M102" s="90">
        <f t="shared" ca="1" si="9"/>
        <v>0</v>
      </c>
      <c r="N102" s="90">
        <f t="shared" ca="1" si="11"/>
        <v>0</v>
      </c>
      <c r="O102" s="90">
        <f t="shared" ca="1" si="11"/>
        <v>0</v>
      </c>
      <c r="P102" s="90">
        <f t="shared" ca="1" si="11"/>
        <v>0</v>
      </c>
      <c r="Q102" s="90">
        <f t="shared" ca="1" si="11"/>
        <v>0</v>
      </c>
      <c r="R102" s="90">
        <f t="shared" ca="1" si="11"/>
        <v>0</v>
      </c>
      <c r="S102" s="90">
        <f t="shared" ca="1" si="11"/>
        <v>0</v>
      </c>
      <c r="T102" s="90">
        <f t="shared" ca="1" si="11"/>
        <v>0</v>
      </c>
      <c r="U102" s="90">
        <f t="shared" ca="1" si="11"/>
        <v>0</v>
      </c>
      <c r="V102">
        <f ca="1">IF('Chemicals 2030'!$A110="CP",INDIRECT("'Chemicals 2030'!"&amp;'Country Selector'!$B$3&amp;ROW($A110))*10^12,0)</f>
        <v>0</v>
      </c>
    </row>
    <row r="103" spans="1:22">
      <c r="A103" s="74">
        <v>51</v>
      </c>
      <c r="B103">
        <f ca="1">IF('Chemicals 2010'!$A111="CP",INDIRECT("'Chemicals 2010'!"&amp;'Country Selector'!$B$3&amp;ROW($A111))*10^12,0)</f>
        <v>0</v>
      </c>
      <c r="C103" s="90">
        <f t="shared" ca="1" si="8"/>
        <v>0</v>
      </c>
      <c r="D103" s="90">
        <f t="shared" ca="1" si="10"/>
        <v>0</v>
      </c>
      <c r="E103" s="90">
        <f t="shared" ca="1" si="10"/>
        <v>0</v>
      </c>
      <c r="F103" s="90">
        <f t="shared" ca="1" si="10"/>
        <v>0</v>
      </c>
      <c r="G103" s="90">
        <f t="shared" ca="1" si="10"/>
        <v>0</v>
      </c>
      <c r="H103" s="90">
        <f t="shared" ca="1" si="10"/>
        <v>0</v>
      </c>
      <c r="I103" s="90">
        <f t="shared" ca="1" si="10"/>
        <v>0</v>
      </c>
      <c r="J103" s="90">
        <f t="shared" ca="1" si="10"/>
        <v>0</v>
      </c>
      <c r="K103" s="90">
        <f t="shared" ca="1" si="10"/>
        <v>0</v>
      </c>
      <c r="L103">
        <f ca="1">IF('Chemicals 2020'!$A111="CP",INDIRECT("'Chemicals 2020'!"&amp;'Country Selector'!$B$3&amp;ROW($A111))*10^12,0)</f>
        <v>0</v>
      </c>
      <c r="M103" s="90">
        <f t="shared" ca="1" si="9"/>
        <v>0</v>
      </c>
      <c r="N103" s="90">
        <f t="shared" ca="1" si="11"/>
        <v>0</v>
      </c>
      <c r="O103" s="90">
        <f t="shared" ca="1" si="11"/>
        <v>0</v>
      </c>
      <c r="P103" s="90">
        <f t="shared" ca="1" si="11"/>
        <v>0</v>
      </c>
      <c r="Q103" s="90">
        <f t="shared" ca="1" si="11"/>
        <v>0</v>
      </c>
      <c r="R103" s="90">
        <f t="shared" ca="1" si="11"/>
        <v>0</v>
      </c>
      <c r="S103" s="90">
        <f t="shared" ca="1" si="11"/>
        <v>0</v>
      </c>
      <c r="T103" s="90">
        <f t="shared" ca="1" si="11"/>
        <v>0</v>
      </c>
      <c r="U103" s="90">
        <f t="shared" ca="1" si="11"/>
        <v>0</v>
      </c>
      <c r="V103">
        <f ca="1">IF('Chemicals 2030'!$A111="CP",INDIRECT("'Chemicals 2030'!"&amp;'Country Selector'!$B$3&amp;ROW($A111))*10^12,0)</f>
        <v>0</v>
      </c>
    </row>
    <row r="104" spans="1:22">
      <c r="A104" s="74">
        <v>52</v>
      </c>
      <c r="B104">
        <f ca="1">IF('Chemicals 2010'!$A112="CP",INDIRECT("'Chemicals 2010'!"&amp;'Country Selector'!$B$3&amp;ROW($A112))*10^12,0)</f>
        <v>0</v>
      </c>
      <c r="C104" s="90">
        <f t="shared" ca="1" si="8"/>
        <v>0</v>
      </c>
      <c r="D104" s="90">
        <f t="shared" ca="1" si="10"/>
        <v>0</v>
      </c>
      <c r="E104" s="90">
        <f t="shared" ca="1" si="10"/>
        <v>0</v>
      </c>
      <c r="F104" s="90">
        <f t="shared" ca="1" si="10"/>
        <v>0</v>
      </c>
      <c r="G104" s="90">
        <f t="shared" ca="1" si="10"/>
        <v>0</v>
      </c>
      <c r="H104" s="90">
        <f t="shared" ca="1" si="10"/>
        <v>0</v>
      </c>
      <c r="I104" s="90">
        <f t="shared" ca="1" si="10"/>
        <v>0</v>
      </c>
      <c r="J104" s="90">
        <f t="shared" ca="1" si="10"/>
        <v>0</v>
      </c>
      <c r="K104" s="90">
        <f t="shared" ca="1" si="10"/>
        <v>0</v>
      </c>
      <c r="L104">
        <f ca="1">IF('Chemicals 2020'!$A112="CP",INDIRECT("'Chemicals 2020'!"&amp;'Country Selector'!$B$3&amp;ROW($A112))*10^12,0)</f>
        <v>0</v>
      </c>
      <c r="M104" s="90">
        <f t="shared" ca="1" si="9"/>
        <v>0</v>
      </c>
      <c r="N104" s="90">
        <f t="shared" ca="1" si="11"/>
        <v>0</v>
      </c>
      <c r="O104" s="90">
        <f t="shared" ca="1" si="11"/>
        <v>0</v>
      </c>
      <c r="P104" s="90">
        <f t="shared" ca="1" si="11"/>
        <v>0</v>
      </c>
      <c r="Q104" s="90">
        <f t="shared" ca="1" si="11"/>
        <v>0</v>
      </c>
      <c r="R104" s="90">
        <f t="shared" ca="1" si="11"/>
        <v>0</v>
      </c>
      <c r="S104" s="90">
        <f t="shared" ca="1" si="11"/>
        <v>0</v>
      </c>
      <c r="T104" s="90">
        <f t="shared" ca="1" si="11"/>
        <v>0</v>
      </c>
      <c r="U104" s="90">
        <f t="shared" ca="1" si="11"/>
        <v>0</v>
      </c>
      <c r="V104">
        <f ca="1">IF('Chemicals 2030'!$A112="CP",INDIRECT("'Chemicals 2030'!"&amp;'Country Selector'!$B$3&amp;ROW($A112))*10^12,0)</f>
        <v>0</v>
      </c>
    </row>
    <row r="105" spans="1:22">
      <c r="A105" s="74">
        <v>53</v>
      </c>
      <c r="B105">
        <f ca="1">IF('Chemicals 2010'!$A113="CP",INDIRECT("'Chemicals 2010'!"&amp;'Country Selector'!$B$3&amp;ROW($A113))*10^12,0)</f>
        <v>0</v>
      </c>
      <c r="C105" s="90">
        <f t="shared" ca="1" si="8"/>
        <v>1817176267.6956859</v>
      </c>
      <c r="D105" s="90">
        <f t="shared" ca="1" si="10"/>
        <v>3634352535.3913717</v>
      </c>
      <c r="E105" s="90">
        <f t="shared" ca="1" si="10"/>
        <v>5451528803.0870571</v>
      </c>
      <c r="F105" s="90">
        <f t="shared" ca="1" si="10"/>
        <v>7268705070.7827435</v>
      </c>
      <c r="G105" s="90">
        <f t="shared" ca="1" si="10"/>
        <v>9085881338.4784298</v>
      </c>
      <c r="H105" s="90">
        <f t="shared" ca="1" si="10"/>
        <v>10903057606.174114</v>
      </c>
      <c r="I105" s="90">
        <f t="shared" ca="1" si="10"/>
        <v>12720233873.869801</v>
      </c>
      <c r="J105" s="90">
        <f t="shared" ca="1" si="10"/>
        <v>14537410141.565487</v>
      </c>
      <c r="K105" s="90">
        <f t="shared" ca="1" si="10"/>
        <v>16354586409.261173</v>
      </c>
      <c r="L105">
        <f ca="1">IF('Chemicals 2020'!$A113="CP",INDIRECT("'Chemicals 2020'!"&amp;'Country Selector'!$B$3&amp;ROW($A113))*10^12,0)</f>
        <v>18171762676.95686</v>
      </c>
      <c r="M105" s="90">
        <f t="shared" ca="1" si="9"/>
        <v>23554867222.003395</v>
      </c>
      <c r="N105" s="90">
        <f t="shared" ca="1" si="11"/>
        <v>28937971767.049927</v>
      </c>
      <c r="O105" s="90">
        <f t="shared" ca="1" si="11"/>
        <v>34321076312.096462</v>
      </c>
      <c r="P105" s="90">
        <f t="shared" ca="1" si="11"/>
        <v>39704180857.142998</v>
      </c>
      <c r="Q105" s="90">
        <f t="shared" ca="1" si="11"/>
        <v>45087285402.189537</v>
      </c>
      <c r="R105" s="90">
        <f t="shared" ca="1" si="11"/>
        <v>50470389947.236069</v>
      </c>
      <c r="S105" s="90">
        <f t="shared" ca="1" si="11"/>
        <v>55853494492.2826</v>
      </c>
      <c r="T105" s="90">
        <f t="shared" ca="1" si="11"/>
        <v>61236599037.32914</v>
      </c>
      <c r="U105" s="90">
        <f t="shared" ca="1" si="11"/>
        <v>66619703582.375679</v>
      </c>
      <c r="V105">
        <f ca="1">IF('Chemicals 2030'!$A113="CP",INDIRECT("'Chemicals 2030'!"&amp;'Country Selector'!$B$3&amp;ROW($A113))*10^12,0)</f>
        <v>72002808127.422211</v>
      </c>
    </row>
    <row r="106" spans="1:22">
      <c r="A106" s="74">
        <v>54</v>
      </c>
      <c r="B106">
        <f ca="1">IF('Chemicals 2010'!$A114="CP",INDIRECT("'Chemicals 2010'!"&amp;'Country Selector'!$B$3&amp;ROW($A114))*10^12,0)</f>
        <v>0</v>
      </c>
      <c r="C106" s="90">
        <f t="shared" ca="1" si="8"/>
        <v>0</v>
      </c>
      <c r="D106" s="90">
        <f t="shared" ca="1" si="10"/>
        <v>0</v>
      </c>
      <c r="E106" s="90">
        <f t="shared" ca="1" si="10"/>
        <v>0</v>
      </c>
      <c r="F106" s="90">
        <f t="shared" ca="1" si="10"/>
        <v>0</v>
      </c>
      <c r="G106" s="90">
        <f t="shared" ca="1" si="10"/>
        <v>0</v>
      </c>
      <c r="H106" s="90">
        <f t="shared" ca="1" si="10"/>
        <v>0</v>
      </c>
      <c r="I106" s="90">
        <f t="shared" ca="1" si="10"/>
        <v>0</v>
      </c>
      <c r="J106" s="90">
        <f t="shared" ca="1" si="10"/>
        <v>0</v>
      </c>
      <c r="K106" s="90">
        <f t="shared" ca="1" si="10"/>
        <v>0</v>
      </c>
      <c r="L106">
        <f ca="1">IF('Chemicals 2020'!$A114="CP",INDIRECT("'Chemicals 2020'!"&amp;'Country Selector'!$B$3&amp;ROW($A114))*10^12,0)</f>
        <v>0</v>
      </c>
      <c r="M106" s="90">
        <f t="shared" ca="1" si="9"/>
        <v>0</v>
      </c>
      <c r="N106" s="90">
        <f t="shared" ca="1" si="11"/>
        <v>0</v>
      </c>
      <c r="O106" s="90">
        <f t="shared" ca="1" si="11"/>
        <v>0</v>
      </c>
      <c r="P106" s="90">
        <f t="shared" ca="1" si="11"/>
        <v>0</v>
      </c>
      <c r="Q106" s="90">
        <f t="shared" ca="1" si="11"/>
        <v>0</v>
      </c>
      <c r="R106" s="90">
        <f t="shared" ca="1" si="11"/>
        <v>0</v>
      </c>
      <c r="S106" s="90">
        <f t="shared" ca="1" si="11"/>
        <v>0</v>
      </c>
      <c r="T106" s="90">
        <f t="shared" ca="1" si="11"/>
        <v>0</v>
      </c>
      <c r="U106" s="90">
        <f t="shared" ca="1" si="11"/>
        <v>0</v>
      </c>
      <c r="V106">
        <f ca="1">IF('Chemicals 2030'!$A114="CP",INDIRECT("'Chemicals 2030'!"&amp;'Country Selector'!$B$3&amp;ROW($A114))*10^12,0)</f>
        <v>0</v>
      </c>
    </row>
    <row r="107" spans="1:22">
      <c r="A107" s="74">
        <v>55</v>
      </c>
      <c r="B107">
        <f ca="1">IF('Chemicals 2010'!$A115="CP",INDIRECT("'Chemicals 2010'!"&amp;'Country Selector'!$B$3&amp;ROW($A115))*10^12,0)</f>
        <v>0</v>
      </c>
      <c r="C107" s="90">
        <f t="shared" ca="1" si="8"/>
        <v>0</v>
      </c>
      <c r="D107" s="90">
        <f t="shared" ca="1" si="10"/>
        <v>0</v>
      </c>
      <c r="E107" s="90">
        <f t="shared" ca="1" si="10"/>
        <v>0</v>
      </c>
      <c r="F107" s="90">
        <f t="shared" ca="1" si="10"/>
        <v>0</v>
      </c>
      <c r="G107" s="90">
        <f t="shared" ca="1" si="10"/>
        <v>0</v>
      </c>
      <c r="H107" s="90">
        <f t="shared" ca="1" si="10"/>
        <v>0</v>
      </c>
      <c r="I107" s="90">
        <f t="shared" ca="1" si="10"/>
        <v>0</v>
      </c>
      <c r="J107" s="90">
        <f t="shared" ca="1" si="10"/>
        <v>0</v>
      </c>
      <c r="K107" s="90">
        <f t="shared" ca="1" si="10"/>
        <v>0</v>
      </c>
      <c r="L107">
        <f ca="1">IF('Chemicals 2020'!$A115="CP",INDIRECT("'Chemicals 2020'!"&amp;'Country Selector'!$B$3&amp;ROW($A115))*10^12,0)</f>
        <v>0</v>
      </c>
      <c r="M107" s="90">
        <f t="shared" ca="1" si="9"/>
        <v>0</v>
      </c>
      <c r="N107" s="90">
        <f t="shared" ca="1" si="11"/>
        <v>0</v>
      </c>
      <c r="O107" s="90">
        <f t="shared" ca="1" si="11"/>
        <v>0</v>
      </c>
      <c r="P107" s="90">
        <f t="shared" ca="1" si="11"/>
        <v>0</v>
      </c>
      <c r="Q107" s="90">
        <f t="shared" ca="1" si="11"/>
        <v>0</v>
      </c>
      <c r="R107" s="90">
        <f t="shared" ca="1" si="11"/>
        <v>0</v>
      </c>
      <c r="S107" s="90">
        <f t="shared" ca="1" si="11"/>
        <v>0</v>
      </c>
      <c r="T107" s="90">
        <f t="shared" ca="1" si="11"/>
        <v>0</v>
      </c>
      <c r="U107" s="90">
        <f t="shared" ca="1" si="11"/>
        <v>0</v>
      </c>
      <c r="V107">
        <f ca="1">IF('Chemicals 2030'!$A115="CP",INDIRECT("'Chemicals 2030'!"&amp;'Country Selector'!$B$3&amp;ROW($A115))*10^12,0)</f>
        <v>0</v>
      </c>
    </row>
    <row r="108" spans="1:22">
      <c r="A108" s="74">
        <v>56</v>
      </c>
      <c r="B108">
        <f ca="1">IF('Chemicals 2010'!$A116="CP",INDIRECT("'Chemicals 2010'!"&amp;'Country Selector'!$B$3&amp;ROW($A116))*10^12,0)</f>
        <v>0</v>
      </c>
      <c r="C108" s="90">
        <f t="shared" ca="1" si="8"/>
        <v>0</v>
      </c>
      <c r="D108" s="90">
        <f t="shared" ca="1" si="10"/>
        <v>0</v>
      </c>
      <c r="E108" s="90">
        <f t="shared" ca="1" si="10"/>
        <v>0</v>
      </c>
      <c r="F108" s="90">
        <f t="shared" ca="1" si="10"/>
        <v>0</v>
      </c>
      <c r="G108" s="90">
        <f t="shared" ca="1" si="10"/>
        <v>0</v>
      </c>
      <c r="H108" s="90">
        <f t="shared" ca="1" si="10"/>
        <v>0</v>
      </c>
      <c r="I108" s="90">
        <f t="shared" ca="1" si="10"/>
        <v>0</v>
      </c>
      <c r="J108" s="90">
        <f t="shared" ca="1" si="10"/>
        <v>0</v>
      </c>
      <c r="K108" s="90">
        <f t="shared" ca="1" si="10"/>
        <v>0</v>
      </c>
      <c r="L108">
        <f ca="1">IF('Chemicals 2020'!$A116="CP",INDIRECT("'Chemicals 2020'!"&amp;'Country Selector'!$B$3&amp;ROW($A116))*10^12,0)</f>
        <v>0</v>
      </c>
      <c r="M108" s="90">
        <f t="shared" ca="1" si="9"/>
        <v>0</v>
      </c>
      <c r="N108" s="90">
        <f t="shared" ca="1" si="11"/>
        <v>0</v>
      </c>
      <c r="O108" s="90">
        <f t="shared" ca="1" si="11"/>
        <v>0</v>
      </c>
      <c r="P108" s="90">
        <f t="shared" ca="1" si="11"/>
        <v>0</v>
      </c>
      <c r="Q108" s="90">
        <f t="shared" ca="1" si="11"/>
        <v>0</v>
      </c>
      <c r="R108" s="90">
        <f t="shared" ca="1" si="11"/>
        <v>0</v>
      </c>
      <c r="S108" s="90">
        <f t="shared" ca="1" si="11"/>
        <v>0</v>
      </c>
      <c r="T108" s="90">
        <f t="shared" ca="1" si="11"/>
        <v>0</v>
      </c>
      <c r="U108" s="90">
        <f t="shared" ca="1" si="11"/>
        <v>0</v>
      </c>
      <c r="V108">
        <f ca="1">IF('Chemicals 2030'!$A116="CP",INDIRECT("'Chemicals 2030'!"&amp;'Country Selector'!$B$3&amp;ROW($A116))*10^12,0)</f>
        <v>0</v>
      </c>
    </row>
    <row r="109" spans="1:22">
      <c r="A109" s="74">
        <v>57</v>
      </c>
      <c r="B109">
        <f ca="1">IF('Chemicals 2010'!$A117="CP",INDIRECT("'Chemicals 2010'!"&amp;'Country Selector'!$B$3&amp;ROW($A117))*10^12,0)</f>
        <v>0</v>
      </c>
      <c r="C109" s="90">
        <f t="shared" ca="1" si="8"/>
        <v>0</v>
      </c>
      <c r="D109" s="90">
        <f t="shared" ca="1" si="10"/>
        <v>0</v>
      </c>
      <c r="E109" s="90">
        <f t="shared" ca="1" si="10"/>
        <v>0</v>
      </c>
      <c r="F109" s="90">
        <f t="shared" ca="1" si="10"/>
        <v>0</v>
      </c>
      <c r="G109" s="90">
        <f t="shared" ca="1" si="10"/>
        <v>0</v>
      </c>
      <c r="H109" s="90">
        <f t="shared" ca="1" si="10"/>
        <v>0</v>
      </c>
      <c r="I109" s="90">
        <f t="shared" ca="1" si="10"/>
        <v>0</v>
      </c>
      <c r="J109" s="90">
        <f t="shared" ca="1" si="10"/>
        <v>0</v>
      </c>
      <c r="K109" s="90">
        <f t="shared" ca="1" si="10"/>
        <v>0</v>
      </c>
      <c r="L109">
        <f ca="1">IF('Chemicals 2020'!$A117="CP",INDIRECT("'Chemicals 2020'!"&amp;'Country Selector'!$B$3&amp;ROW($A117))*10^12,0)</f>
        <v>0</v>
      </c>
      <c r="M109" s="90">
        <f t="shared" ca="1" si="9"/>
        <v>0</v>
      </c>
      <c r="N109" s="90">
        <f t="shared" ca="1" si="11"/>
        <v>0</v>
      </c>
      <c r="O109" s="90">
        <f t="shared" ca="1" si="11"/>
        <v>0</v>
      </c>
      <c r="P109" s="90">
        <f t="shared" ca="1" si="11"/>
        <v>0</v>
      </c>
      <c r="Q109" s="90">
        <f t="shared" ca="1" si="11"/>
        <v>0</v>
      </c>
      <c r="R109" s="90">
        <f t="shared" ca="1" si="11"/>
        <v>0</v>
      </c>
      <c r="S109" s="90">
        <f t="shared" ca="1" si="11"/>
        <v>0</v>
      </c>
      <c r="T109" s="90">
        <f t="shared" ca="1" si="11"/>
        <v>0</v>
      </c>
      <c r="U109" s="90">
        <f t="shared" ca="1" si="11"/>
        <v>0</v>
      </c>
      <c r="V109">
        <f ca="1">IF('Chemicals 2030'!$A117="CP",INDIRECT("'Chemicals 2030'!"&amp;'Country Selector'!$B$3&amp;ROW($A117))*10^12,0)</f>
        <v>0</v>
      </c>
    </row>
    <row r="110" spans="1:22">
      <c r="A110" s="74">
        <v>58</v>
      </c>
      <c r="B110">
        <f ca="1">IF('Chemicals 2010'!$A118="CP",INDIRECT("'Chemicals 2010'!"&amp;'Country Selector'!$B$3&amp;ROW($A118))*10^12,0)</f>
        <v>0</v>
      </c>
      <c r="C110" s="90">
        <f t="shared" ca="1" si="8"/>
        <v>0</v>
      </c>
      <c r="D110" s="90">
        <f t="shared" ca="1" si="10"/>
        <v>0</v>
      </c>
      <c r="E110" s="90">
        <f t="shared" ca="1" si="10"/>
        <v>0</v>
      </c>
      <c r="F110" s="90">
        <f t="shared" ca="1" si="10"/>
        <v>0</v>
      </c>
      <c r="G110" s="90">
        <f t="shared" ca="1" si="10"/>
        <v>0</v>
      </c>
      <c r="H110" s="90">
        <f t="shared" ca="1" si="10"/>
        <v>0</v>
      </c>
      <c r="I110" s="90">
        <f t="shared" ca="1" si="10"/>
        <v>0</v>
      </c>
      <c r="J110" s="90">
        <f t="shared" ca="1" si="10"/>
        <v>0</v>
      </c>
      <c r="K110" s="90">
        <f t="shared" ca="1" si="10"/>
        <v>0</v>
      </c>
      <c r="L110">
        <f ca="1">IF('Chemicals 2020'!$A118="CP",INDIRECT("'Chemicals 2020'!"&amp;'Country Selector'!$B$3&amp;ROW($A118))*10^12,0)</f>
        <v>0</v>
      </c>
      <c r="M110" s="90">
        <f t="shared" ca="1" si="9"/>
        <v>0</v>
      </c>
      <c r="N110" s="90">
        <f t="shared" ca="1" si="11"/>
        <v>0</v>
      </c>
      <c r="O110" s="90">
        <f t="shared" ca="1" si="11"/>
        <v>0</v>
      </c>
      <c r="P110" s="90">
        <f t="shared" ca="1" si="11"/>
        <v>0</v>
      </c>
      <c r="Q110" s="90">
        <f t="shared" ca="1" si="11"/>
        <v>0</v>
      </c>
      <c r="R110" s="90">
        <f t="shared" ca="1" si="11"/>
        <v>0</v>
      </c>
      <c r="S110" s="90">
        <f t="shared" ca="1" si="11"/>
        <v>0</v>
      </c>
      <c r="T110" s="90">
        <f t="shared" ca="1" si="11"/>
        <v>0</v>
      </c>
      <c r="U110" s="90">
        <f t="shared" ca="1" si="11"/>
        <v>0</v>
      </c>
      <c r="V110">
        <f ca="1">IF('Chemicals 2030'!$A118="CP",INDIRECT("'Chemicals 2030'!"&amp;'Country Selector'!$B$3&amp;ROW($A118))*10^12,0)</f>
        <v>0</v>
      </c>
    </row>
    <row r="111" spans="1:22">
      <c r="A111" s="74">
        <v>59</v>
      </c>
      <c r="B111">
        <f ca="1">IF('Chemicals 2010'!$A119="CP",INDIRECT("'Chemicals 2010'!"&amp;'Country Selector'!$B$3&amp;ROW($A119))*10^12,0)</f>
        <v>0</v>
      </c>
      <c r="C111" s="90">
        <f t="shared" ca="1" si="8"/>
        <v>0</v>
      </c>
      <c r="D111" s="90">
        <f t="shared" ca="1" si="10"/>
        <v>0</v>
      </c>
      <c r="E111" s="90">
        <f t="shared" ca="1" si="10"/>
        <v>0</v>
      </c>
      <c r="F111" s="90">
        <f t="shared" ca="1" si="10"/>
        <v>0</v>
      </c>
      <c r="G111" s="90">
        <f t="shared" ca="1" si="10"/>
        <v>0</v>
      </c>
      <c r="H111" s="90">
        <f t="shared" ca="1" si="10"/>
        <v>0</v>
      </c>
      <c r="I111" s="90">
        <f t="shared" ca="1" si="10"/>
        <v>0</v>
      </c>
      <c r="J111" s="90">
        <f t="shared" ca="1" si="10"/>
        <v>0</v>
      </c>
      <c r="K111" s="90">
        <f t="shared" ca="1" si="10"/>
        <v>0</v>
      </c>
      <c r="L111">
        <f ca="1">IF('Chemicals 2020'!$A119="CP",INDIRECT("'Chemicals 2020'!"&amp;'Country Selector'!$B$3&amp;ROW($A119))*10^12,0)</f>
        <v>0</v>
      </c>
      <c r="M111" s="90">
        <f t="shared" ca="1" si="9"/>
        <v>0</v>
      </c>
      <c r="N111" s="90">
        <f t="shared" ca="1" si="11"/>
        <v>0</v>
      </c>
      <c r="O111" s="90">
        <f t="shared" ca="1" si="11"/>
        <v>0</v>
      </c>
      <c r="P111" s="90">
        <f t="shared" ca="1" si="11"/>
        <v>0</v>
      </c>
      <c r="Q111" s="90">
        <f t="shared" ca="1" si="11"/>
        <v>0</v>
      </c>
      <c r="R111" s="90">
        <f t="shared" ca="1" si="11"/>
        <v>0</v>
      </c>
      <c r="S111" s="90">
        <f t="shared" ca="1" si="11"/>
        <v>0</v>
      </c>
      <c r="T111" s="90">
        <f t="shared" ca="1" si="11"/>
        <v>0</v>
      </c>
      <c r="U111" s="90">
        <f t="shared" ca="1" si="11"/>
        <v>0</v>
      </c>
      <c r="V111">
        <f ca="1">IF('Chemicals 2030'!$A119="CP",INDIRECT("'Chemicals 2030'!"&amp;'Country Selector'!$B$3&amp;ROW($A119))*10^12,0)</f>
        <v>0</v>
      </c>
    </row>
    <row r="112" spans="1:22">
      <c r="A112" s="74">
        <v>60</v>
      </c>
      <c r="B112">
        <f ca="1">IF('Chemicals 2010'!$A120="CP",INDIRECT("'Chemicals 2010'!"&amp;'Country Selector'!$B$3&amp;ROW($A120))*10^12,0)</f>
        <v>0</v>
      </c>
      <c r="C112" s="90">
        <f t="shared" ca="1" si="8"/>
        <v>0</v>
      </c>
      <c r="D112" s="90">
        <f t="shared" ca="1" si="10"/>
        <v>0</v>
      </c>
      <c r="E112" s="90">
        <f t="shared" ca="1" si="10"/>
        <v>0</v>
      </c>
      <c r="F112" s="90">
        <f t="shared" ca="1" si="10"/>
        <v>0</v>
      </c>
      <c r="G112" s="90">
        <f t="shared" ca="1" si="10"/>
        <v>0</v>
      </c>
      <c r="H112" s="90">
        <f t="shared" ca="1" si="10"/>
        <v>0</v>
      </c>
      <c r="I112" s="90">
        <f t="shared" ca="1" si="10"/>
        <v>0</v>
      </c>
      <c r="J112" s="90">
        <f t="shared" ca="1" si="10"/>
        <v>0</v>
      </c>
      <c r="K112" s="90">
        <f t="shared" ca="1" si="10"/>
        <v>0</v>
      </c>
      <c r="L112">
        <f ca="1">IF('Chemicals 2020'!$A120="CP",INDIRECT("'Chemicals 2020'!"&amp;'Country Selector'!$B$3&amp;ROW($A120))*10^12,0)</f>
        <v>0</v>
      </c>
      <c r="M112" s="90">
        <f t="shared" ca="1" si="9"/>
        <v>0</v>
      </c>
      <c r="N112" s="90">
        <f t="shared" ca="1" si="11"/>
        <v>0</v>
      </c>
      <c r="O112" s="90">
        <f t="shared" ca="1" si="11"/>
        <v>0</v>
      </c>
      <c r="P112" s="90">
        <f t="shared" ca="1" si="11"/>
        <v>0</v>
      </c>
      <c r="Q112" s="90">
        <f t="shared" ca="1" si="11"/>
        <v>0</v>
      </c>
      <c r="R112" s="90">
        <f t="shared" ca="1" si="11"/>
        <v>0</v>
      </c>
      <c r="S112" s="90">
        <f t="shared" ca="1" si="11"/>
        <v>0</v>
      </c>
      <c r="T112" s="90">
        <f t="shared" ca="1" si="11"/>
        <v>0</v>
      </c>
      <c r="U112" s="90">
        <f t="shared" ca="1" si="11"/>
        <v>0</v>
      </c>
      <c r="V112">
        <f ca="1">IF('Chemicals 2030'!$A120="CP",INDIRECT("'Chemicals 2030'!"&amp;'Country Selector'!$B$3&amp;ROW($A120))*10^12,0)</f>
        <v>0</v>
      </c>
    </row>
    <row r="113" spans="1:22">
      <c r="A113" s="74">
        <v>61</v>
      </c>
      <c r="B113">
        <f ca="1">IF('Chemicals 2010'!$A121="CP",INDIRECT("'Chemicals 2010'!"&amp;'Country Selector'!$B$3&amp;ROW($A121))*10^12,0)</f>
        <v>0</v>
      </c>
      <c r="C113" s="90">
        <f t="shared" ca="1" si="8"/>
        <v>0</v>
      </c>
      <c r="D113" s="90">
        <f t="shared" ca="1" si="10"/>
        <v>0</v>
      </c>
      <c r="E113" s="90">
        <f t="shared" ca="1" si="10"/>
        <v>0</v>
      </c>
      <c r="F113" s="90">
        <f t="shared" ca="1" si="10"/>
        <v>0</v>
      </c>
      <c r="G113" s="90">
        <f t="shared" ca="1" si="10"/>
        <v>0</v>
      </c>
      <c r="H113" s="90">
        <f t="shared" ca="1" si="10"/>
        <v>0</v>
      </c>
      <c r="I113" s="90">
        <f t="shared" ca="1" si="10"/>
        <v>0</v>
      </c>
      <c r="J113" s="90">
        <f t="shared" ca="1" si="10"/>
        <v>0</v>
      </c>
      <c r="K113" s="90">
        <f t="shared" ca="1" si="10"/>
        <v>0</v>
      </c>
      <c r="L113">
        <f ca="1">IF('Chemicals 2020'!$A121="CP",INDIRECT("'Chemicals 2020'!"&amp;'Country Selector'!$B$3&amp;ROW($A121))*10^12,0)</f>
        <v>0</v>
      </c>
      <c r="M113" s="90">
        <f t="shared" ca="1" si="9"/>
        <v>0</v>
      </c>
      <c r="N113" s="90">
        <f t="shared" ca="1" si="11"/>
        <v>0</v>
      </c>
      <c r="O113" s="90">
        <f t="shared" ca="1" si="11"/>
        <v>0</v>
      </c>
      <c r="P113" s="90">
        <f t="shared" ca="1" si="11"/>
        <v>0</v>
      </c>
      <c r="Q113" s="90">
        <f t="shared" ca="1" si="11"/>
        <v>0</v>
      </c>
      <c r="R113" s="90">
        <f t="shared" ca="1" si="11"/>
        <v>0</v>
      </c>
      <c r="S113" s="90">
        <f t="shared" ca="1" si="11"/>
        <v>0</v>
      </c>
      <c r="T113" s="90">
        <f t="shared" ca="1" si="11"/>
        <v>0</v>
      </c>
      <c r="U113" s="90">
        <f t="shared" ca="1" si="11"/>
        <v>0</v>
      </c>
      <c r="V113">
        <f ca="1">IF('Chemicals 2030'!$A121="CP",INDIRECT("'Chemicals 2030'!"&amp;'Country Selector'!$B$3&amp;ROW($A121))*10^12,0)</f>
        <v>0</v>
      </c>
    </row>
    <row r="114" spans="1:22">
      <c r="A114" s="74">
        <v>62</v>
      </c>
      <c r="B114">
        <f ca="1">IF('Chemicals 2010'!$A122="CP",INDIRECT("'Chemicals 2010'!"&amp;'Country Selector'!$B$3&amp;ROW($A122))*10^12,0)</f>
        <v>0</v>
      </c>
      <c r="C114" s="90">
        <f t="shared" ca="1" si="8"/>
        <v>0</v>
      </c>
      <c r="D114" s="90">
        <f t="shared" ca="1" si="10"/>
        <v>0</v>
      </c>
      <c r="E114" s="90">
        <f t="shared" ca="1" si="10"/>
        <v>0</v>
      </c>
      <c r="F114" s="90">
        <f t="shared" ca="1" si="10"/>
        <v>0</v>
      </c>
      <c r="G114" s="90">
        <f t="shared" ca="1" si="10"/>
        <v>0</v>
      </c>
      <c r="H114" s="90">
        <f t="shared" ca="1" si="10"/>
        <v>0</v>
      </c>
      <c r="I114" s="90">
        <f t="shared" ca="1" si="10"/>
        <v>0</v>
      </c>
      <c r="J114" s="90">
        <f t="shared" ca="1" si="10"/>
        <v>0</v>
      </c>
      <c r="K114" s="90">
        <f t="shared" ca="1" si="10"/>
        <v>0</v>
      </c>
      <c r="L114">
        <f ca="1">IF('Chemicals 2020'!$A122="CP",INDIRECT("'Chemicals 2020'!"&amp;'Country Selector'!$B$3&amp;ROW($A122))*10^12,0)</f>
        <v>0</v>
      </c>
      <c r="M114" s="90">
        <f t="shared" ca="1" si="9"/>
        <v>0</v>
      </c>
      <c r="N114" s="90">
        <f t="shared" ca="1" si="11"/>
        <v>0</v>
      </c>
      <c r="O114" s="90">
        <f t="shared" ca="1" si="11"/>
        <v>0</v>
      </c>
      <c r="P114" s="90">
        <f t="shared" ca="1" si="11"/>
        <v>0</v>
      </c>
      <c r="Q114" s="90">
        <f t="shared" ca="1" si="11"/>
        <v>0</v>
      </c>
      <c r="R114" s="90">
        <f t="shared" ca="1" si="11"/>
        <v>0</v>
      </c>
      <c r="S114" s="90">
        <f t="shared" ca="1" si="11"/>
        <v>0</v>
      </c>
      <c r="T114" s="90">
        <f t="shared" ca="1" si="11"/>
        <v>0</v>
      </c>
      <c r="U114" s="90">
        <f t="shared" ca="1" si="11"/>
        <v>0</v>
      </c>
      <c r="V114">
        <f ca="1">IF('Chemicals 2030'!$A122="CP",INDIRECT("'Chemicals 2030'!"&amp;'Country Selector'!$B$3&amp;ROW($A122))*10^12,0)</f>
        <v>0</v>
      </c>
    </row>
    <row r="115" spans="1:22">
      <c r="A115" s="74">
        <v>63</v>
      </c>
      <c r="B115">
        <f ca="1">IF('Chemicals 2010'!$A123="CP",INDIRECT("'Chemicals 2010'!"&amp;'Country Selector'!$B$3&amp;ROW($A123))*10^12,0)</f>
        <v>0</v>
      </c>
      <c r="C115" s="90">
        <f t="shared" ca="1" si="8"/>
        <v>0</v>
      </c>
      <c r="D115" s="90">
        <f t="shared" ca="1" si="10"/>
        <v>0</v>
      </c>
      <c r="E115" s="90">
        <f t="shared" ca="1" si="10"/>
        <v>0</v>
      </c>
      <c r="F115" s="90">
        <f t="shared" ca="1" si="10"/>
        <v>0</v>
      </c>
      <c r="G115" s="90">
        <f t="shared" ca="1" si="10"/>
        <v>0</v>
      </c>
      <c r="H115" s="90">
        <f t="shared" ca="1" si="10"/>
        <v>0</v>
      </c>
      <c r="I115" s="90">
        <f t="shared" ca="1" si="10"/>
        <v>0</v>
      </c>
      <c r="J115" s="90">
        <f t="shared" ca="1" si="10"/>
        <v>0</v>
      </c>
      <c r="K115" s="90">
        <f t="shared" ca="1" si="10"/>
        <v>0</v>
      </c>
      <c r="L115">
        <f ca="1">IF('Chemicals 2020'!$A123="CP",INDIRECT("'Chemicals 2020'!"&amp;'Country Selector'!$B$3&amp;ROW($A123))*10^12,0)</f>
        <v>0</v>
      </c>
      <c r="M115" s="90">
        <f t="shared" ca="1" si="9"/>
        <v>0</v>
      </c>
      <c r="N115" s="90">
        <f t="shared" ca="1" si="11"/>
        <v>0</v>
      </c>
      <c r="O115" s="90">
        <f t="shared" ca="1" si="11"/>
        <v>0</v>
      </c>
      <c r="P115" s="90">
        <f t="shared" ca="1" si="11"/>
        <v>0</v>
      </c>
      <c r="Q115" s="90">
        <f t="shared" ca="1" si="11"/>
        <v>0</v>
      </c>
      <c r="R115" s="90">
        <f t="shared" ca="1" si="11"/>
        <v>0</v>
      </c>
      <c r="S115" s="90">
        <f t="shared" ca="1" si="11"/>
        <v>0</v>
      </c>
      <c r="T115" s="90">
        <f t="shared" ca="1" si="11"/>
        <v>0</v>
      </c>
      <c r="U115" s="90">
        <f t="shared" ca="1" si="11"/>
        <v>0</v>
      </c>
      <c r="V115">
        <f ca="1">IF('Chemicals 2030'!$A123="CP",INDIRECT("'Chemicals 2030'!"&amp;'Country Selector'!$B$3&amp;ROW($A123))*10^12,0)</f>
        <v>0</v>
      </c>
    </row>
    <row r="116" spans="1:22">
      <c r="A116" s="74">
        <v>64</v>
      </c>
      <c r="B116">
        <f ca="1">IF('Chemicals 2010'!$A124="CP",INDIRECT("'Chemicals 2010'!"&amp;'Country Selector'!$B$3&amp;ROW($A124))*10^12,0)</f>
        <v>0</v>
      </c>
      <c r="C116" s="90">
        <f t="shared" ca="1" si="8"/>
        <v>0</v>
      </c>
      <c r="D116" s="90">
        <f t="shared" ca="1" si="10"/>
        <v>0</v>
      </c>
      <c r="E116" s="90">
        <f t="shared" ca="1" si="10"/>
        <v>0</v>
      </c>
      <c r="F116" s="90">
        <f t="shared" ca="1" si="10"/>
        <v>0</v>
      </c>
      <c r="G116" s="90">
        <f t="shared" ca="1" si="10"/>
        <v>0</v>
      </c>
      <c r="H116" s="90">
        <f t="shared" ca="1" si="10"/>
        <v>0</v>
      </c>
      <c r="I116" s="90">
        <f t="shared" ca="1" si="10"/>
        <v>0</v>
      </c>
      <c r="J116" s="90">
        <f t="shared" ca="1" si="10"/>
        <v>0</v>
      </c>
      <c r="K116" s="90">
        <f t="shared" ca="1" si="10"/>
        <v>0</v>
      </c>
      <c r="L116">
        <f ca="1">IF('Chemicals 2020'!$A124="CP",INDIRECT("'Chemicals 2020'!"&amp;'Country Selector'!$B$3&amp;ROW($A124))*10^12,0)</f>
        <v>0</v>
      </c>
      <c r="M116" s="90">
        <f t="shared" ca="1" si="9"/>
        <v>0</v>
      </c>
      <c r="N116" s="90">
        <f t="shared" ca="1" si="11"/>
        <v>0</v>
      </c>
      <c r="O116" s="90">
        <f t="shared" ca="1" si="11"/>
        <v>0</v>
      </c>
      <c r="P116" s="90">
        <f t="shared" ca="1" si="11"/>
        <v>0</v>
      </c>
      <c r="Q116" s="90">
        <f t="shared" ca="1" si="11"/>
        <v>0</v>
      </c>
      <c r="R116" s="90">
        <f t="shared" ca="1" si="11"/>
        <v>0</v>
      </c>
      <c r="S116" s="90">
        <f t="shared" ca="1" si="11"/>
        <v>0</v>
      </c>
      <c r="T116" s="90">
        <f t="shared" ca="1" si="11"/>
        <v>0</v>
      </c>
      <c r="U116" s="90">
        <f t="shared" ca="1" si="11"/>
        <v>0</v>
      </c>
      <c r="V116">
        <f ca="1">IF('Chemicals 2030'!$A124="CP",INDIRECT("'Chemicals 2030'!"&amp;'Country Selector'!$B$3&amp;ROW($A124))*10^12,0)</f>
        <v>0</v>
      </c>
    </row>
    <row r="117" spans="1:22">
      <c r="A117" s="74">
        <v>65</v>
      </c>
      <c r="B117">
        <f ca="1">IF('Chemicals 2010'!$A125="CP",INDIRECT("'Chemicals 2010'!"&amp;'Country Selector'!$B$3&amp;ROW($A125))*10^12,0)</f>
        <v>881476055.95945144</v>
      </c>
      <c r="C117" s="90">
        <f t="shared" ca="1" si="8"/>
        <v>1145058231.9816105</v>
      </c>
      <c r="D117" s="90">
        <f t="shared" ca="1" si="10"/>
        <v>1408640408.0037696</v>
      </c>
      <c r="E117" s="90">
        <f t="shared" ca="1" si="10"/>
        <v>1672222584.0259285</v>
      </c>
      <c r="F117" s="90">
        <f t="shared" ca="1" si="10"/>
        <v>1935804760.0480876</v>
      </c>
      <c r="G117" s="90">
        <f t="shared" ca="1" si="10"/>
        <v>2199386936.0702472</v>
      </c>
      <c r="H117" s="90">
        <f t="shared" ca="1" si="10"/>
        <v>2462969112.0924058</v>
      </c>
      <c r="I117" s="90">
        <f t="shared" ca="1" si="10"/>
        <v>2726551288.1145654</v>
      </c>
      <c r="J117" s="90">
        <f t="shared" ca="1" si="10"/>
        <v>2990133464.136724</v>
      </c>
      <c r="K117" s="90">
        <f t="shared" ca="1" si="10"/>
        <v>3253715640.1588831</v>
      </c>
      <c r="L117">
        <f ca="1">IF('Chemicals 2020'!$A125="CP",INDIRECT("'Chemicals 2020'!"&amp;'Country Selector'!$B$3&amp;ROW($A125))*10^12,0)</f>
        <v>3517297816.1810422</v>
      </c>
      <c r="M117" s="90">
        <f t="shared" ca="1" si="9"/>
        <v>3949811315.8281002</v>
      </c>
      <c r="N117" s="90">
        <f t="shared" ca="1" si="11"/>
        <v>4382324815.4751587</v>
      </c>
      <c r="O117" s="90">
        <f t="shared" ca="1" si="11"/>
        <v>4814838315.1222172</v>
      </c>
      <c r="P117" s="90">
        <f t="shared" ca="1" si="11"/>
        <v>5247351814.7692738</v>
      </c>
      <c r="Q117" s="90">
        <f t="shared" ca="1" si="11"/>
        <v>5679865314.4163332</v>
      </c>
      <c r="R117" s="90">
        <f t="shared" ca="1" si="11"/>
        <v>6112378814.0633907</v>
      </c>
      <c r="S117" s="90">
        <f t="shared" ca="1" si="11"/>
        <v>6544892313.7104483</v>
      </c>
      <c r="T117" s="90">
        <f t="shared" ca="1" si="11"/>
        <v>6977405813.3575058</v>
      </c>
      <c r="U117" s="90">
        <f t="shared" ca="1" si="11"/>
        <v>7409919313.0045652</v>
      </c>
      <c r="V117">
        <f ca="1">IF('Chemicals 2030'!$A125="CP",INDIRECT("'Chemicals 2030'!"&amp;'Country Selector'!$B$3&amp;ROW($A125))*10^12,0)</f>
        <v>7842432812.6516228</v>
      </c>
    </row>
    <row r="118" spans="1:22">
      <c r="A118" s="74">
        <v>66</v>
      </c>
      <c r="B118">
        <f ca="1">IF('Chemicals 2010'!$A126="CP",INDIRECT("'Chemicals 2010'!"&amp;'Country Selector'!$B$3&amp;ROW($A126))*10^12,0)</f>
        <v>0</v>
      </c>
      <c r="C118" s="90">
        <f t="shared" ca="1" si="8"/>
        <v>0</v>
      </c>
      <c r="D118" s="90">
        <f t="shared" ca="1" si="10"/>
        <v>0</v>
      </c>
      <c r="E118" s="90">
        <f t="shared" ca="1" si="10"/>
        <v>0</v>
      </c>
      <c r="F118" s="90">
        <f t="shared" ca="1" si="10"/>
        <v>0</v>
      </c>
      <c r="G118" s="90">
        <f t="shared" ca="1" si="10"/>
        <v>0</v>
      </c>
      <c r="H118" s="90">
        <f t="shared" ca="1" si="10"/>
        <v>0</v>
      </c>
      <c r="I118" s="90">
        <f t="shared" ca="1" si="10"/>
        <v>0</v>
      </c>
      <c r="J118" s="90">
        <f t="shared" ca="1" si="10"/>
        <v>0</v>
      </c>
      <c r="K118" s="90">
        <f t="shared" ca="1" si="10"/>
        <v>0</v>
      </c>
      <c r="L118">
        <f ca="1">IF('Chemicals 2020'!$A126="CP",INDIRECT("'Chemicals 2020'!"&amp;'Country Selector'!$B$3&amp;ROW($A126))*10^12,0)</f>
        <v>0</v>
      </c>
      <c r="M118" s="90">
        <f t="shared" ca="1" si="9"/>
        <v>0</v>
      </c>
      <c r="N118" s="90">
        <f t="shared" ca="1" si="11"/>
        <v>0</v>
      </c>
      <c r="O118" s="90">
        <f t="shared" ca="1" si="11"/>
        <v>0</v>
      </c>
      <c r="P118" s="90">
        <f t="shared" ca="1" si="11"/>
        <v>0</v>
      </c>
      <c r="Q118" s="90">
        <f t="shared" ca="1" si="11"/>
        <v>0</v>
      </c>
      <c r="R118" s="90">
        <f t="shared" ca="1" si="11"/>
        <v>0</v>
      </c>
      <c r="S118" s="90">
        <f t="shared" ca="1" si="11"/>
        <v>0</v>
      </c>
      <c r="T118" s="90">
        <f t="shared" ca="1" si="11"/>
        <v>0</v>
      </c>
      <c r="U118" s="90">
        <f t="shared" ca="1" si="11"/>
        <v>0</v>
      </c>
      <c r="V118">
        <f ca="1">IF('Chemicals 2030'!$A126="CP",INDIRECT("'Chemicals 2030'!"&amp;'Country Selector'!$B$3&amp;ROW($A126))*10^12,0)</f>
        <v>0</v>
      </c>
    </row>
    <row r="119" spans="1:22">
      <c r="A119" s="74">
        <v>67</v>
      </c>
      <c r="B119">
        <f ca="1">IF('Chemicals 2010'!$A127="CP",INDIRECT("'Chemicals 2010'!"&amp;'Country Selector'!$B$3&amp;ROW($A127))*10^12,0)</f>
        <v>0</v>
      </c>
      <c r="C119" s="90">
        <f t="shared" ca="1" si="8"/>
        <v>240958203.05234385</v>
      </c>
      <c r="D119" s="90">
        <f t="shared" ca="1" si="10"/>
        <v>481916406.10468769</v>
      </c>
      <c r="E119" s="90">
        <f t="shared" ca="1" si="10"/>
        <v>722874609.15703154</v>
      </c>
      <c r="F119" s="90">
        <f t="shared" ca="1" si="10"/>
        <v>963832812.20937538</v>
      </c>
      <c r="G119" s="90">
        <f t="shared" ca="1" si="10"/>
        <v>1204791015.2617192</v>
      </c>
      <c r="H119" s="90">
        <f t="shared" ca="1" si="10"/>
        <v>1445749218.3140631</v>
      </c>
      <c r="I119" s="90">
        <f t="shared" ca="1" si="10"/>
        <v>1686707421.3664069</v>
      </c>
      <c r="J119" s="90">
        <f t="shared" ca="1" si="10"/>
        <v>1927665624.4187508</v>
      </c>
      <c r="K119" s="90">
        <f t="shared" ca="1" si="10"/>
        <v>2168623827.4710946</v>
      </c>
      <c r="L119">
        <f ca="1">IF('Chemicals 2020'!$A127="CP",INDIRECT("'Chemicals 2020'!"&amp;'Country Selector'!$B$3&amp;ROW($A127))*10^12,0)</f>
        <v>2409582030.5234385</v>
      </c>
      <c r="M119" s="90">
        <f t="shared" ca="1" si="9"/>
        <v>3116930058.4593887</v>
      </c>
      <c r="N119" s="90">
        <f t="shared" ca="1" si="11"/>
        <v>3824278086.3953385</v>
      </c>
      <c r="O119" s="90">
        <f t="shared" ca="1" si="11"/>
        <v>4531626114.3312883</v>
      </c>
      <c r="P119" s="90">
        <f t="shared" ca="1" si="11"/>
        <v>5238974142.2672386</v>
      </c>
      <c r="Q119" s="90">
        <f t="shared" ca="1" si="11"/>
        <v>5946322170.2031879</v>
      </c>
      <c r="R119" s="90">
        <f t="shared" ca="1" si="11"/>
        <v>6653670198.1391382</v>
      </c>
      <c r="S119" s="90">
        <f t="shared" ca="1" si="11"/>
        <v>7361018226.0750885</v>
      </c>
      <c r="T119" s="90">
        <f t="shared" ca="1" si="11"/>
        <v>8068366254.0110388</v>
      </c>
      <c r="U119" s="90">
        <f t="shared" ca="1" si="11"/>
        <v>8775714281.9469872</v>
      </c>
      <c r="V119">
        <f ca="1">IF('Chemicals 2030'!$A127="CP",INDIRECT("'Chemicals 2030'!"&amp;'Country Selector'!$B$3&amp;ROW($A127))*10^12,0)</f>
        <v>9483062309.8829384</v>
      </c>
    </row>
    <row r="120" spans="1:22">
      <c r="A120" s="74">
        <v>68</v>
      </c>
      <c r="B120">
        <f ca="1">IF('Chemicals 2010'!$A128="CP",INDIRECT("'Chemicals 2010'!"&amp;'Country Selector'!$B$3&amp;ROW($A128))*10^12,0)</f>
        <v>0</v>
      </c>
      <c r="C120" s="90">
        <f t="shared" ca="1" si="8"/>
        <v>0</v>
      </c>
      <c r="D120" s="90">
        <f t="shared" ca="1" si="10"/>
        <v>0</v>
      </c>
      <c r="E120" s="90">
        <f t="shared" ca="1" si="10"/>
        <v>0</v>
      </c>
      <c r="F120" s="90">
        <f t="shared" ca="1" si="10"/>
        <v>0</v>
      </c>
      <c r="G120" s="90">
        <f t="shared" ca="1" si="10"/>
        <v>0</v>
      </c>
      <c r="H120" s="90">
        <f t="shared" ca="1" si="10"/>
        <v>0</v>
      </c>
      <c r="I120" s="90">
        <f t="shared" ca="1" si="10"/>
        <v>0</v>
      </c>
      <c r="J120" s="90">
        <f t="shared" ca="1" si="10"/>
        <v>0</v>
      </c>
      <c r="K120" s="90">
        <f t="shared" ca="1" si="10"/>
        <v>0</v>
      </c>
      <c r="L120">
        <f ca="1">IF('Chemicals 2020'!$A128="CP",INDIRECT("'Chemicals 2020'!"&amp;'Country Selector'!$B$3&amp;ROW($A128))*10^12,0)</f>
        <v>0</v>
      </c>
      <c r="M120" s="90">
        <f t="shared" ca="1" si="9"/>
        <v>0</v>
      </c>
      <c r="N120" s="90">
        <f t="shared" ca="1" si="11"/>
        <v>0</v>
      </c>
      <c r="O120" s="90">
        <f t="shared" ca="1" si="11"/>
        <v>0</v>
      </c>
      <c r="P120" s="90">
        <f t="shared" ca="1" si="11"/>
        <v>0</v>
      </c>
      <c r="Q120" s="90">
        <f t="shared" ca="1" si="11"/>
        <v>0</v>
      </c>
      <c r="R120" s="90">
        <f t="shared" ca="1" si="11"/>
        <v>0</v>
      </c>
      <c r="S120" s="90">
        <f t="shared" ca="1" si="11"/>
        <v>0</v>
      </c>
      <c r="T120" s="90">
        <f t="shared" ca="1" si="11"/>
        <v>0</v>
      </c>
      <c r="U120" s="90">
        <f t="shared" ca="1" si="11"/>
        <v>0</v>
      </c>
      <c r="V120">
        <f ca="1">IF('Chemicals 2030'!$A128="CP",INDIRECT("'Chemicals 2030'!"&amp;'Country Selector'!$B$3&amp;ROW($A128))*10^12,0)</f>
        <v>0</v>
      </c>
    </row>
    <row r="121" spans="1:22">
      <c r="A121" s="74">
        <v>69</v>
      </c>
      <c r="B121">
        <f ca="1">IF('Chemicals 2010'!$A129="CP",INDIRECT("'Chemicals 2010'!"&amp;'Country Selector'!$B$3&amp;ROW($A129))*10^12,0)</f>
        <v>0</v>
      </c>
      <c r="C121" s="90">
        <f t="shared" ca="1" si="8"/>
        <v>0</v>
      </c>
      <c r="D121" s="90">
        <f t="shared" ca="1" si="10"/>
        <v>0</v>
      </c>
      <c r="E121" s="90">
        <f t="shared" ca="1" si="10"/>
        <v>0</v>
      </c>
      <c r="F121" s="90">
        <f t="shared" ca="1" si="10"/>
        <v>0</v>
      </c>
      <c r="G121" s="90">
        <f t="shared" ca="1" si="10"/>
        <v>0</v>
      </c>
      <c r="H121" s="90">
        <f t="shared" ca="1" si="10"/>
        <v>0</v>
      </c>
      <c r="I121" s="90">
        <f t="shared" ca="1" si="10"/>
        <v>0</v>
      </c>
      <c r="J121" s="90">
        <f t="shared" ca="1" si="10"/>
        <v>0</v>
      </c>
      <c r="K121" s="90">
        <f t="shared" ca="1" si="10"/>
        <v>0</v>
      </c>
      <c r="L121">
        <f ca="1">IF('Chemicals 2020'!$A129="CP",INDIRECT("'Chemicals 2020'!"&amp;'Country Selector'!$B$3&amp;ROW($A129))*10^12,0)</f>
        <v>0</v>
      </c>
      <c r="M121" s="90">
        <f t="shared" ca="1" si="9"/>
        <v>0</v>
      </c>
      <c r="N121" s="90">
        <f t="shared" ca="1" si="11"/>
        <v>0</v>
      </c>
      <c r="O121" s="90">
        <f t="shared" ca="1" si="11"/>
        <v>0</v>
      </c>
      <c r="P121" s="90">
        <f t="shared" ca="1" si="11"/>
        <v>0</v>
      </c>
      <c r="Q121" s="90">
        <f t="shared" ca="1" si="11"/>
        <v>0</v>
      </c>
      <c r="R121" s="90">
        <f t="shared" ca="1" si="11"/>
        <v>0</v>
      </c>
      <c r="S121" s="90">
        <f t="shared" ca="1" si="11"/>
        <v>0</v>
      </c>
      <c r="T121" s="90">
        <f t="shared" ca="1" si="11"/>
        <v>0</v>
      </c>
      <c r="U121" s="90">
        <f t="shared" ca="1" si="11"/>
        <v>0</v>
      </c>
      <c r="V121">
        <f ca="1">IF('Chemicals 2030'!$A129="CP",INDIRECT("'Chemicals 2030'!"&amp;'Country Selector'!$B$3&amp;ROW($A129))*10^12,0)</f>
        <v>0</v>
      </c>
    </row>
    <row r="122" spans="1:22">
      <c r="A122" s="74">
        <v>70</v>
      </c>
      <c r="B122">
        <f ca="1">IF('Chemicals 2010'!$A130="CP",INDIRECT("'Chemicals 2010'!"&amp;'Country Selector'!$B$3&amp;ROW($A130))*10^12,0)</f>
        <v>0</v>
      </c>
      <c r="C122" s="90">
        <f t="shared" ca="1" si="8"/>
        <v>0</v>
      </c>
      <c r="D122" s="90">
        <f t="shared" ca="1" si="10"/>
        <v>0</v>
      </c>
      <c r="E122" s="90">
        <f t="shared" ca="1" si="10"/>
        <v>0</v>
      </c>
      <c r="F122" s="90">
        <f t="shared" ca="1" si="10"/>
        <v>0</v>
      </c>
      <c r="G122" s="90">
        <f t="shared" ca="1" si="10"/>
        <v>0</v>
      </c>
      <c r="H122" s="90">
        <f t="shared" ca="1" si="10"/>
        <v>0</v>
      </c>
      <c r="I122" s="90">
        <f t="shared" ca="1" si="10"/>
        <v>0</v>
      </c>
      <c r="J122" s="90">
        <f t="shared" ca="1" si="10"/>
        <v>0</v>
      </c>
      <c r="K122" s="90">
        <f t="shared" ca="1" si="10"/>
        <v>0</v>
      </c>
      <c r="L122">
        <f ca="1">IF('Chemicals 2020'!$A130="CP",INDIRECT("'Chemicals 2020'!"&amp;'Country Selector'!$B$3&amp;ROW($A130))*10^12,0)</f>
        <v>0</v>
      </c>
      <c r="M122" s="90">
        <f t="shared" ca="1" si="9"/>
        <v>0</v>
      </c>
      <c r="N122" s="90">
        <f t="shared" ca="1" si="11"/>
        <v>0</v>
      </c>
      <c r="O122" s="90">
        <f t="shared" ca="1" si="11"/>
        <v>0</v>
      </c>
      <c r="P122" s="90">
        <f t="shared" ca="1" si="11"/>
        <v>0</v>
      </c>
      <c r="Q122" s="90">
        <f t="shared" ca="1" si="11"/>
        <v>0</v>
      </c>
      <c r="R122" s="90">
        <f t="shared" ca="1" si="11"/>
        <v>0</v>
      </c>
      <c r="S122" s="90">
        <f t="shared" ca="1" si="11"/>
        <v>0</v>
      </c>
      <c r="T122" s="90">
        <f t="shared" ca="1" si="11"/>
        <v>0</v>
      </c>
      <c r="U122" s="90">
        <f t="shared" ca="1" si="11"/>
        <v>0</v>
      </c>
      <c r="V122">
        <f ca="1">IF('Chemicals 2030'!$A130="CP",INDIRECT("'Chemicals 2030'!"&amp;'Country Selector'!$B$3&amp;ROW($A130))*10^12,0)</f>
        <v>0</v>
      </c>
    </row>
    <row r="123" spans="1:22">
      <c r="A123" s="74">
        <v>71</v>
      </c>
      <c r="B123">
        <f ca="1">IF('Chemicals 2010'!$A131="CP",INDIRECT("'Chemicals 2010'!"&amp;'Country Selector'!$B$3&amp;ROW($A131))*10^12,0)</f>
        <v>0</v>
      </c>
      <c r="C123" s="90">
        <f t="shared" ca="1" si="8"/>
        <v>0</v>
      </c>
      <c r="D123" s="90">
        <f t="shared" ca="1" si="10"/>
        <v>0</v>
      </c>
      <c r="E123" s="90">
        <f t="shared" ca="1" si="10"/>
        <v>0</v>
      </c>
      <c r="F123" s="90">
        <f t="shared" ca="1" si="10"/>
        <v>0</v>
      </c>
      <c r="G123" s="90">
        <f t="shared" ca="1" si="10"/>
        <v>0</v>
      </c>
      <c r="H123" s="90">
        <f t="shared" ca="1" si="10"/>
        <v>0</v>
      </c>
      <c r="I123" s="90">
        <f t="shared" ca="1" si="10"/>
        <v>0</v>
      </c>
      <c r="J123" s="90">
        <f t="shared" ca="1" si="10"/>
        <v>0</v>
      </c>
      <c r="K123" s="90">
        <f t="shared" ca="1" si="10"/>
        <v>0</v>
      </c>
      <c r="L123">
        <f ca="1">IF('Chemicals 2020'!$A131="CP",INDIRECT("'Chemicals 2020'!"&amp;'Country Selector'!$B$3&amp;ROW($A131))*10^12,0)</f>
        <v>0</v>
      </c>
      <c r="M123" s="90">
        <f t="shared" ca="1" si="9"/>
        <v>0</v>
      </c>
      <c r="N123" s="90">
        <f t="shared" ca="1" si="11"/>
        <v>0</v>
      </c>
      <c r="O123" s="90">
        <f t="shared" ca="1" si="11"/>
        <v>0</v>
      </c>
      <c r="P123" s="90">
        <f t="shared" ca="1" si="11"/>
        <v>0</v>
      </c>
      <c r="Q123" s="90">
        <f t="shared" ca="1" si="11"/>
        <v>0</v>
      </c>
      <c r="R123" s="90">
        <f t="shared" ca="1" si="11"/>
        <v>0</v>
      </c>
      <c r="S123" s="90">
        <f t="shared" ca="1" si="11"/>
        <v>0</v>
      </c>
      <c r="T123" s="90">
        <f t="shared" ca="1" si="11"/>
        <v>0</v>
      </c>
      <c r="U123" s="90">
        <f t="shared" ca="1" si="11"/>
        <v>0</v>
      </c>
      <c r="V123">
        <f ca="1">IF('Chemicals 2030'!$A131="CP",INDIRECT("'Chemicals 2030'!"&amp;'Country Selector'!$B$3&amp;ROW($A131))*10^12,0)</f>
        <v>0</v>
      </c>
    </row>
    <row r="124" spans="1:22">
      <c r="A124" s="74">
        <v>72</v>
      </c>
      <c r="B124">
        <f ca="1">IF('Chemicals 2010'!$A132="CP",INDIRECT("'Chemicals 2010'!"&amp;'Country Selector'!$B$3&amp;ROW($A132))*10^12,0)</f>
        <v>0</v>
      </c>
      <c r="C124" s="90">
        <f t="shared" ca="1" si="8"/>
        <v>0</v>
      </c>
      <c r="D124" s="90">
        <f t="shared" ca="1" si="10"/>
        <v>0</v>
      </c>
      <c r="E124" s="90">
        <f t="shared" ca="1" si="10"/>
        <v>0</v>
      </c>
      <c r="F124" s="90">
        <f t="shared" ca="1" si="10"/>
        <v>0</v>
      </c>
      <c r="G124" s="90">
        <f t="shared" ca="1" si="10"/>
        <v>0</v>
      </c>
      <c r="H124" s="90">
        <f t="shared" ca="1" si="10"/>
        <v>0</v>
      </c>
      <c r="I124" s="90">
        <f t="shared" ca="1" si="10"/>
        <v>0</v>
      </c>
      <c r="J124" s="90">
        <f t="shared" ca="1" si="10"/>
        <v>0</v>
      </c>
      <c r="K124" s="90">
        <f t="shared" ca="1" si="10"/>
        <v>0</v>
      </c>
      <c r="L124">
        <f ca="1">IF('Chemicals 2020'!$A132="CP",INDIRECT("'Chemicals 2020'!"&amp;'Country Selector'!$B$3&amp;ROW($A132))*10^12,0)</f>
        <v>0</v>
      </c>
      <c r="M124" s="90">
        <f t="shared" ca="1" si="9"/>
        <v>0</v>
      </c>
      <c r="N124" s="90">
        <f t="shared" ca="1" si="11"/>
        <v>0</v>
      </c>
      <c r="O124" s="90">
        <f t="shared" ca="1" si="11"/>
        <v>0</v>
      </c>
      <c r="P124" s="90">
        <f t="shared" ca="1" si="11"/>
        <v>0</v>
      </c>
      <c r="Q124" s="90">
        <f t="shared" ca="1" si="11"/>
        <v>0</v>
      </c>
      <c r="R124" s="90">
        <f t="shared" ca="1" si="11"/>
        <v>0</v>
      </c>
      <c r="S124" s="90">
        <f t="shared" ca="1" si="11"/>
        <v>0</v>
      </c>
      <c r="T124" s="90">
        <f t="shared" ca="1" si="11"/>
        <v>0</v>
      </c>
      <c r="U124" s="90">
        <f t="shared" ca="1" si="11"/>
        <v>0</v>
      </c>
      <c r="V124">
        <f ca="1">IF('Chemicals 2030'!$A132="CP",INDIRECT("'Chemicals 2030'!"&amp;'Country Selector'!$B$3&amp;ROW($A132))*10^12,0)</f>
        <v>0</v>
      </c>
    </row>
    <row r="125" spans="1:22">
      <c r="A125" s="74">
        <v>73</v>
      </c>
      <c r="B125">
        <f ca="1">IF('Chemicals 2010'!$A133="CP",INDIRECT("'Chemicals 2010'!"&amp;'Country Selector'!$B$3&amp;ROW($A133))*10^12,0)</f>
        <v>0</v>
      </c>
      <c r="C125" s="90">
        <f t="shared" ca="1" si="8"/>
        <v>0</v>
      </c>
      <c r="D125" s="90">
        <f t="shared" ca="1" si="10"/>
        <v>0</v>
      </c>
      <c r="E125" s="90">
        <f t="shared" ca="1" si="10"/>
        <v>0</v>
      </c>
      <c r="F125" s="90">
        <f t="shared" ca="1" si="10"/>
        <v>0</v>
      </c>
      <c r="G125" s="90">
        <f t="shared" ca="1" si="10"/>
        <v>0</v>
      </c>
      <c r="H125" s="90">
        <f t="shared" ca="1" si="10"/>
        <v>0</v>
      </c>
      <c r="I125" s="90">
        <f t="shared" ca="1" si="10"/>
        <v>0</v>
      </c>
      <c r="J125" s="90">
        <f t="shared" ca="1" si="10"/>
        <v>0</v>
      </c>
      <c r="K125" s="90">
        <f t="shared" ca="1" si="10"/>
        <v>0</v>
      </c>
      <c r="L125">
        <f ca="1">IF('Chemicals 2020'!$A133="CP",INDIRECT("'Chemicals 2020'!"&amp;'Country Selector'!$B$3&amp;ROW($A133))*10^12,0)</f>
        <v>0</v>
      </c>
      <c r="M125" s="90">
        <f t="shared" ca="1" si="9"/>
        <v>0</v>
      </c>
      <c r="N125" s="90">
        <f t="shared" ca="1" si="11"/>
        <v>0</v>
      </c>
      <c r="O125" s="90">
        <f t="shared" ca="1" si="11"/>
        <v>0</v>
      </c>
      <c r="P125" s="90">
        <f t="shared" ca="1" si="11"/>
        <v>0</v>
      </c>
      <c r="Q125" s="90">
        <f t="shared" ca="1" si="11"/>
        <v>0</v>
      </c>
      <c r="R125" s="90">
        <f t="shared" ca="1" si="11"/>
        <v>0</v>
      </c>
      <c r="S125" s="90">
        <f t="shared" ca="1" si="11"/>
        <v>0</v>
      </c>
      <c r="T125" s="90">
        <f t="shared" ca="1" si="11"/>
        <v>0</v>
      </c>
      <c r="U125" s="90">
        <f t="shared" ca="1" si="11"/>
        <v>0</v>
      </c>
      <c r="V125">
        <f ca="1">IF('Chemicals 2030'!$A133="CP",INDIRECT("'Chemicals 2030'!"&amp;'Country Selector'!$B$3&amp;ROW($A133))*10^12,0)</f>
        <v>0</v>
      </c>
    </row>
    <row r="126" spans="1:22">
      <c r="A126" s="74">
        <v>74</v>
      </c>
      <c r="B126">
        <f ca="1">IF('Chemicals 2010'!$A134="CP",INDIRECT("'Chemicals 2010'!"&amp;'Country Selector'!$B$3&amp;ROW($A134))*10^12,0)</f>
        <v>0</v>
      </c>
      <c r="C126" s="90">
        <f t="shared" ca="1" si="8"/>
        <v>0</v>
      </c>
      <c r="D126" s="90">
        <f t="shared" ca="1" si="10"/>
        <v>0</v>
      </c>
      <c r="E126" s="90">
        <f t="shared" ca="1" si="10"/>
        <v>0</v>
      </c>
      <c r="F126" s="90">
        <f t="shared" ca="1" si="10"/>
        <v>0</v>
      </c>
      <c r="G126" s="90">
        <f t="shared" ca="1" si="10"/>
        <v>0</v>
      </c>
      <c r="H126" s="90">
        <f t="shared" ca="1" si="10"/>
        <v>0</v>
      </c>
      <c r="I126" s="90">
        <f t="shared" ca="1" si="10"/>
        <v>0</v>
      </c>
      <c r="J126" s="90">
        <f t="shared" ca="1" si="10"/>
        <v>0</v>
      </c>
      <c r="K126" s="90">
        <f t="shared" ca="1" si="10"/>
        <v>0</v>
      </c>
      <c r="L126">
        <f ca="1">IF('Chemicals 2020'!$A134="CP",INDIRECT("'Chemicals 2020'!"&amp;'Country Selector'!$B$3&amp;ROW($A134))*10^12,0)</f>
        <v>0</v>
      </c>
      <c r="M126" s="90">
        <f t="shared" ca="1" si="9"/>
        <v>0</v>
      </c>
      <c r="N126" s="90">
        <f t="shared" ca="1" si="11"/>
        <v>0</v>
      </c>
      <c r="O126" s="90">
        <f t="shared" ca="1" si="11"/>
        <v>0</v>
      </c>
      <c r="P126" s="90">
        <f t="shared" ca="1" si="11"/>
        <v>0</v>
      </c>
      <c r="Q126" s="90">
        <f t="shared" ca="1" si="11"/>
        <v>0</v>
      </c>
      <c r="R126" s="90">
        <f t="shared" ca="1" si="11"/>
        <v>0</v>
      </c>
      <c r="S126" s="90">
        <f t="shared" ca="1" si="11"/>
        <v>0</v>
      </c>
      <c r="T126" s="90">
        <f t="shared" ca="1" si="11"/>
        <v>0</v>
      </c>
      <c r="U126" s="90">
        <f t="shared" ca="1" si="11"/>
        <v>0</v>
      </c>
      <c r="V126">
        <f ca="1">IF('Chemicals 2030'!$A134="CP",INDIRECT("'Chemicals 2030'!"&amp;'Country Selector'!$B$3&amp;ROW($A134))*10^12,0)</f>
        <v>0</v>
      </c>
    </row>
    <row r="127" spans="1:22">
      <c r="A127" s="74">
        <v>75</v>
      </c>
      <c r="B127">
        <f ca="1">IF('Chemicals 2010'!$A135="CP",INDIRECT("'Chemicals 2010'!"&amp;'Country Selector'!$B$3&amp;ROW($A135))*10^12,0)</f>
        <v>0</v>
      </c>
      <c r="C127" s="90">
        <f t="shared" ca="1" si="8"/>
        <v>0</v>
      </c>
      <c r="D127" s="90">
        <f t="shared" ca="1" si="8"/>
        <v>0</v>
      </c>
      <c r="E127" s="90">
        <f t="shared" ca="1" si="8"/>
        <v>0</v>
      </c>
      <c r="F127" s="90">
        <f t="shared" ca="1" si="8"/>
        <v>0</v>
      </c>
      <c r="G127" s="90">
        <f t="shared" ca="1" si="8"/>
        <v>0</v>
      </c>
      <c r="H127" s="90">
        <f t="shared" ca="1" si="8"/>
        <v>0</v>
      </c>
      <c r="I127" s="90">
        <f t="shared" ca="1" si="8"/>
        <v>0</v>
      </c>
      <c r="J127" s="90">
        <f t="shared" ca="1" si="8"/>
        <v>0</v>
      </c>
      <c r="K127" s="90">
        <f t="shared" ca="1" si="8"/>
        <v>0</v>
      </c>
      <c r="L127">
        <f ca="1">IF('Chemicals 2020'!$A135="CP",INDIRECT("'Chemicals 2020'!"&amp;'Country Selector'!$B$3&amp;ROW($A135))*10^12,0)</f>
        <v>0</v>
      </c>
      <c r="M127" s="90">
        <f t="shared" ca="1" si="9"/>
        <v>0</v>
      </c>
      <c r="N127" s="90">
        <f t="shared" ca="1" si="9"/>
        <v>0</v>
      </c>
      <c r="O127" s="90">
        <f t="shared" ca="1" si="9"/>
        <v>0</v>
      </c>
      <c r="P127" s="90">
        <f t="shared" ca="1" si="9"/>
        <v>0</v>
      </c>
      <c r="Q127" s="90">
        <f t="shared" ca="1" si="9"/>
        <v>0</v>
      </c>
      <c r="R127" s="90">
        <f t="shared" ca="1" si="9"/>
        <v>0</v>
      </c>
      <c r="S127" s="90">
        <f t="shared" ca="1" si="9"/>
        <v>0</v>
      </c>
      <c r="T127" s="90">
        <f t="shared" ca="1" si="9"/>
        <v>0</v>
      </c>
      <c r="U127" s="90">
        <f t="shared" ca="1" si="9"/>
        <v>0</v>
      </c>
      <c r="V127">
        <f ca="1">IF('Chemicals 2030'!$A135="CP",INDIRECT("'Chemicals 2030'!"&amp;'Country Selector'!$B$3&amp;ROW($A135))*10^12,0)</f>
        <v>0</v>
      </c>
    </row>
    <row r="128" spans="1:22">
      <c r="A128" s="74">
        <v>76</v>
      </c>
      <c r="B128">
        <f ca="1">IF('Chemicals 2010'!$A136="CP",INDIRECT("'Chemicals 2010'!"&amp;'Country Selector'!$B$3&amp;ROW($A136))*10^12,0)</f>
        <v>0</v>
      </c>
      <c r="C128" s="90">
        <f t="shared" ref="C128:K156" ca="1" si="12">$B128*($L$1-C$1)/($L$1-$B$1)+$L128*(C$1-$B$1)/($L$1-$B$1)</f>
        <v>0</v>
      </c>
      <c r="D128" s="90">
        <f t="shared" ca="1" si="12"/>
        <v>0</v>
      </c>
      <c r="E128" s="90">
        <f t="shared" ca="1" si="12"/>
        <v>0</v>
      </c>
      <c r="F128" s="90">
        <f t="shared" ca="1" si="12"/>
        <v>0</v>
      </c>
      <c r="G128" s="90">
        <f t="shared" ca="1" si="12"/>
        <v>0</v>
      </c>
      <c r="H128" s="90">
        <f t="shared" ca="1" si="12"/>
        <v>0</v>
      </c>
      <c r="I128" s="90">
        <f t="shared" ca="1" si="12"/>
        <v>0</v>
      </c>
      <c r="J128" s="90">
        <f t="shared" ca="1" si="12"/>
        <v>0</v>
      </c>
      <c r="K128" s="90">
        <f t="shared" ca="1" si="12"/>
        <v>0</v>
      </c>
      <c r="L128">
        <f ca="1">IF('Chemicals 2020'!$A136="CP",INDIRECT("'Chemicals 2020'!"&amp;'Country Selector'!$B$3&amp;ROW($A136))*10^12,0)</f>
        <v>0</v>
      </c>
      <c r="M128" s="90">
        <f t="shared" ref="M128:U156" ca="1" si="13">$L128*($V$1-M$1)/($V$1-$L$1)+$V128*(M$1-$L$1)/($V$1-$L$1)</f>
        <v>0</v>
      </c>
      <c r="N128" s="90">
        <f t="shared" ca="1" si="13"/>
        <v>0</v>
      </c>
      <c r="O128" s="90">
        <f t="shared" ca="1" si="13"/>
        <v>0</v>
      </c>
      <c r="P128" s="90">
        <f t="shared" ca="1" si="13"/>
        <v>0</v>
      </c>
      <c r="Q128" s="90">
        <f t="shared" ca="1" si="13"/>
        <v>0</v>
      </c>
      <c r="R128" s="90">
        <f t="shared" ca="1" si="13"/>
        <v>0</v>
      </c>
      <c r="S128" s="90">
        <f t="shared" ca="1" si="13"/>
        <v>0</v>
      </c>
      <c r="T128" s="90">
        <f t="shared" ca="1" si="13"/>
        <v>0</v>
      </c>
      <c r="U128" s="90">
        <f t="shared" ca="1" si="13"/>
        <v>0</v>
      </c>
      <c r="V128">
        <f ca="1">IF('Chemicals 2030'!$A136="CP",INDIRECT("'Chemicals 2030'!"&amp;'Country Selector'!$B$3&amp;ROW($A136))*10^12,0)</f>
        <v>0</v>
      </c>
    </row>
    <row r="129" spans="1:22">
      <c r="A129" s="74">
        <v>77</v>
      </c>
      <c r="B129">
        <f ca="1">IF('Chemicals 2010'!$A137="CP",INDIRECT("'Chemicals 2010'!"&amp;'Country Selector'!$B$3&amp;ROW($A137))*10^12,0)</f>
        <v>0</v>
      </c>
      <c r="C129" s="90">
        <f t="shared" ca="1" si="12"/>
        <v>0</v>
      </c>
      <c r="D129" s="90">
        <f t="shared" ca="1" si="12"/>
        <v>0</v>
      </c>
      <c r="E129" s="90">
        <f t="shared" ca="1" si="12"/>
        <v>0</v>
      </c>
      <c r="F129" s="90">
        <f t="shared" ca="1" si="12"/>
        <v>0</v>
      </c>
      <c r="G129" s="90">
        <f t="shared" ca="1" si="12"/>
        <v>0</v>
      </c>
      <c r="H129" s="90">
        <f t="shared" ca="1" si="12"/>
        <v>0</v>
      </c>
      <c r="I129" s="90">
        <f t="shared" ca="1" si="12"/>
        <v>0</v>
      </c>
      <c r="J129" s="90">
        <f t="shared" ca="1" si="12"/>
        <v>0</v>
      </c>
      <c r="K129" s="90">
        <f t="shared" ca="1" si="12"/>
        <v>0</v>
      </c>
      <c r="L129">
        <f ca="1">IF('Chemicals 2020'!$A137="CP",INDIRECT("'Chemicals 2020'!"&amp;'Country Selector'!$B$3&amp;ROW($A137))*10^12,0)</f>
        <v>0</v>
      </c>
      <c r="M129" s="90">
        <f t="shared" ca="1" si="13"/>
        <v>0</v>
      </c>
      <c r="N129" s="90">
        <f t="shared" ca="1" si="13"/>
        <v>0</v>
      </c>
      <c r="O129" s="90">
        <f t="shared" ca="1" si="13"/>
        <v>0</v>
      </c>
      <c r="P129" s="90">
        <f t="shared" ca="1" si="13"/>
        <v>0</v>
      </c>
      <c r="Q129" s="90">
        <f t="shared" ca="1" si="13"/>
        <v>0</v>
      </c>
      <c r="R129" s="90">
        <f t="shared" ca="1" si="13"/>
        <v>0</v>
      </c>
      <c r="S129" s="90">
        <f t="shared" ca="1" si="13"/>
        <v>0</v>
      </c>
      <c r="T129" s="90">
        <f t="shared" ca="1" si="13"/>
        <v>0</v>
      </c>
      <c r="U129" s="90">
        <f t="shared" ca="1" si="13"/>
        <v>0</v>
      </c>
      <c r="V129">
        <f ca="1">IF('Chemicals 2030'!$A137="CP",INDIRECT("'Chemicals 2030'!"&amp;'Country Selector'!$B$3&amp;ROW($A137))*10^12,0)</f>
        <v>0</v>
      </c>
    </row>
    <row r="130" spans="1:22">
      <c r="A130" s="74">
        <v>78</v>
      </c>
      <c r="B130">
        <f ca="1">IF('Chemicals 2010'!$A138="CP",INDIRECT("'Chemicals 2010'!"&amp;'Country Selector'!$B$3&amp;ROW($A138))*10^12,0)</f>
        <v>0</v>
      </c>
      <c r="C130" s="90">
        <f t="shared" ca="1" si="12"/>
        <v>0</v>
      </c>
      <c r="D130" s="90">
        <f t="shared" ca="1" si="12"/>
        <v>0</v>
      </c>
      <c r="E130" s="90">
        <f t="shared" ca="1" si="12"/>
        <v>0</v>
      </c>
      <c r="F130" s="90">
        <f t="shared" ca="1" si="12"/>
        <v>0</v>
      </c>
      <c r="G130" s="90">
        <f t="shared" ca="1" si="12"/>
        <v>0</v>
      </c>
      <c r="H130" s="90">
        <f t="shared" ca="1" si="12"/>
        <v>0</v>
      </c>
      <c r="I130" s="90">
        <f t="shared" ca="1" si="12"/>
        <v>0</v>
      </c>
      <c r="J130" s="90">
        <f t="shared" ca="1" si="12"/>
        <v>0</v>
      </c>
      <c r="K130" s="90">
        <f t="shared" ca="1" si="12"/>
        <v>0</v>
      </c>
      <c r="L130">
        <f ca="1">IF('Chemicals 2020'!$A138="CP",INDIRECT("'Chemicals 2020'!"&amp;'Country Selector'!$B$3&amp;ROW($A138))*10^12,0)</f>
        <v>0</v>
      </c>
      <c r="M130" s="90">
        <f t="shared" ca="1" si="13"/>
        <v>0</v>
      </c>
      <c r="N130" s="90">
        <f t="shared" ca="1" si="13"/>
        <v>0</v>
      </c>
      <c r="O130" s="90">
        <f t="shared" ca="1" si="13"/>
        <v>0</v>
      </c>
      <c r="P130" s="90">
        <f t="shared" ca="1" si="13"/>
        <v>0</v>
      </c>
      <c r="Q130" s="90">
        <f t="shared" ca="1" si="13"/>
        <v>0</v>
      </c>
      <c r="R130" s="90">
        <f t="shared" ca="1" si="13"/>
        <v>0</v>
      </c>
      <c r="S130" s="90">
        <f t="shared" ca="1" si="13"/>
        <v>0</v>
      </c>
      <c r="T130" s="90">
        <f t="shared" ca="1" si="13"/>
        <v>0</v>
      </c>
      <c r="U130" s="90">
        <f t="shared" ca="1" si="13"/>
        <v>0</v>
      </c>
      <c r="V130">
        <f ca="1">IF('Chemicals 2030'!$A138="CP",INDIRECT("'Chemicals 2030'!"&amp;'Country Selector'!$B$3&amp;ROW($A138))*10^12,0)</f>
        <v>0</v>
      </c>
    </row>
    <row r="131" spans="1:22">
      <c r="A131" s="74">
        <v>79</v>
      </c>
      <c r="B131">
        <f ca="1">IF('Chemicals 2010'!$A139="CP",INDIRECT("'Chemicals 2010'!"&amp;'Country Selector'!$B$3&amp;ROW($A139))*10^12,0)</f>
        <v>0</v>
      </c>
      <c r="C131" s="90">
        <f t="shared" ca="1" si="12"/>
        <v>0</v>
      </c>
      <c r="D131" s="90">
        <f t="shared" ca="1" si="12"/>
        <v>0</v>
      </c>
      <c r="E131" s="90">
        <f t="shared" ca="1" si="12"/>
        <v>0</v>
      </c>
      <c r="F131" s="90">
        <f t="shared" ca="1" si="12"/>
        <v>0</v>
      </c>
      <c r="G131" s="90">
        <f t="shared" ca="1" si="12"/>
        <v>0</v>
      </c>
      <c r="H131" s="90">
        <f t="shared" ca="1" si="12"/>
        <v>0</v>
      </c>
      <c r="I131" s="90">
        <f t="shared" ca="1" si="12"/>
        <v>0</v>
      </c>
      <c r="J131" s="90">
        <f t="shared" ca="1" si="12"/>
        <v>0</v>
      </c>
      <c r="K131" s="90">
        <f t="shared" ca="1" si="12"/>
        <v>0</v>
      </c>
      <c r="L131">
        <f ca="1">IF('Chemicals 2020'!$A139="CP",INDIRECT("'Chemicals 2020'!"&amp;'Country Selector'!$B$3&amp;ROW($A139))*10^12,0)</f>
        <v>0</v>
      </c>
      <c r="M131" s="90">
        <f t="shared" ca="1" si="13"/>
        <v>0</v>
      </c>
      <c r="N131" s="90">
        <f t="shared" ca="1" si="13"/>
        <v>0</v>
      </c>
      <c r="O131" s="90">
        <f t="shared" ca="1" si="13"/>
        <v>0</v>
      </c>
      <c r="P131" s="90">
        <f t="shared" ca="1" si="13"/>
        <v>0</v>
      </c>
      <c r="Q131" s="90">
        <f t="shared" ca="1" si="13"/>
        <v>0</v>
      </c>
      <c r="R131" s="90">
        <f t="shared" ca="1" si="13"/>
        <v>0</v>
      </c>
      <c r="S131" s="90">
        <f t="shared" ca="1" si="13"/>
        <v>0</v>
      </c>
      <c r="T131" s="90">
        <f t="shared" ca="1" si="13"/>
        <v>0</v>
      </c>
      <c r="U131" s="90">
        <f t="shared" ca="1" si="13"/>
        <v>0</v>
      </c>
      <c r="V131">
        <f ca="1">IF('Chemicals 2030'!$A139="CP",INDIRECT("'Chemicals 2030'!"&amp;'Country Selector'!$B$3&amp;ROW($A139))*10^12,0)</f>
        <v>0</v>
      </c>
    </row>
    <row r="132" spans="1:22">
      <c r="A132" s="74">
        <v>80</v>
      </c>
      <c r="B132">
        <f ca="1">IF('Chemicals 2010'!$A140="CP",INDIRECT("'Chemicals 2010'!"&amp;'Country Selector'!$B$3&amp;ROW($A140))*10^12,0)</f>
        <v>0</v>
      </c>
      <c r="C132" s="90">
        <f t="shared" ca="1" si="12"/>
        <v>0</v>
      </c>
      <c r="D132" s="90">
        <f t="shared" ca="1" si="12"/>
        <v>0</v>
      </c>
      <c r="E132" s="90">
        <f t="shared" ca="1" si="12"/>
        <v>0</v>
      </c>
      <c r="F132" s="90">
        <f t="shared" ca="1" si="12"/>
        <v>0</v>
      </c>
      <c r="G132" s="90">
        <f t="shared" ca="1" si="12"/>
        <v>0</v>
      </c>
      <c r="H132" s="90">
        <f t="shared" ca="1" si="12"/>
        <v>0</v>
      </c>
      <c r="I132" s="90">
        <f t="shared" ca="1" si="12"/>
        <v>0</v>
      </c>
      <c r="J132" s="90">
        <f t="shared" ca="1" si="12"/>
        <v>0</v>
      </c>
      <c r="K132" s="90">
        <f t="shared" ca="1" si="12"/>
        <v>0</v>
      </c>
      <c r="L132">
        <f ca="1">IF('Chemicals 2020'!$A140="CP",INDIRECT("'Chemicals 2020'!"&amp;'Country Selector'!$B$3&amp;ROW($A140))*10^12,0)</f>
        <v>0</v>
      </c>
      <c r="M132" s="90">
        <f t="shared" ca="1" si="13"/>
        <v>0</v>
      </c>
      <c r="N132" s="90">
        <f t="shared" ca="1" si="13"/>
        <v>0</v>
      </c>
      <c r="O132" s="90">
        <f t="shared" ca="1" si="13"/>
        <v>0</v>
      </c>
      <c r="P132" s="90">
        <f t="shared" ca="1" si="13"/>
        <v>0</v>
      </c>
      <c r="Q132" s="90">
        <f t="shared" ca="1" si="13"/>
        <v>0</v>
      </c>
      <c r="R132" s="90">
        <f t="shared" ca="1" si="13"/>
        <v>0</v>
      </c>
      <c r="S132" s="90">
        <f t="shared" ca="1" si="13"/>
        <v>0</v>
      </c>
      <c r="T132" s="90">
        <f t="shared" ca="1" si="13"/>
        <v>0</v>
      </c>
      <c r="U132" s="90">
        <f t="shared" ca="1" si="13"/>
        <v>0</v>
      </c>
      <c r="V132">
        <f ca="1">IF('Chemicals 2030'!$A140="CP",INDIRECT("'Chemicals 2030'!"&amp;'Country Selector'!$B$3&amp;ROW($A140))*10^12,0)</f>
        <v>0</v>
      </c>
    </row>
    <row r="133" spans="1:22">
      <c r="A133" s="74">
        <v>81</v>
      </c>
      <c r="B133">
        <f ca="1">IF('Chemicals 2010'!$A141="CP",INDIRECT("'Chemicals 2010'!"&amp;'Country Selector'!$B$3&amp;ROW($A141))*10^12,0)</f>
        <v>0</v>
      </c>
      <c r="C133" s="90">
        <f t="shared" ca="1" si="12"/>
        <v>0</v>
      </c>
      <c r="D133" s="90">
        <f t="shared" ca="1" si="12"/>
        <v>0</v>
      </c>
      <c r="E133" s="90">
        <f t="shared" ca="1" si="12"/>
        <v>0</v>
      </c>
      <c r="F133" s="90">
        <f t="shared" ca="1" si="12"/>
        <v>0</v>
      </c>
      <c r="G133" s="90">
        <f t="shared" ca="1" si="12"/>
        <v>0</v>
      </c>
      <c r="H133" s="90">
        <f t="shared" ca="1" si="12"/>
        <v>0</v>
      </c>
      <c r="I133" s="90">
        <f t="shared" ca="1" si="12"/>
        <v>0</v>
      </c>
      <c r="J133" s="90">
        <f t="shared" ca="1" si="12"/>
        <v>0</v>
      </c>
      <c r="K133" s="90">
        <f t="shared" ca="1" si="12"/>
        <v>0</v>
      </c>
      <c r="L133">
        <f ca="1">IF('Chemicals 2020'!$A141="CP",INDIRECT("'Chemicals 2020'!"&amp;'Country Selector'!$B$3&amp;ROW($A141))*10^12,0)</f>
        <v>0</v>
      </c>
      <c r="M133" s="90">
        <f t="shared" ca="1" si="13"/>
        <v>0</v>
      </c>
      <c r="N133" s="90">
        <f t="shared" ca="1" si="13"/>
        <v>0</v>
      </c>
      <c r="O133" s="90">
        <f t="shared" ca="1" si="13"/>
        <v>0</v>
      </c>
      <c r="P133" s="90">
        <f t="shared" ca="1" si="13"/>
        <v>0</v>
      </c>
      <c r="Q133" s="90">
        <f t="shared" ca="1" si="13"/>
        <v>0</v>
      </c>
      <c r="R133" s="90">
        <f t="shared" ca="1" si="13"/>
        <v>0</v>
      </c>
      <c r="S133" s="90">
        <f t="shared" ca="1" si="13"/>
        <v>0</v>
      </c>
      <c r="T133" s="90">
        <f t="shared" ca="1" si="13"/>
        <v>0</v>
      </c>
      <c r="U133" s="90">
        <f t="shared" ca="1" si="13"/>
        <v>0</v>
      </c>
      <c r="V133">
        <f ca="1">IF('Chemicals 2030'!$A141="CP",INDIRECT("'Chemicals 2030'!"&amp;'Country Selector'!$B$3&amp;ROW($A141))*10^12,0)</f>
        <v>0</v>
      </c>
    </row>
    <row r="134" spans="1:22">
      <c r="A134" s="74">
        <v>82</v>
      </c>
      <c r="B134">
        <f ca="1">IF('Chemicals 2010'!$A142="CP",INDIRECT("'Chemicals 2010'!"&amp;'Country Selector'!$B$3&amp;ROW($A142))*10^12,0)</f>
        <v>881476055.95956242</v>
      </c>
      <c r="C134" s="90">
        <f t="shared" ca="1" si="12"/>
        <v>1145058231.9824209</v>
      </c>
      <c r="D134" s="90">
        <f t="shared" ca="1" si="12"/>
        <v>1408640408.0052795</v>
      </c>
      <c r="E134" s="90">
        <f t="shared" ca="1" si="12"/>
        <v>1672222584.0281377</v>
      </c>
      <c r="F134" s="90">
        <f t="shared" ca="1" si="12"/>
        <v>1935804760.0509965</v>
      </c>
      <c r="G134" s="90">
        <f t="shared" ca="1" si="12"/>
        <v>2199386936.0738549</v>
      </c>
      <c r="H134" s="90">
        <f t="shared" ca="1" si="12"/>
        <v>2462969112.0967131</v>
      </c>
      <c r="I134" s="90">
        <f t="shared" ca="1" si="12"/>
        <v>2726551288.1195717</v>
      </c>
      <c r="J134" s="90">
        <f t="shared" ca="1" si="12"/>
        <v>2990133464.1424308</v>
      </c>
      <c r="K134" s="90">
        <f t="shared" ca="1" si="12"/>
        <v>3253715640.1652894</v>
      </c>
      <c r="L134">
        <f ca="1">IF('Chemicals 2020'!$A142="CP",INDIRECT("'Chemicals 2020'!"&amp;'Country Selector'!$B$3&amp;ROW($A142))*10^12,0)</f>
        <v>3517297816.1881475</v>
      </c>
      <c r="M134" s="90">
        <f t="shared" ca="1" si="13"/>
        <v>3949811315.8344955</v>
      </c>
      <c r="N134" s="90">
        <f t="shared" ca="1" si="13"/>
        <v>4382324815.4808426</v>
      </c>
      <c r="O134" s="90">
        <f t="shared" ca="1" si="13"/>
        <v>4814838315.1271896</v>
      </c>
      <c r="P134" s="90">
        <f t="shared" ca="1" si="13"/>
        <v>5247351814.7735367</v>
      </c>
      <c r="Q134" s="90">
        <f t="shared" ca="1" si="13"/>
        <v>5679865314.4198856</v>
      </c>
      <c r="R134" s="90">
        <f t="shared" ca="1" si="13"/>
        <v>6112378814.0662327</v>
      </c>
      <c r="S134" s="90">
        <f t="shared" ca="1" si="13"/>
        <v>6544892313.7125797</v>
      </c>
      <c r="T134" s="90">
        <f t="shared" ca="1" si="13"/>
        <v>6977405813.3589277</v>
      </c>
      <c r="U134" s="90">
        <f t="shared" ca="1" si="13"/>
        <v>7409919313.0052757</v>
      </c>
      <c r="V134">
        <f ca="1">IF('Chemicals 2030'!$A142="CP",INDIRECT("'Chemicals 2030'!"&amp;'Country Selector'!$B$3&amp;ROW($A142))*10^12,0)</f>
        <v>7842432812.6516228</v>
      </c>
    </row>
    <row r="135" spans="1:22">
      <c r="A135" s="74">
        <v>83</v>
      </c>
      <c r="B135">
        <f ca="1">IF('Chemicals 2010'!$A143="CP",INDIRECT("'Chemicals 2010'!"&amp;'Country Selector'!$B$3&amp;ROW($A143))*10^12,0)</f>
        <v>0</v>
      </c>
      <c r="C135" s="90">
        <f t="shared" ca="1" si="12"/>
        <v>0</v>
      </c>
      <c r="D135" s="90">
        <f t="shared" ca="1" si="12"/>
        <v>0</v>
      </c>
      <c r="E135" s="90">
        <f t="shared" ca="1" si="12"/>
        <v>0</v>
      </c>
      <c r="F135" s="90">
        <f t="shared" ca="1" si="12"/>
        <v>0</v>
      </c>
      <c r="G135" s="90">
        <f t="shared" ca="1" si="12"/>
        <v>0</v>
      </c>
      <c r="H135" s="90">
        <f t="shared" ca="1" si="12"/>
        <v>0</v>
      </c>
      <c r="I135" s="90">
        <f t="shared" ca="1" si="12"/>
        <v>0</v>
      </c>
      <c r="J135" s="90">
        <f t="shared" ca="1" si="12"/>
        <v>0</v>
      </c>
      <c r="K135" s="90">
        <f t="shared" ca="1" si="12"/>
        <v>0</v>
      </c>
      <c r="L135">
        <f ca="1">IF('Chemicals 2020'!$A143="CP",INDIRECT("'Chemicals 2020'!"&amp;'Country Selector'!$B$3&amp;ROW($A143))*10^12,0)</f>
        <v>0</v>
      </c>
      <c r="M135" s="90">
        <f t="shared" ca="1" si="13"/>
        <v>0</v>
      </c>
      <c r="N135" s="90">
        <f t="shared" ca="1" si="13"/>
        <v>0</v>
      </c>
      <c r="O135" s="90">
        <f t="shared" ca="1" si="13"/>
        <v>0</v>
      </c>
      <c r="P135" s="90">
        <f t="shared" ca="1" si="13"/>
        <v>0</v>
      </c>
      <c r="Q135" s="90">
        <f t="shared" ca="1" si="13"/>
        <v>0</v>
      </c>
      <c r="R135" s="90">
        <f t="shared" ca="1" si="13"/>
        <v>0</v>
      </c>
      <c r="S135" s="90">
        <f t="shared" ca="1" si="13"/>
        <v>0</v>
      </c>
      <c r="T135" s="90">
        <f t="shared" ca="1" si="13"/>
        <v>0</v>
      </c>
      <c r="U135" s="90">
        <f t="shared" ca="1" si="13"/>
        <v>0</v>
      </c>
      <c r="V135">
        <f ca="1">IF('Chemicals 2030'!$A143="CP",INDIRECT("'Chemicals 2030'!"&amp;'Country Selector'!$B$3&amp;ROW($A143))*10^12,0)</f>
        <v>0</v>
      </c>
    </row>
    <row r="136" spans="1:22">
      <c r="A136" s="74">
        <v>84</v>
      </c>
      <c r="B136">
        <f ca="1">IF('Chemicals 2010'!$A144="CP",INDIRECT("'Chemicals 2010'!"&amp;'Country Selector'!$B$3&amp;ROW($A144))*10^12,0)</f>
        <v>0</v>
      </c>
      <c r="C136" s="90">
        <f t="shared" ca="1" si="12"/>
        <v>0</v>
      </c>
      <c r="D136" s="90">
        <f t="shared" ca="1" si="12"/>
        <v>0</v>
      </c>
      <c r="E136" s="90">
        <f t="shared" ca="1" si="12"/>
        <v>0</v>
      </c>
      <c r="F136" s="90">
        <f t="shared" ca="1" si="12"/>
        <v>0</v>
      </c>
      <c r="G136" s="90">
        <f t="shared" ca="1" si="12"/>
        <v>0</v>
      </c>
      <c r="H136" s="90">
        <f t="shared" ca="1" si="12"/>
        <v>0</v>
      </c>
      <c r="I136" s="90">
        <f t="shared" ca="1" si="12"/>
        <v>0</v>
      </c>
      <c r="J136" s="90">
        <f t="shared" ca="1" si="12"/>
        <v>0</v>
      </c>
      <c r="K136" s="90">
        <f t="shared" ca="1" si="12"/>
        <v>0</v>
      </c>
      <c r="L136">
        <f ca="1">IF('Chemicals 2020'!$A144="CP",INDIRECT("'Chemicals 2020'!"&amp;'Country Selector'!$B$3&amp;ROW($A144))*10^12,0)</f>
        <v>0</v>
      </c>
      <c r="M136" s="90">
        <f t="shared" ca="1" si="13"/>
        <v>0</v>
      </c>
      <c r="N136" s="90">
        <f t="shared" ca="1" si="13"/>
        <v>0</v>
      </c>
      <c r="O136" s="90">
        <f t="shared" ca="1" si="13"/>
        <v>0</v>
      </c>
      <c r="P136" s="90">
        <f t="shared" ca="1" si="13"/>
        <v>0</v>
      </c>
      <c r="Q136" s="90">
        <f t="shared" ca="1" si="13"/>
        <v>0</v>
      </c>
      <c r="R136" s="90">
        <f t="shared" ca="1" si="13"/>
        <v>0</v>
      </c>
      <c r="S136" s="90">
        <f t="shared" ca="1" si="13"/>
        <v>0</v>
      </c>
      <c r="T136" s="90">
        <f t="shared" ca="1" si="13"/>
        <v>0</v>
      </c>
      <c r="U136" s="90">
        <f t="shared" ca="1" si="13"/>
        <v>0</v>
      </c>
      <c r="V136">
        <f ca="1">IF('Chemicals 2030'!$A144="CP",INDIRECT("'Chemicals 2030'!"&amp;'Country Selector'!$B$3&amp;ROW($A144))*10^12,0)</f>
        <v>0</v>
      </c>
    </row>
    <row r="137" spans="1:22">
      <c r="A137" s="74">
        <v>85</v>
      </c>
      <c r="B137">
        <f ca="1">IF('Chemicals 2010'!$A145="CP",INDIRECT("'Chemicals 2010'!"&amp;'Country Selector'!$B$3&amp;ROW($A145))*10^12,0)</f>
        <v>0</v>
      </c>
      <c r="C137" s="90">
        <f t="shared" ca="1" si="12"/>
        <v>0</v>
      </c>
      <c r="D137" s="90">
        <f t="shared" ca="1" si="12"/>
        <v>0</v>
      </c>
      <c r="E137" s="90">
        <f t="shared" ca="1" si="12"/>
        <v>0</v>
      </c>
      <c r="F137" s="90">
        <f t="shared" ca="1" si="12"/>
        <v>0</v>
      </c>
      <c r="G137" s="90">
        <f t="shared" ca="1" si="12"/>
        <v>0</v>
      </c>
      <c r="H137" s="90">
        <f t="shared" ca="1" si="12"/>
        <v>0</v>
      </c>
      <c r="I137" s="90">
        <f t="shared" ca="1" si="12"/>
        <v>0</v>
      </c>
      <c r="J137" s="90">
        <f t="shared" ca="1" si="12"/>
        <v>0</v>
      </c>
      <c r="K137" s="90">
        <f t="shared" ca="1" si="12"/>
        <v>0</v>
      </c>
      <c r="L137">
        <f ca="1">IF('Chemicals 2020'!$A145="CP",INDIRECT("'Chemicals 2020'!"&amp;'Country Selector'!$B$3&amp;ROW($A145))*10^12,0)</f>
        <v>0</v>
      </c>
      <c r="M137" s="90">
        <f t="shared" ca="1" si="13"/>
        <v>0</v>
      </c>
      <c r="N137" s="90">
        <f t="shared" ca="1" si="13"/>
        <v>0</v>
      </c>
      <c r="O137" s="90">
        <f t="shared" ca="1" si="13"/>
        <v>0</v>
      </c>
      <c r="P137" s="90">
        <f t="shared" ca="1" si="13"/>
        <v>0</v>
      </c>
      <c r="Q137" s="90">
        <f t="shared" ca="1" si="13"/>
        <v>0</v>
      </c>
      <c r="R137" s="90">
        <f t="shared" ca="1" si="13"/>
        <v>0</v>
      </c>
      <c r="S137" s="90">
        <f t="shared" ca="1" si="13"/>
        <v>0</v>
      </c>
      <c r="T137" s="90">
        <f t="shared" ca="1" si="13"/>
        <v>0</v>
      </c>
      <c r="U137" s="90">
        <f t="shared" ca="1" si="13"/>
        <v>0</v>
      </c>
      <c r="V137">
        <f ca="1">IF('Chemicals 2030'!$A145="CP",INDIRECT("'Chemicals 2030'!"&amp;'Country Selector'!$B$3&amp;ROW($A145))*10^12,0)</f>
        <v>0</v>
      </c>
    </row>
    <row r="138" spans="1:22">
      <c r="A138" s="74">
        <v>86</v>
      </c>
      <c r="B138">
        <f ca="1">IF('Chemicals 2010'!$A146="CP",INDIRECT("'Chemicals 2010'!"&amp;'Country Selector'!$B$3&amp;ROW($A146))*10^12,0)</f>
        <v>0</v>
      </c>
      <c r="C138" s="90">
        <f t="shared" ca="1" si="12"/>
        <v>0</v>
      </c>
      <c r="D138" s="90">
        <f t="shared" ca="1" si="12"/>
        <v>0</v>
      </c>
      <c r="E138" s="90">
        <f t="shared" ca="1" si="12"/>
        <v>0</v>
      </c>
      <c r="F138" s="90">
        <f t="shared" ca="1" si="12"/>
        <v>0</v>
      </c>
      <c r="G138" s="90">
        <f t="shared" ca="1" si="12"/>
        <v>0</v>
      </c>
      <c r="H138" s="90">
        <f t="shared" ca="1" si="12"/>
        <v>0</v>
      </c>
      <c r="I138" s="90">
        <f t="shared" ca="1" si="12"/>
        <v>0</v>
      </c>
      <c r="J138" s="90">
        <f t="shared" ca="1" si="12"/>
        <v>0</v>
      </c>
      <c r="K138" s="90">
        <f t="shared" ca="1" si="12"/>
        <v>0</v>
      </c>
      <c r="L138">
        <f ca="1">IF('Chemicals 2020'!$A146="CP",INDIRECT("'Chemicals 2020'!"&amp;'Country Selector'!$B$3&amp;ROW($A146))*10^12,0)</f>
        <v>0</v>
      </c>
      <c r="M138" s="90">
        <f t="shared" ca="1" si="13"/>
        <v>0</v>
      </c>
      <c r="N138" s="90">
        <f t="shared" ca="1" si="13"/>
        <v>0</v>
      </c>
      <c r="O138" s="90">
        <f t="shared" ca="1" si="13"/>
        <v>0</v>
      </c>
      <c r="P138" s="90">
        <f t="shared" ca="1" si="13"/>
        <v>0</v>
      </c>
      <c r="Q138" s="90">
        <f t="shared" ca="1" si="13"/>
        <v>0</v>
      </c>
      <c r="R138" s="90">
        <f t="shared" ca="1" si="13"/>
        <v>0</v>
      </c>
      <c r="S138" s="90">
        <f t="shared" ca="1" si="13"/>
        <v>0</v>
      </c>
      <c r="T138" s="90">
        <f t="shared" ca="1" si="13"/>
        <v>0</v>
      </c>
      <c r="U138" s="90">
        <f t="shared" ca="1" si="13"/>
        <v>0</v>
      </c>
      <c r="V138">
        <f ca="1">IF('Chemicals 2030'!$A146="CP",INDIRECT("'Chemicals 2030'!"&amp;'Country Selector'!$B$3&amp;ROW($A146))*10^12,0)</f>
        <v>0</v>
      </c>
    </row>
    <row r="139" spans="1:22">
      <c r="A139" s="74">
        <v>87</v>
      </c>
      <c r="B139">
        <f ca="1">IF('Chemicals 2010'!$A147="CP",INDIRECT("'Chemicals 2010'!"&amp;'Country Selector'!$B$3&amp;ROW($A147))*10^12,0)</f>
        <v>0</v>
      </c>
      <c r="C139" s="90">
        <f t="shared" ca="1" si="12"/>
        <v>0</v>
      </c>
      <c r="D139" s="90">
        <f t="shared" ca="1" si="12"/>
        <v>0</v>
      </c>
      <c r="E139" s="90">
        <f t="shared" ca="1" si="12"/>
        <v>0</v>
      </c>
      <c r="F139" s="90">
        <f t="shared" ca="1" si="12"/>
        <v>0</v>
      </c>
      <c r="G139" s="90">
        <f t="shared" ca="1" si="12"/>
        <v>0</v>
      </c>
      <c r="H139" s="90">
        <f t="shared" ca="1" si="12"/>
        <v>0</v>
      </c>
      <c r="I139" s="90">
        <f t="shared" ca="1" si="12"/>
        <v>0</v>
      </c>
      <c r="J139" s="90">
        <f t="shared" ca="1" si="12"/>
        <v>0</v>
      </c>
      <c r="K139" s="90">
        <f t="shared" ca="1" si="12"/>
        <v>0</v>
      </c>
      <c r="L139">
        <f ca="1">IF('Chemicals 2020'!$A147="CP",INDIRECT("'Chemicals 2020'!"&amp;'Country Selector'!$B$3&amp;ROW($A147))*10^12,0)</f>
        <v>0</v>
      </c>
      <c r="M139" s="90">
        <f t="shared" ca="1" si="13"/>
        <v>0</v>
      </c>
      <c r="N139" s="90">
        <f t="shared" ca="1" si="13"/>
        <v>0</v>
      </c>
      <c r="O139" s="90">
        <f t="shared" ca="1" si="13"/>
        <v>0</v>
      </c>
      <c r="P139" s="90">
        <f t="shared" ca="1" si="13"/>
        <v>0</v>
      </c>
      <c r="Q139" s="90">
        <f t="shared" ca="1" si="13"/>
        <v>0</v>
      </c>
      <c r="R139" s="90">
        <f t="shared" ca="1" si="13"/>
        <v>0</v>
      </c>
      <c r="S139" s="90">
        <f t="shared" ca="1" si="13"/>
        <v>0</v>
      </c>
      <c r="T139" s="90">
        <f t="shared" ca="1" si="13"/>
        <v>0</v>
      </c>
      <c r="U139" s="90">
        <f t="shared" ca="1" si="13"/>
        <v>0</v>
      </c>
      <c r="V139">
        <f ca="1">IF('Chemicals 2030'!$A147="CP",INDIRECT("'Chemicals 2030'!"&amp;'Country Selector'!$B$3&amp;ROW($A147))*10^12,0)</f>
        <v>0</v>
      </c>
    </row>
    <row r="140" spans="1:22">
      <c r="A140" s="74">
        <v>88</v>
      </c>
      <c r="B140">
        <f ca="1">IF('Chemicals 2010'!$A148="CP",INDIRECT("'Chemicals 2010'!"&amp;'Country Selector'!$B$3&amp;ROW($A148))*10^12,0)</f>
        <v>0</v>
      </c>
      <c r="C140" s="90">
        <f t="shared" ca="1" si="12"/>
        <v>0</v>
      </c>
      <c r="D140" s="90">
        <f t="shared" ca="1" si="12"/>
        <v>0</v>
      </c>
      <c r="E140" s="90">
        <f t="shared" ca="1" si="12"/>
        <v>0</v>
      </c>
      <c r="F140" s="90">
        <f t="shared" ca="1" si="12"/>
        <v>0</v>
      </c>
      <c r="G140" s="90">
        <f t="shared" ca="1" si="12"/>
        <v>0</v>
      </c>
      <c r="H140" s="90">
        <f t="shared" ca="1" si="12"/>
        <v>0</v>
      </c>
      <c r="I140" s="90">
        <f t="shared" ca="1" si="12"/>
        <v>0</v>
      </c>
      <c r="J140" s="90">
        <f t="shared" ca="1" si="12"/>
        <v>0</v>
      </c>
      <c r="K140" s="90">
        <f t="shared" ca="1" si="12"/>
        <v>0</v>
      </c>
      <c r="L140">
        <f ca="1">IF('Chemicals 2020'!$A148="CP",INDIRECT("'Chemicals 2020'!"&amp;'Country Selector'!$B$3&amp;ROW($A148))*10^12,0)</f>
        <v>0</v>
      </c>
      <c r="M140" s="90">
        <f t="shared" ca="1" si="13"/>
        <v>0</v>
      </c>
      <c r="N140" s="90">
        <f t="shared" ca="1" si="13"/>
        <v>0</v>
      </c>
      <c r="O140" s="90">
        <f t="shared" ca="1" si="13"/>
        <v>0</v>
      </c>
      <c r="P140" s="90">
        <f t="shared" ca="1" si="13"/>
        <v>0</v>
      </c>
      <c r="Q140" s="90">
        <f t="shared" ca="1" si="13"/>
        <v>0</v>
      </c>
      <c r="R140" s="90">
        <f t="shared" ca="1" si="13"/>
        <v>0</v>
      </c>
      <c r="S140" s="90">
        <f t="shared" ca="1" si="13"/>
        <v>0</v>
      </c>
      <c r="T140" s="90">
        <f t="shared" ca="1" si="13"/>
        <v>0</v>
      </c>
      <c r="U140" s="90">
        <f t="shared" ca="1" si="13"/>
        <v>0</v>
      </c>
      <c r="V140">
        <f ca="1">IF('Chemicals 2030'!$A148="CP",INDIRECT("'Chemicals 2030'!"&amp;'Country Selector'!$B$3&amp;ROW($A148))*10^12,0)</f>
        <v>0</v>
      </c>
    </row>
    <row r="141" spans="1:22">
      <c r="A141" s="74">
        <v>89</v>
      </c>
      <c r="B141">
        <f ca="1">IF('Chemicals 2010'!$A149="CP",INDIRECT("'Chemicals 2010'!"&amp;'Country Selector'!$B$3&amp;ROW($A149))*10^12,0)</f>
        <v>0</v>
      </c>
      <c r="C141" s="90">
        <f t="shared" ca="1" si="12"/>
        <v>71570629579.856171</v>
      </c>
      <c r="D141" s="90">
        <f t="shared" ca="1" si="12"/>
        <v>143141259159.71234</v>
      </c>
      <c r="E141" s="90">
        <f t="shared" ca="1" si="12"/>
        <v>214711888739.56851</v>
      </c>
      <c r="F141" s="90">
        <f t="shared" ca="1" si="12"/>
        <v>286282518319.42468</v>
      </c>
      <c r="G141" s="90">
        <f t="shared" ca="1" si="12"/>
        <v>357853147899.28082</v>
      </c>
      <c r="H141" s="90">
        <f t="shared" ca="1" si="12"/>
        <v>429423777479.13702</v>
      </c>
      <c r="I141" s="90">
        <f t="shared" ca="1" si="12"/>
        <v>500994407058.99316</v>
      </c>
      <c r="J141" s="90">
        <f t="shared" ca="1" si="12"/>
        <v>572565036638.84937</v>
      </c>
      <c r="K141" s="90">
        <f t="shared" ca="1" si="12"/>
        <v>644135666218.70544</v>
      </c>
      <c r="L141">
        <f ca="1">IF('Chemicals 2020'!$A149="CP",INDIRECT("'Chemicals 2020'!"&amp;'Country Selector'!$B$3&amp;ROW($A149))*10^12,0)</f>
        <v>715706295798.56165</v>
      </c>
      <c r="M141" s="90">
        <f t="shared" ca="1" si="13"/>
        <v>746039918634.90503</v>
      </c>
      <c r="N141" s="90">
        <f t="shared" ca="1" si="13"/>
        <v>776373541471.24854</v>
      </c>
      <c r="O141" s="90">
        <f t="shared" ca="1" si="13"/>
        <v>806707164307.59204</v>
      </c>
      <c r="P141" s="90">
        <f t="shared" ca="1" si="13"/>
        <v>837040787143.93555</v>
      </c>
      <c r="Q141" s="90">
        <f t="shared" ca="1" si="13"/>
        <v>867374409980.27905</v>
      </c>
      <c r="R141" s="90">
        <f t="shared" ca="1" si="13"/>
        <v>897708032816.62244</v>
      </c>
      <c r="S141" s="90">
        <f t="shared" ca="1" si="13"/>
        <v>928041655652.96582</v>
      </c>
      <c r="T141" s="90">
        <f t="shared" ca="1" si="13"/>
        <v>958375278489.30933</v>
      </c>
      <c r="U141" s="90">
        <f t="shared" ca="1" si="13"/>
        <v>988708901325.65283</v>
      </c>
      <c r="V141">
        <f ca="1">IF('Chemicals 2030'!$A149="CP",INDIRECT("'Chemicals 2030'!"&amp;'Country Selector'!$B$3&amp;ROW($A149))*10^12,0)</f>
        <v>1019042524161.9962</v>
      </c>
    </row>
    <row r="142" spans="1:22">
      <c r="A142" s="74">
        <v>90</v>
      </c>
      <c r="B142">
        <f ca="1">IF('Chemicals 2010'!$A150="CP",INDIRECT("'Chemicals 2010'!"&amp;'Country Selector'!$B$3&amp;ROW($A150))*10^12,0)</f>
        <v>0</v>
      </c>
      <c r="C142" s="90">
        <f t="shared" ca="1" si="12"/>
        <v>0</v>
      </c>
      <c r="D142" s="90">
        <f t="shared" ca="1" si="12"/>
        <v>0</v>
      </c>
      <c r="E142" s="90">
        <f t="shared" ca="1" si="12"/>
        <v>0</v>
      </c>
      <c r="F142" s="90">
        <f t="shared" ca="1" si="12"/>
        <v>0</v>
      </c>
      <c r="G142" s="90">
        <f t="shared" ca="1" si="12"/>
        <v>0</v>
      </c>
      <c r="H142" s="90">
        <f t="shared" ca="1" si="12"/>
        <v>0</v>
      </c>
      <c r="I142" s="90">
        <f t="shared" ca="1" si="12"/>
        <v>0</v>
      </c>
      <c r="J142" s="90">
        <f t="shared" ca="1" si="12"/>
        <v>0</v>
      </c>
      <c r="K142" s="90">
        <f t="shared" ca="1" si="12"/>
        <v>0</v>
      </c>
      <c r="L142">
        <f ca="1">IF('Chemicals 2020'!$A150="CP",INDIRECT("'Chemicals 2020'!"&amp;'Country Selector'!$B$3&amp;ROW($A150))*10^12,0)</f>
        <v>0</v>
      </c>
      <c r="M142" s="90">
        <f t="shared" ca="1" si="13"/>
        <v>0</v>
      </c>
      <c r="N142" s="90">
        <f t="shared" ca="1" si="13"/>
        <v>0</v>
      </c>
      <c r="O142" s="90">
        <f t="shared" ca="1" si="13"/>
        <v>0</v>
      </c>
      <c r="P142" s="90">
        <f t="shared" ca="1" si="13"/>
        <v>0</v>
      </c>
      <c r="Q142" s="90">
        <f t="shared" ca="1" si="13"/>
        <v>0</v>
      </c>
      <c r="R142" s="90">
        <f t="shared" ca="1" si="13"/>
        <v>0</v>
      </c>
      <c r="S142" s="90">
        <f t="shared" ca="1" si="13"/>
        <v>0</v>
      </c>
      <c r="T142" s="90">
        <f t="shared" ca="1" si="13"/>
        <v>0</v>
      </c>
      <c r="U142" s="90">
        <f t="shared" ca="1" si="13"/>
        <v>0</v>
      </c>
      <c r="V142">
        <f ca="1">IF('Chemicals 2030'!$A150="CP",INDIRECT("'Chemicals 2030'!"&amp;'Country Selector'!$B$3&amp;ROW($A150))*10^12,0)</f>
        <v>0</v>
      </c>
    </row>
    <row r="143" spans="1:22">
      <c r="A143" s="74">
        <v>91</v>
      </c>
      <c r="B143">
        <f ca="1">IF('Chemicals 2010'!$A151="CP",INDIRECT("'Chemicals 2010'!"&amp;'Country Selector'!$B$3&amp;ROW($A151))*10^12,0)</f>
        <v>0</v>
      </c>
      <c r="C143" s="90">
        <f t="shared" ca="1" si="12"/>
        <v>0</v>
      </c>
      <c r="D143" s="90">
        <f t="shared" ca="1" si="12"/>
        <v>0</v>
      </c>
      <c r="E143" s="90">
        <f t="shared" ca="1" si="12"/>
        <v>0</v>
      </c>
      <c r="F143" s="90">
        <f t="shared" ca="1" si="12"/>
        <v>0</v>
      </c>
      <c r="G143" s="90">
        <f t="shared" ca="1" si="12"/>
        <v>0</v>
      </c>
      <c r="H143" s="90">
        <f t="shared" ca="1" si="12"/>
        <v>0</v>
      </c>
      <c r="I143" s="90">
        <f t="shared" ca="1" si="12"/>
        <v>0</v>
      </c>
      <c r="J143" s="90">
        <f t="shared" ca="1" si="12"/>
        <v>0</v>
      </c>
      <c r="K143" s="90">
        <f t="shared" ca="1" si="12"/>
        <v>0</v>
      </c>
      <c r="L143">
        <f ca="1">IF('Chemicals 2020'!$A151="CP",INDIRECT("'Chemicals 2020'!"&amp;'Country Selector'!$B$3&amp;ROW($A151))*10^12,0)</f>
        <v>0</v>
      </c>
      <c r="M143" s="90">
        <f t="shared" ca="1" si="13"/>
        <v>0</v>
      </c>
      <c r="N143" s="90">
        <f t="shared" ca="1" si="13"/>
        <v>0</v>
      </c>
      <c r="O143" s="90">
        <f t="shared" ca="1" si="13"/>
        <v>0</v>
      </c>
      <c r="P143" s="90">
        <f t="shared" ca="1" si="13"/>
        <v>0</v>
      </c>
      <c r="Q143" s="90">
        <f t="shared" ca="1" si="13"/>
        <v>0</v>
      </c>
      <c r="R143" s="90">
        <f t="shared" ca="1" si="13"/>
        <v>0</v>
      </c>
      <c r="S143" s="90">
        <f t="shared" ca="1" si="13"/>
        <v>0</v>
      </c>
      <c r="T143" s="90">
        <f t="shared" ca="1" si="13"/>
        <v>0</v>
      </c>
      <c r="U143" s="90">
        <f t="shared" ca="1" si="13"/>
        <v>0</v>
      </c>
      <c r="V143">
        <f ca="1">IF('Chemicals 2030'!$A151="CP",INDIRECT("'Chemicals 2030'!"&amp;'Country Selector'!$B$3&amp;ROW($A151))*10^12,0)</f>
        <v>0</v>
      </c>
    </row>
    <row r="144" spans="1:22">
      <c r="A144" s="74">
        <v>92</v>
      </c>
      <c r="B144">
        <f ca="1">IF('Chemicals 2010'!$A152="CP",INDIRECT("'Chemicals 2010'!"&amp;'Country Selector'!$B$3&amp;ROW($A152))*10^12,0)</f>
        <v>0</v>
      </c>
      <c r="C144" s="90">
        <f t="shared" ca="1" si="12"/>
        <v>0</v>
      </c>
      <c r="D144" s="90">
        <f t="shared" ca="1" si="12"/>
        <v>0</v>
      </c>
      <c r="E144" s="90">
        <f t="shared" ca="1" si="12"/>
        <v>0</v>
      </c>
      <c r="F144" s="90">
        <f t="shared" ca="1" si="12"/>
        <v>0</v>
      </c>
      <c r="G144" s="90">
        <f t="shared" ca="1" si="12"/>
        <v>0</v>
      </c>
      <c r="H144" s="90">
        <f t="shared" ca="1" si="12"/>
        <v>0</v>
      </c>
      <c r="I144" s="90">
        <f t="shared" ca="1" si="12"/>
        <v>0</v>
      </c>
      <c r="J144" s="90">
        <f t="shared" ca="1" si="12"/>
        <v>0</v>
      </c>
      <c r="K144" s="90">
        <f t="shared" ca="1" si="12"/>
        <v>0</v>
      </c>
      <c r="L144">
        <f ca="1">IF('Chemicals 2020'!$A152="CP",INDIRECT("'Chemicals 2020'!"&amp;'Country Selector'!$B$3&amp;ROW($A152))*10^12,0)</f>
        <v>0</v>
      </c>
      <c r="M144" s="90">
        <f t="shared" ca="1" si="13"/>
        <v>0</v>
      </c>
      <c r="N144" s="90">
        <f t="shared" ca="1" si="13"/>
        <v>0</v>
      </c>
      <c r="O144" s="90">
        <f t="shared" ca="1" si="13"/>
        <v>0</v>
      </c>
      <c r="P144" s="90">
        <f t="shared" ca="1" si="13"/>
        <v>0</v>
      </c>
      <c r="Q144" s="90">
        <f t="shared" ca="1" si="13"/>
        <v>0</v>
      </c>
      <c r="R144" s="90">
        <f t="shared" ca="1" si="13"/>
        <v>0</v>
      </c>
      <c r="S144" s="90">
        <f t="shared" ca="1" si="13"/>
        <v>0</v>
      </c>
      <c r="T144" s="90">
        <f t="shared" ca="1" si="13"/>
        <v>0</v>
      </c>
      <c r="U144" s="90">
        <f t="shared" ca="1" si="13"/>
        <v>0</v>
      </c>
      <c r="V144">
        <f ca="1">IF('Chemicals 2030'!$A152="CP",INDIRECT("'Chemicals 2030'!"&amp;'Country Selector'!$B$3&amp;ROW($A152))*10^12,0)</f>
        <v>0</v>
      </c>
    </row>
    <row r="145" spans="1:22">
      <c r="A145" s="74">
        <v>93</v>
      </c>
      <c r="B145">
        <f ca="1">IF('Chemicals 2010'!$A153="CP",INDIRECT("'Chemicals 2010'!"&amp;'Country Selector'!$B$3&amp;ROW($A153))*10^12,0)</f>
        <v>0</v>
      </c>
      <c r="C145" s="90">
        <f t="shared" ca="1" si="12"/>
        <v>0</v>
      </c>
      <c r="D145" s="90">
        <f t="shared" ca="1" si="12"/>
        <v>0</v>
      </c>
      <c r="E145" s="90">
        <f t="shared" ca="1" si="12"/>
        <v>0</v>
      </c>
      <c r="F145" s="90">
        <f t="shared" ca="1" si="12"/>
        <v>0</v>
      </c>
      <c r="G145" s="90">
        <f t="shared" ca="1" si="12"/>
        <v>0</v>
      </c>
      <c r="H145" s="90">
        <f t="shared" ca="1" si="12"/>
        <v>0</v>
      </c>
      <c r="I145" s="90">
        <f t="shared" ca="1" si="12"/>
        <v>0</v>
      </c>
      <c r="J145" s="90">
        <f t="shared" ca="1" si="12"/>
        <v>0</v>
      </c>
      <c r="K145" s="90">
        <f t="shared" ca="1" si="12"/>
        <v>0</v>
      </c>
      <c r="L145">
        <f ca="1">IF('Chemicals 2020'!$A153="CP",INDIRECT("'Chemicals 2020'!"&amp;'Country Selector'!$B$3&amp;ROW($A153))*10^12,0)</f>
        <v>0</v>
      </c>
      <c r="M145" s="90">
        <f t="shared" ca="1" si="13"/>
        <v>0</v>
      </c>
      <c r="N145" s="90">
        <f t="shared" ca="1" si="13"/>
        <v>0</v>
      </c>
      <c r="O145" s="90">
        <f t="shared" ca="1" si="13"/>
        <v>0</v>
      </c>
      <c r="P145" s="90">
        <f t="shared" ca="1" si="13"/>
        <v>0</v>
      </c>
      <c r="Q145" s="90">
        <f t="shared" ca="1" si="13"/>
        <v>0</v>
      </c>
      <c r="R145" s="90">
        <f t="shared" ca="1" si="13"/>
        <v>0</v>
      </c>
      <c r="S145" s="90">
        <f t="shared" ca="1" si="13"/>
        <v>0</v>
      </c>
      <c r="T145" s="90">
        <f t="shared" ca="1" si="13"/>
        <v>0</v>
      </c>
      <c r="U145" s="90">
        <f t="shared" ca="1" si="13"/>
        <v>0</v>
      </c>
      <c r="V145">
        <f ca="1">IF('Chemicals 2030'!$A153="CP",INDIRECT("'Chemicals 2030'!"&amp;'Country Selector'!$B$3&amp;ROW($A153))*10^12,0)</f>
        <v>0</v>
      </c>
    </row>
    <row r="146" spans="1:22">
      <c r="A146" s="74">
        <v>94</v>
      </c>
      <c r="B146">
        <f ca="1">IF('Chemicals 2010'!$A154="CP",INDIRECT("'Chemicals 2010'!"&amp;'Country Selector'!$B$3&amp;ROW($A154))*10^12,0)</f>
        <v>0</v>
      </c>
      <c r="C146" s="90">
        <f t="shared" ca="1" si="12"/>
        <v>0</v>
      </c>
      <c r="D146" s="90">
        <f t="shared" ca="1" si="12"/>
        <v>0</v>
      </c>
      <c r="E146" s="90">
        <f t="shared" ca="1" si="12"/>
        <v>0</v>
      </c>
      <c r="F146" s="90">
        <f t="shared" ca="1" si="12"/>
        <v>0</v>
      </c>
      <c r="G146" s="90">
        <f t="shared" ca="1" si="12"/>
        <v>0</v>
      </c>
      <c r="H146" s="90">
        <f t="shared" ca="1" si="12"/>
        <v>0</v>
      </c>
      <c r="I146" s="90">
        <f t="shared" ca="1" si="12"/>
        <v>0</v>
      </c>
      <c r="J146" s="90">
        <f t="shared" ca="1" si="12"/>
        <v>0</v>
      </c>
      <c r="K146" s="90">
        <f t="shared" ca="1" si="12"/>
        <v>0</v>
      </c>
      <c r="L146">
        <f ca="1">IF('Chemicals 2020'!$A154="CP",INDIRECT("'Chemicals 2020'!"&amp;'Country Selector'!$B$3&amp;ROW($A154))*10^12,0)</f>
        <v>0</v>
      </c>
      <c r="M146" s="90">
        <f t="shared" ca="1" si="13"/>
        <v>0</v>
      </c>
      <c r="N146" s="90">
        <f t="shared" ca="1" si="13"/>
        <v>0</v>
      </c>
      <c r="O146" s="90">
        <f t="shared" ca="1" si="13"/>
        <v>0</v>
      </c>
      <c r="P146" s="90">
        <f t="shared" ca="1" si="13"/>
        <v>0</v>
      </c>
      <c r="Q146" s="90">
        <f t="shared" ca="1" si="13"/>
        <v>0</v>
      </c>
      <c r="R146" s="90">
        <f t="shared" ca="1" si="13"/>
        <v>0</v>
      </c>
      <c r="S146" s="90">
        <f t="shared" ca="1" si="13"/>
        <v>0</v>
      </c>
      <c r="T146" s="90">
        <f t="shared" ca="1" si="13"/>
        <v>0</v>
      </c>
      <c r="U146" s="90">
        <f t="shared" ca="1" si="13"/>
        <v>0</v>
      </c>
      <c r="V146">
        <f ca="1">IF('Chemicals 2030'!$A154="CP",INDIRECT("'Chemicals 2030'!"&amp;'Country Selector'!$B$3&amp;ROW($A154))*10^12,0)</f>
        <v>0</v>
      </c>
    </row>
    <row r="147" spans="1:22">
      <c r="A147" s="74">
        <v>95</v>
      </c>
      <c r="B147">
        <f ca="1">IF('Chemicals 2010'!$A155="CP",INDIRECT("'Chemicals 2010'!"&amp;'Country Selector'!$B$3&amp;ROW($A155))*10^12,0)</f>
        <v>0</v>
      </c>
      <c r="C147" s="90">
        <f t="shared" ca="1" si="12"/>
        <v>0</v>
      </c>
      <c r="D147" s="90">
        <f t="shared" ca="1" si="12"/>
        <v>0</v>
      </c>
      <c r="E147" s="90">
        <f t="shared" ca="1" si="12"/>
        <v>0</v>
      </c>
      <c r="F147" s="90">
        <f t="shared" ca="1" si="12"/>
        <v>0</v>
      </c>
      <c r="G147" s="90">
        <f t="shared" ca="1" si="12"/>
        <v>0</v>
      </c>
      <c r="H147" s="90">
        <f t="shared" ca="1" si="12"/>
        <v>0</v>
      </c>
      <c r="I147" s="90">
        <f t="shared" ca="1" si="12"/>
        <v>0</v>
      </c>
      <c r="J147" s="90">
        <f t="shared" ca="1" si="12"/>
        <v>0</v>
      </c>
      <c r="K147" s="90">
        <f t="shared" ca="1" si="12"/>
        <v>0</v>
      </c>
      <c r="L147">
        <f ca="1">IF('Chemicals 2020'!$A155="CP",INDIRECT("'Chemicals 2020'!"&amp;'Country Selector'!$B$3&amp;ROW($A155))*10^12,0)</f>
        <v>0</v>
      </c>
      <c r="M147" s="90">
        <f t="shared" ca="1" si="13"/>
        <v>0</v>
      </c>
      <c r="N147" s="90">
        <f t="shared" ca="1" si="13"/>
        <v>0</v>
      </c>
      <c r="O147" s="90">
        <f t="shared" ca="1" si="13"/>
        <v>0</v>
      </c>
      <c r="P147" s="90">
        <f t="shared" ca="1" si="13"/>
        <v>0</v>
      </c>
      <c r="Q147" s="90">
        <f t="shared" ca="1" si="13"/>
        <v>0</v>
      </c>
      <c r="R147" s="90">
        <f t="shared" ca="1" si="13"/>
        <v>0</v>
      </c>
      <c r="S147" s="90">
        <f t="shared" ca="1" si="13"/>
        <v>0</v>
      </c>
      <c r="T147" s="90">
        <f t="shared" ca="1" si="13"/>
        <v>0</v>
      </c>
      <c r="U147" s="90">
        <f t="shared" ca="1" si="13"/>
        <v>0</v>
      </c>
      <c r="V147">
        <f ca="1">IF('Chemicals 2030'!$A155="CP",INDIRECT("'Chemicals 2030'!"&amp;'Country Selector'!$B$3&amp;ROW($A155))*10^12,0)</f>
        <v>0</v>
      </c>
    </row>
    <row r="148" spans="1:22">
      <c r="A148" s="74">
        <v>96</v>
      </c>
      <c r="B148">
        <f ca="1">IF('Chemicals 2010'!$A156="CP",INDIRECT("'Chemicals 2010'!"&amp;'Country Selector'!$B$3&amp;ROW($A156))*10^12,0)</f>
        <v>0</v>
      </c>
      <c r="C148" s="90">
        <f t="shared" ca="1" si="12"/>
        <v>0</v>
      </c>
      <c r="D148" s="90">
        <f t="shared" ca="1" si="12"/>
        <v>0</v>
      </c>
      <c r="E148" s="90">
        <f t="shared" ca="1" si="12"/>
        <v>0</v>
      </c>
      <c r="F148" s="90">
        <f t="shared" ca="1" si="12"/>
        <v>0</v>
      </c>
      <c r="G148" s="90">
        <f t="shared" ca="1" si="12"/>
        <v>0</v>
      </c>
      <c r="H148" s="90">
        <f t="shared" ca="1" si="12"/>
        <v>0</v>
      </c>
      <c r="I148" s="90">
        <f t="shared" ca="1" si="12"/>
        <v>0</v>
      </c>
      <c r="J148" s="90">
        <f t="shared" ca="1" si="12"/>
        <v>0</v>
      </c>
      <c r="K148" s="90">
        <f t="shared" ca="1" si="12"/>
        <v>0</v>
      </c>
      <c r="L148">
        <f ca="1">IF('Chemicals 2020'!$A156="CP",INDIRECT("'Chemicals 2020'!"&amp;'Country Selector'!$B$3&amp;ROW($A156))*10^12,0)</f>
        <v>0</v>
      </c>
      <c r="M148" s="90">
        <f t="shared" ca="1" si="13"/>
        <v>0</v>
      </c>
      <c r="N148" s="90">
        <f t="shared" ca="1" si="13"/>
        <v>0</v>
      </c>
      <c r="O148" s="90">
        <f t="shared" ca="1" si="13"/>
        <v>0</v>
      </c>
      <c r="P148" s="90">
        <f t="shared" ca="1" si="13"/>
        <v>0</v>
      </c>
      <c r="Q148" s="90">
        <f t="shared" ca="1" si="13"/>
        <v>0</v>
      </c>
      <c r="R148" s="90">
        <f t="shared" ca="1" si="13"/>
        <v>0</v>
      </c>
      <c r="S148" s="90">
        <f t="shared" ca="1" si="13"/>
        <v>0</v>
      </c>
      <c r="T148" s="90">
        <f t="shared" ca="1" si="13"/>
        <v>0</v>
      </c>
      <c r="U148" s="90">
        <f t="shared" ca="1" si="13"/>
        <v>0</v>
      </c>
      <c r="V148">
        <f ca="1">IF('Chemicals 2030'!$A156="CP",INDIRECT("'Chemicals 2030'!"&amp;'Country Selector'!$B$3&amp;ROW($A156))*10^12,0)</f>
        <v>0</v>
      </c>
    </row>
    <row r="149" spans="1:22">
      <c r="A149" s="74">
        <v>97</v>
      </c>
      <c r="B149">
        <f ca="1">IF('Chemicals 2010'!$A157="CP",INDIRECT("'Chemicals 2010'!"&amp;'Country Selector'!$B$3&amp;ROW($A157))*10^12,0)</f>
        <v>0</v>
      </c>
      <c r="C149" s="90">
        <f t="shared" ca="1" si="12"/>
        <v>0</v>
      </c>
      <c r="D149" s="90">
        <f t="shared" ca="1" si="12"/>
        <v>0</v>
      </c>
      <c r="E149" s="90">
        <f t="shared" ca="1" si="12"/>
        <v>0</v>
      </c>
      <c r="F149" s="90">
        <f t="shared" ca="1" si="12"/>
        <v>0</v>
      </c>
      <c r="G149" s="90">
        <f t="shared" ca="1" si="12"/>
        <v>0</v>
      </c>
      <c r="H149" s="90">
        <f t="shared" ca="1" si="12"/>
        <v>0</v>
      </c>
      <c r="I149" s="90">
        <f t="shared" ca="1" si="12"/>
        <v>0</v>
      </c>
      <c r="J149" s="90">
        <f t="shared" ca="1" si="12"/>
        <v>0</v>
      </c>
      <c r="K149" s="90">
        <f t="shared" ca="1" si="12"/>
        <v>0</v>
      </c>
      <c r="L149">
        <f ca="1">IF('Chemicals 2020'!$A157="CP",INDIRECT("'Chemicals 2020'!"&amp;'Country Selector'!$B$3&amp;ROW($A157))*10^12,0)</f>
        <v>0</v>
      </c>
      <c r="M149" s="90">
        <f t="shared" ca="1" si="13"/>
        <v>0</v>
      </c>
      <c r="N149" s="90">
        <f t="shared" ca="1" si="13"/>
        <v>0</v>
      </c>
      <c r="O149" s="90">
        <f t="shared" ca="1" si="13"/>
        <v>0</v>
      </c>
      <c r="P149" s="90">
        <f t="shared" ca="1" si="13"/>
        <v>0</v>
      </c>
      <c r="Q149" s="90">
        <f t="shared" ca="1" si="13"/>
        <v>0</v>
      </c>
      <c r="R149" s="90">
        <f t="shared" ca="1" si="13"/>
        <v>0</v>
      </c>
      <c r="S149" s="90">
        <f t="shared" ca="1" si="13"/>
        <v>0</v>
      </c>
      <c r="T149" s="90">
        <f t="shared" ca="1" si="13"/>
        <v>0</v>
      </c>
      <c r="U149" s="90">
        <f t="shared" ca="1" si="13"/>
        <v>0</v>
      </c>
      <c r="V149">
        <f ca="1">IF('Chemicals 2030'!$A157="CP",INDIRECT("'Chemicals 2030'!"&amp;'Country Selector'!$B$3&amp;ROW($A157))*10^12,0)</f>
        <v>0</v>
      </c>
    </row>
    <row r="150" spans="1:22">
      <c r="A150" s="74">
        <v>98</v>
      </c>
      <c r="B150">
        <f ca="1">IF('Chemicals 2010'!$A158="CP",INDIRECT("'Chemicals 2010'!"&amp;'Country Selector'!$B$3&amp;ROW($A158))*10^12,0)</f>
        <v>0</v>
      </c>
      <c r="C150" s="90">
        <f t="shared" ca="1" si="12"/>
        <v>0</v>
      </c>
      <c r="D150" s="90">
        <f t="shared" ca="1" si="12"/>
        <v>0</v>
      </c>
      <c r="E150" s="90">
        <f t="shared" ca="1" si="12"/>
        <v>0</v>
      </c>
      <c r="F150" s="90">
        <f t="shared" ca="1" si="12"/>
        <v>0</v>
      </c>
      <c r="G150" s="90">
        <f t="shared" ca="1" si="12"/>
        <v>0</v>
      </c>
      <c r="H150" s="90">
        <f t="shared" ca="1" si="12"/>
        <v>0</v>
      </c>
      <c r="I150" s="90">
        <f t="shared" ca="1" si="12"/>
        <v>0</v>
      </c>
      <c r="J150" s="90">
        <f t="shared" ca="1" si="12"/>
        <v>0</v>
      </c>
      <c r="K150" s="90">
        <f t="shared" ca="1" si="12"/>
        <v>0</v>
      </c>
      <c r="L150">
        <f ca="1">IF('Chemicals 2020'!$A158="CP",INDIRECT("'Chemicals 2020'!"&amp;'Country Selector'!$B$3&amp;ROW($A158))*10^12,0)</f>
        <v>0</v>
      </c>
      <c r="M150" s="90">
        <f t="shared" ca="1" si="13"/>
        <v>0</v>
      </c>
      <c r="N150" s="90">
        <f t="shared" ca="1" si="13"/>
        <v>0</v>
      </c>
      <c r="O150" s="90">
        <f t="shared" ca="1" si="13"/>
        <v>0</v>
      </c>
      <c r="P150" s="90">
        <f t="shared" ca="1" si="13"/>
        <v>0</v>
      </c>
      <c r="Q150" s="90">
        <f t="shared" ca="1" si="13"/>
        <v>0</v>
      </c>
      <c r="R150" s="90">
        <f t="shared" ca="1" si="13"/>
        <v>0</v>
      </c>
      <c r="S150" s="90">
        <f t="shared" ca="1" si="13"/>
        <v>0</v>
      </c>
      <c r="T150" s="90">
        <f t="shared" ca="1" si="13"/>
        <v>0</v>
      </c>
      <c r="U150" s="90">
        <f t="shared" ca="1" si="13"/>
        <v>0</v>
      </c>
      <c r="V150">
        <f ca="1">IF('Chemicals 2030'!$A158="CP",INDIRECT("'Chemicals 2030'!"&amp;'Country Selector'!$B$3&amp;ROW($A158))*10^12,0)</f>
        <v>0</v>
      </c>
    </row>
    <row r="151" spans="1:22">
      <c r="A151" s="74">
        <v>99</v>
      </c>
      <c r="B151">
        <f ca="1">IF('Chemicals 2010'!$A159="CP",INDIRECT("'Chemicals 2010'!"&amp;'Country Selector'!$B$3&amp;ROW($A159))*10^12,0)</f>
        <v>0</v>
      </c>
      <c r="C151" s="90">
        <f t="shared" ca="1" si="12"/>
        <v>0</v>
      </c>
      <c r="D151" s="90">
        <f t="shared" ca="1" si="12"/>
        <v>0</v>
      </c>
      <c r="E151" s="90">
        <f t="shared" ca="1" si="12"/>
        <v>0</v>
      </c>
      <c r="F151" s="90">
        <f t="shared" ca="1" si="12"/>
        <v>0</v>
      </c>
      <c r="G151" s="90">
        <f t="shared" ca="1" si="12"/>
        <v>0</v>
      </c>
      <c r="H151" s="90">
        <f t="shared" ca="1" si="12"/>
        <v>0</v>
      </c>
      <c r="I151" s="90">
        <f t="shared" ca="1" si="12"/>
        <v>0</v>
      </c>
      <c r="J151" s="90">
        <f t="shared" ca="1" si="12"/>
        <v>0</v>
      </c>
      <c r="K151" s="90">
        <f t="shared" ca="1" si="12"/>
        <v>0</v>
      </c>
      <c r="L151">
        <f ca="1">IF('Chemicals 2020'!$A159="CP",INDIRECT("'Chemicals 2020'!"&amp;'Country Selector'!$B$3&amp;ROW($A159))*10^12,0)</f>
        <v>0</v>
      </c>
      <c r="M151" s="90">
        <f t="shared" ca="1" si="13"/>
        <v>0</v>
      </c>
      <c r="N151" s="90">
        <f t="shared" ca="1" si="13"/>
        <v>0</v>
      </c>
      <c r="O151" s="90">
        <f t="shared" ca="1" si="13"/>
        <v>0</v>
      </c>
      <c r="P151" s="90">
        <f t="shared" ca="1" si="13"/>
        <v>0</v>
      </c>
      <c r="Q151" s="90">
        <f t="shared" ca="1" si="13"/>
        <v>0</v>
      </c>
      <c r="R151" s="90">
        <f t="shared" ca="1" si="13"/>
        <v>0</v>
      </c>
      <c r="S151" s="90">
        <f t="shared" ca="1" si="13"/>
        <v>0</v>
      </c>
      <c r="T151" s="90">
        <f t="shared" ca="1" si="13"/>
        <v>0</v>
      </c>
      <c r="U151" s="90">
        <f t="shared" ca="1" si="13"/>
        <v>0</v>
      </c>
      <c r="V151">
        <f ca="1">IF('Chemicals 2030'!$A159="CP",INDIRECT("'Chemicals 2030'!"&amp;'Country Selector'!$B$3&amp;ROW($A159))*10^12,0)</f>
        <v>0</v>
      </c>
    </row>
    <row r="152" spans="1:22">
      <c r="A152" s="74">
        <v>100</v>
      </c>
      <c r="B152">
        <f ca="1">IF('Chemicals 2010'!$A160="CP",INDIRECT("'Chemicals 2010'!"&amp;'Country Selector'!$B$3&amp;ROW($A160))*10^12,0)</f>
        <v>0</v>
      </c>
      <c r="C152" s="90">
        <f t="shared" ca="1" si="12"/>
        <v>0</v>
      </c>
      <c r="D152" s="90">
        <f t="shared" ca="1" si="12"/>
        <v>0</v>
      </c>
      <c r="E152" s="90">
        <f t="shared" ca="1" si="12"/>
        <v>0</v>
      </c>
      <c r="F152" s="90">
        <f t="shared" ca="1" si="12"/>
        <v>0</v>
      </c>
      <c r="G152" s="90">
        <f t="shared" ca="1" si="12"/>
        <v>0</v>
      </c>
      <c r="H152" s="90">
        <f t="shared" ca="1" si="12"/>
        <v>0</v>
      </c>
      <c r="I152" s="90">
        <f t="shared" ca="1" si="12"/>
        <v>0</v>
      </c>
      <c r="J152" s="90">
        <f t="shared" ca="1" si="12"/>
        <v>0</v>
      </c>
      <c r="K152" s="90">
        <f t="shared" ca="1" si="12"/>
        <v>0</v>
      </c>
      <c r="L152">
        <f ca="1">IF('Chemicals 2020'!$A160="CP",INDIRECT("'Chemicals 2020'!"&amp;'Country Selector'!$B$3&amp;ROW($A160))*10^12,0)</f>
        <v>0</v>
      </c>
      <c r="M152" s="90">
        <f t="shared" ca="1" si="13"/>
        <v>0</v>
      </c>
      <c r="N152" s="90">
        <f t="shared" ca="1" si="13"/>
        <v>0</v>
      </c>
      <c r="O152" s="90">
        <f t="shared" ca="1" si="13"/>
        <v>0</v>
      </c>
      <c r="P152" s="90">
        <f t="shared" ca="1" si="13"/>
        <v>0</v>
      </c>
      <c r="Q152" s="90">
        <f t="shared" ca="1" si="13"/>
        <v>0</v>
      </c>
      <c r="R152" s="90">
        <f t="shared" ca="1" si="13"/>
        <v>0</v>
      </c>
      <c r="S152" s="90">
        <f t="shared" ca="1" si="13"/>
        <v>0</v>
      </c>
      <c r="T152" s="90">
        <f t="shared" ca="1" si="13"/>
        <v>0</v>
      </c>
      <c r="U152" s="90">
        <f t="shared" ca="1" si="13"/>
        <v>0</v>
      </c>
      <c r="V152">
        <f ca="1">IF('Chemicals 2030'!$A160="CP",INDIRECT("'Chemicals 2030'!"&amp;'Country Selector'!$B$3&amp;ROW($A160))*10^12,0)</f>
        <v>0</v>
      </c>
    </row>
    <row r="153" spans="1:22">
      <c r="A153" s="74">
        <v>150</v>
      </c>
      <c r="B153">
        <f ca="1">IF('Chemicals 2010'!$A161="CP",INDIRECT("'Chemicals 2010'!"&amp;'Country Selector'!$B$3&amp;ROW($A161))*10^12,0)</f>
        <v>0</v>
      </c>
      <c r="C153" s="90">
        <f t="shared" ca="1" si="12"/>
        <v>0</v>
      </c>
      <c r="D153" s="90">
        <f t="shared" ca="1" si="12"/>
        <v>0</v>
      </c>
      <c r="E153" s="90">
        <f t="shared" ca="1" si="12"/>
        <v>0</v>
      </c>
      <c r="F153" s="90">
        <f t="shared" ca="1" si="12"/>
        <v>0</v>
      </c>
      <c r="G153" s="90">
        <f t="shared" ca="1" si="12"/>
        <v>0</v>
      </c>
      <c r="H153" s="90">
        <f t="shared" ca="1" si="12"/>
        <v>0</v>
      </c>
      <c r="I153" s="90">
        <f t="shared" ca="1" si="12"/>
        <v>0</v>
      </c>
      <c r="J153" s="90">
        <f t="shared" ca="1" si="12"/>
        <v>0</v>
      </c>
      <c r="K153" s="90">
        <f t="shared" ca="1" si="12"/>
        <v>0</v>
      </c>
      <c r="L153">
        <f ca="1">IF('Chemicals 2020'!$A161="CP",INDIRECT("'Chemicals 2020'!"&amp;'Country Selector'!$B$3&amp;ROW($A161))*10^12,0)</f>
        <v>0</v>
      </c>
      <c r="M153" s="90">
        <f t="shared" ca="1" si="13"/>
        <v>0</v>
      </c>
      <c r="N153" s="90">
        <f t="shared" ca="1" si="13"/>
        <v>0</v>
      </c>
      <c r="O153" s="90">
        <f t="shared" ca="1" si="13"/>
        <v>0</v>
      </c>
      <c r="P153" s="90">
        <f t="shared" ca="1" si="13"/>
        <v>0</v>
      </c>
      <c r="Q153" s="90">
        <f t="shared" ca="1" si="13"/>
        <v>0</v>
      </c>
      <c r="R153" s="90">
        <f t="shared" ca="1" si="13"/>
        <v>0</v>
      </c>
      <c r="S153" s="90">
        <f t="shared" ca="1" si="13"/>
        <v>0</v>
      </c>
      <c r="T153" s="90">
        <f t="shared" ca="1" si="13"/>
        <v>0</v>
      </c>
      <c r="U153" s="90">
        <f t="shared" ca="1" si="13"/>
        <v>0</v>
      </c>
      <c r="V153">
        <f ca="1">IF('Chemicals 2030'!$A161="CP",INDIRECT("'Chemicals 2030'!"&amp;'Country Selector'!$B$3&amp;ROW($A161))*10^12,0)</f>
        <v>0</v>
      </c>
    </row>
    <row r="154" spans="1:22">
      <c r="A154" s="74">
        <v>200</v>
      </c>
      <c r="B154">
        <f ca="1">IF('Chemicals 2010'!$A162="CP",INDIRECT("'Chemicals 2010'!"&amp;'Country Selector'!$B$3&amp;ROW($A162))*10^12,0)</f>
        <v>0</v>
      </c>
      <c r="C154" s="90">
        <f t="shared" ca="1" si="12"/>
        <v>0</v>
      </c>
      <c r="D154" s="90">
        <f t="shared" ca="1" si="12"/>
        <v>0</v>
      </c>
      <c r="E154" s="90">
        <f t="shared" ca="1" si="12"/>
        <v>0</v>
      </c>
      <c r="F154" s="90">
        <f t="shared" ca="1" si="12"/>
        <v>0</v>
      </c>
      <c r="G154" s="90">
        <f t="shared" ca="1" si="12"/>
        <v>0</v>
      </c>
      <c r="H154" s="90">
        <f t="shared" ca="1" si="12"/>
        <v>0</v>
      </c>
      <c r="I154" s="90">
        <f t="shared" ca="1" si="12"/>
        <v>0</v>
      </c>
      <c r="J154" s="90">
        <f t="shared" ca="1" si="12"/>
        <v>0</v>
      </c>
      <c r="K154" s="90">
        <f t="shared" ca="1" si="12"/>
        <v>0</v>
      </c>
      <c r="L154">
        <f ca="1">IF('Chemicals 2020'!$A162="CP",INDIRECT("'Chemicals 2020'!"&amp;'Country Selector'!$B$3&amp;ROW($A162))*10^12,0)</f>
        <v>0</v>
      </c>
      <c r="M154" s="90">
        <f t="shared" ca="1" si="13"/>
        <v>0</v>
      </c>
      <c r="N154" s="90">
        <f t="shared" ca="1" si="13"/>
        <v>0</v>
      </c>
      <c r="O154" s="90">
        <f t="shared" ca="1" si="13"/>
        <v>0</v>
      </c>
      <c r="P154" s="90">
        <f t="shared" ca="1" si="13"/>
        <v>0</v>
      </c>
      <c r="Q154" s="90">
        <f t="shared" ca="1" si="13"/>
        <v>0</v>
      </c>
      <c r="R154" s="90">
        <f t="shared" ca="1" si="13"/>
        <v>0</v>
      </c>
      <c r="S154" s="90">
        <f t="shared" ca="1" si="13"/>
        <v>0</v>
      </c>
      <c r="T154" s="90">
        <f t="shared" ca="1" si="13"/>
        <v>0</v>
      </c>
      <c r="U154" s="90">
        <f t="shared" ca="1" si="13"/>
        <v>0</v>
      </c>
      <c r="V154">
        <f ca="1">IF('Chemicals 2030'!$A162="CP",INDIRECT("'Chemicals 2030'!"&amp;'Country Selector'!$B$3&amp;ROW($A162))*10^12,0)</f>
        <v>0</v>
      </c>
    </row>
    <row r="155" spans="1:22">
      <c r="A155" s="74">
        <v>250</v>
      </c>
      <c r="B155">
        <f ca="1">IF('Chemicals 2010'!$A163="CP",INDIRECT("'Chemicals 2010'!"&amp;'Country Selector'!$B$3&amp;ROW($A163))*10^12,0)</f>
        <v>0</v>
      </c>
      <c r="C155" s="90">
        <f t="shared" ca="1" si="12"/>
        <v>0</v>
      </c>
      <c r="D155" s="90">
        <f t="shared" ca="1" si="12"/>
        <v>0</v>
      </c>
      <c r="E155" s="90">
        <f t="shared" ca="1" si="12"/>
        <v>0</v>
      </c>
      <c r="F155" s="90">
        <f t="shared" ca="1" si="12"/>
        <v>0</v>
      </c>
      <c r="G155" s="90">
        <f t="shared" ca="1" si="12"/>
        <v>0</v>
      </c>
      <c r="H155" s="90">
        <f t="shared" ca="1" si="12"/>
        <v>0</v>
      </c>
      <c r="I155" s="90">
        <f t="shared" ca="1" si="12"/>
        <v>0</v>
      </c>
      <c r="J155" s="90">
        <f t="shared" ca="1" si="12"/>
        <v>0</v>
      </c>
      <c r="K155" s="90">
        <f t="shared" ca="1" si="12"/>
        <v>0</v>
      </c>
      <c r="L155">
        <f ca="1">IF('Chemicals 2020'!$A163="CP",INDIRECT("'Chemicals 2020'!"&amp;'Country Selector'!$B$3&amp;ROW($A163))*10^12,0)</f>
        <v>0</v>
      </c>
      <c r="M155" s="90">
        <f t="shared" ca="1" si="13"/>
        <v>0</v>
      </c>
      <c r="N155" s="90">
        <f t="shared" ca="1" si="13"/>
        <v>0</v>
      </c>
      <c r="O155" s="90">
        <f t="shared" ca="1" si="13"/>
        <v>0</v>
      </c>
      <c r="P155" s="90">
        <f t="shared" ca="1" si="13"/>
        <v>0</v>
      </c>
      <c r="Q155" s="90">
        <f t="shared" ca="1" si="13"/>
        <v>0</v>
      </c>
      <c r="R155" s="90">
        <f t="shared" ca="1" si="13"/>
        <v>0</v>
      </c>
      <c r="S155" s="90">
        <f t="shared" ca="1" si="13"/>
        <v>0</v>
      </c>
      <c r="T155" s="90">
        <f t="shared" ca="1" si="13"/>
        <v>0</v>
      </c>
      <c r="U155" s="90">
        <f t="shared" ca="1" si="13"/>
        <v>0</v>
      </c>
      <c r="V155">
        <f ca="1">IF('Chemicals 2030'!$A163="CP",INDIRECT("'Chemicals 2030'!"&amp;'Country Selector'!$B$3&amp;ROW($A163))*10^12,0)</f>
        <v>0</v>
      </c>
    </row>
    <row r="156" spans="1:22">
      <c r="A156" s="74">
        <v>300</v>
      </c>
      <c r="B156">
        <f ca="1">IF('Chemicals 2010'!$A164="CP",INDIRECT("'Chemicals 2010'!"&amp;'Country Selector'!$B$3&amp;ROW($A164))*10^12,0)</f>
        <v>0</v>
      </c>
      <c r="C156" s="90">
        <f t="shared" ca="1" si="12"/>
        <v>0</v>
      </c>
      <c r="D156" s="90">
        <f t="shared" ca="1" si="12"/>
        <v>0</v>
      </c>
      <c r="E156" s="90">
        <f t="shared" ca="1" si="12"/>
        <v>0</v>
      </c>
      <c r="F156" s="90">
        <f t="shared" ref="D156:K177" ca="1" si="14">$B156*($L$1-F$1)/($L$1-$B$1)+$L156*(F$1-$B$1)/($L$1-$B$1)</f>
        <v>0</v>
      </c>
      <c r="G156" s="90">
        <f t="shared" ca="1" si="14"/>
        <v>0</v>
      </c>
      <c r="H156" s="90">
        <f t="shared" ca="1" si="14"/>
        <v>0</v>
      </c>
      <c r="I156" s="90">
        <f t="shared" ca="1" si="14"/>
        <v>0</v>
      </c>
      <c r="J156" s="90">
        <f t="shared" ca="1" si="14"/>
        <v>0</v>
      </c>
      <c r="K156" s="90">
        <f t="shared" ca="1" si="14"/>
        <v>0</v>
      </c>
      <c r="L156">
        <f ca="1">IF('Chemicals 2020'!$A164="CP",INDIRECT("'Chemicals 2020'!"&amp;'Country Selector'!$B$3&amp;ROW($A164))*10^12,0)</f>
        <v>0</v>
      </c>
      <c r="M156" s="90">
        <f t="shared" ca="1" si="13"/>
        <v>0</v>
      </c>
      <c r="N156" s="90">
        <f t="shared" ca="1" si="13"/>
        <v>0</v>
      </c>
      <c r="O156" s="90">
        <f t="shared" ca="1" si="13"/>
        <v>0</v>
      </c>
      <c r="P156" s="90">
        <f t="shared" ref="N156:U177" ca="1" si="15">$L156*($V$1-P$1)/($V$1-$L$1)+$V156*(P$1-$L$1)/($V$1-$L$1)</f>
        <v>0</v>
      </c>
      <c r="Q156" s="90">
        <f t="shared" ca="1" si="15"/>
        <v>0</v>
      </c>
      <c r="R156" s="90">
        <f t="shared" ca="1" si="15"/>
        <v>0</v>
      </c>
      <c r="S156" s="90">
        <f t="shared" ca="1" si="15"/>
        <v>0</v>
      </c>
      <c r="T156" s="90">
        <f t="shared" ca="1" si="15"/>
        <v>0</v>
      </c>
      <c r="U156" s="90">
        <f t="shared" ca="1" si="15"/>
        <v>0</v>
      </c>
      <c r="V156">
        <f ca="1">IF('Chemicals 2030'!$A164="CP",INDIRECT("'Chemicals 2030'!"&amp;'Country Selector'!$B$3&amp;ROW($A164))*10^12,0)</f>
        <v>0</v>
      </c>
    </row>
    <row r="157" spans="1:22">
      <c r="A157" s="74">
        <v>350</v>
      </c>
      <c r="B157">
        <f ca="1">IF('Chemicals 2010'!$A165="CP",INDIRECT("'Chemicals 2010'!"&amp;'Country Selector'!$B$3&amp;ROW($A165))*10^12,0)</f>
        <v>0</v>
      </c>
      <c r="C157" s="90">
        <f t="shared" ref="C157:C177" ca="1" si="16">$B157*($L$1-C$1)/($L$1-$B$1)+$L157*(C$1-$B$1)/($L$1-$B$1)</f>
        <v>0</v>
      </c>
      <c r="D157" s="90">
        <f t="shared" ca="1" si="14"/>
        <v>0</v>
      </c>
      <c r="E157" s="90">
        <f t="shared" ca="1" si="14"/>
        <v>0</v>
      </c>
      <c r="F157" s="90">
        <f t="shared" ca="1" si="14"/>
        <v>0</v>
      </c>
      <c r="G157" s="90">
        <f t="shared" ca="1" si="14"/>
        <v>0</v>
      </c>
      <c r="H157" s="90">
        <f t="shared" ca="1" si="14"/>
        <v>0</v>
      </c>
      <c r="I157" s="90">
        <f t="shared" ca="1" si="14"/>
        <v>0</v>
      </c>
      <c r="J157" s="90">
        <f t="shared" ca="1" si="14"/>
        <v>0</v>
      </c>
      <c r="K157" s="90">
        <f t="shared" ca="1" si="14"/>
        <v>0</v>
      </c>
      <c r="L157">
        <f ca="1">IF('Chemicals 2020'!$A165="CP",INDIRECT("'Chemicals 2020'!"&amp;'Country Selector'!$B$3&amp;ROW($A165))*10^12,0)</f>
        <v>0</v>
      </c>
      <c r="M157" s="90">
        <f t="shared" ref="M157:M177" ca="1" si="17">$L157*($V$1-M$1)/($V$1-$L$1)+$V157*(M$1-$L$1)/($V$1-$L$1)</f>
        <v>0</v>
      </c>
      <c r="N157" s="90">
        <f t="shared" ca="1" si="15"/>
        <v>0</v>
      </c>
      <c r="O157" s="90">
        <f t="shared" ca="1" si="15"/>
        <v>0</v>
      </c>
      <c r="P157" s="90">
        <f t="shared" ca="1" si="15"/>
        <v>0</v>
      </c>
      <c r="Q157" s="90">
        <f t="shared" ca="1" si="15"/>
        <v>0</v>
      </c>
      <c r="R157" s="90">
        <f t="shared" ca="1" si="15"/>
        <v>0</v>
      </c>
      <c r="S157" s="90">
        <f t="shared" ca="1" si="15"/>
        <v>0</v>
      </c>
      <c r="T157" s="90">
        <f t="shared" ca="1" si="15"/>
        <v>0</v>
      </c>
      <c r="U157" s="90">
        <f t="shared" ca="1" si="15"/>
        <v>0</v>
      </c>
      <c r="V157">
        <f ca="1">IF('Chemicals 2030'!$A165="CP",INDIRECT("'Chemicals 2030'!"&amp;'Country Selector'!$B$3&amp;ROW($A165))*10^12,0)</f>
        <v>0</v>
      </c>
    </row>
    <row r="158" spans="1:22">
      <c r="A158" s="74">
        <v>400</v>
      </c>
      <c r="B158">
        <f ca="1">IF('Chemicals 2010'!$A166="CP",INDIRECT("'Chemicals 2010'!"&amp;'Country Selector'!$B$3&amp;ROW($A166))*10^12,0)</f>
        <v>0</v>
      </c>
      <c r="C158" s="90">
        <f t="shared" ca="1" si="16"/>
        <v>0</v>
      </c>
      <c r="D158" s="90">
        <f t="shared" ca="1" si="14"/>
        <v>0</v>
      </c>
      <c r="E158" s="90">
        <f t="shared" ca="1" si="14"/>
        <v>0</v>
      </c>
      <c r="F158" s="90">
        <f t="shared" ca="1" si="14"/>
        <v>0</v>
      </c>
      <c r="G158" s="90">
        <f t="shared" ca="1" si="14"/>
        <v>0</v>
      </c>
      <c r="H158" s="90">
        <f t="shared" ca="1" si="14"/>
        <v>0</v>
      </c>
      <c r="I158" s="90">
        <f t="shared" ca="1" si="14"/>
        <v>0</v>
      </c>
      <c r="J158" s="90">
        <f t="shared" ca="1" si="14"/>
        <v>0</v>
      </c>
      <c r="K158" s="90">
        <f t="shared" ca="1" si="14"/>
        <v>0</v>
      </c>
      <c r="L158">
        <f ca="1">IF('Chemicals 2020'!$A166="CP",INDIRECT("'Chemicals 2020'!"&amp;'Country Selector'!$B$3&amp;ROW($A166))*10^12,0)</f>
        <v>0</v>
      </c>
      <c r="M158" s="90">
        <f t="shared" ca="1" si="17"/>
        <v>0</v>
      </c>
      <c r="N158" s="90">
        <f t="shared" ca="1" si="15"/>
        <v>0</v>
      </c>
      <c r="O158" s="90">
        <f t="shared" ca="1" si="15"/>
        <v>0</v>
      </c>
      <c r="P158" s="90">
        <f t="shared" ca="1" si="15"/>
        <v>0</v>
      </c>
      <c r="Q158" s="90">
        <f t="shared" ca="1" si="15"/>
        <v>0</v>
      </c>
      <c r="R158" s="90">
        <f t="shared" ca="1" si="15"/>
        <v>0</v>
      </c>
      <c r="S158" s="90">
        <f t="shared" ca="1" si="15"/>
        <v>0</v>
      </c>
      <c r="T158" s="90">
        <f t="shared" ca="1" si="15"/>
        <v>0</v>
      </c>
      <c r="U158" s="90">
        <f t="shared" ca="1" si="15"/>
        <v>0</v>
      </c>
      <c r="V158">
        <f ca="1">IF('Chemicals 2030'!$A166="CP",INDIRECT("'Chemicals 2030'!"&amp;'Country Selector'!$B$3&amp;ROW($A166))*10^12,0)</f>
        <v>0</v>
      </c>
    </row>
    <row r="159" spans="1:22">
      <c r="A159" s="74">
        <v>450</v>
      </c>
      <c r="B159">
        <f ca="1">IF('Chemicals 2010'!$A167="CP",INDIRECT("'Chemicals 2010'!"&amp;'Country Selector'!$B$3&amp;ROW($A167))*10^12,0)</f>
        <v>0</v>
      </c>
      <c r="C159" s="90">
        <f t="shared" ca="1" si="16"/>
        <v>0</v>
      </c>
      <c r="D159" s="90">
        <f t="shared" ca="1" si="14"/>
        <v>0</v>
      </c>
      <c r="E159" s="90">
        <f t="shared" ca="1" si="14"/>
        <v>0</v>
      </c>
      <c r="F159" s="90">
        <f t="shared" ca="1" si="14"/>
        <v>0</v>
      </c>
      <c r="G159" s="90">
        <f t="shared" ca="1" si="14"/>
        <v>0</v>
      </c>
      <c r="H159" s="90">
        <f t="shared" ca="1" si="14"/>
        <v>0</v>
      </c>
      <c r="I159" s="90">
        <f t="shared" ca="1" si="14"/>
        <v>0</v>
      </c>
      <c r="J159" s="90">
        <f t="shared" ca="1" si="14"/>
        <v>0</v>
      </c>
      <c r="K159" s="90">
        <f t="shared" ca="1" si="14"/>
        <v>0</v>
      </c>
      <c r="L159">
        <f ca="1">IF('Chemicals 2020'!$A167="CP",INDIRECT("'Chemicals 2020'!"&amp;'Country Selector'!$B$3&amp;ROW($A167))*10^12,0)</f>
        <v>0</v>
      </c>
      <c r="M159" s="90">
        <f t="shared" ca="1" si="17"/>
        <v>0</v>
      </c>
      <c r="N159" s="90">
        <f t="shared" ca="1" si="15"/>
        <v>0</v>
      </c>
      <c r="O159" s="90">
        <f t="shared" ca="1" si="15"/>
        <v>0</v>
      </c>
      <c r="P159" s="90">
        <f t="shared" ca="1" si="15"/>
        <v>0</v>
      </c>
      <c r="Q159" s="90">
        <f t="shared" ca="1" si="15"/>
        <v>0</v>
      </c>
      <c r="R159" s="90">
        <f t="shared" ca="1" si="15"/>
        <v>0</v>
      </c>
      <c r="S159" s="90">
        <f t="shared" ca="1" si="15"/>
        <v>0</v>
      </c>
      <c r="T159" s="90">
        <f t="shared" ca="1" si="15"/>
        <v>0</v>
      </c>
      <c r="U159" s="90">
        <f t="shared" ca="1" si="15"/>
        <v>0</v>
      </c>
      <c r="V159">
        <f ca="1">IF('Chemicals 2030'!$A167="CP",INDIRECT("'Chemicals 2030'!"&amp;'Country Selector'!$B$3&amp;ROW($A167))*10^12,0)</f>
        <v>0</v>
      </c>
    </row>
    <row r="160" spans="1:22">
      <c r="A160" s="74">
        <v>500</v>
      </c>
      <c r="B160">
        <f ca="1">IF('Chemicals 2010'!$A168="CP",INDIRECT("'Chemicals 2010'!"&amp;'Country Selector'!$B$3&amp;ROW($A168))*10^12,0)</f>
        <v>0</v>
      </c>
      <c r="C160" s="90">
        <f t="shared" ca="1" si="16"/>
        <v>0</v>
      </c>
      <c r="D160" s="90">
        <f t="shared" ca="1" si="14"/>
        <v>0</v>
      </c>
      <c r="E160" s="90">
        <f t="shared" ca="1" si="14"/>
        <v>0</v>
      </c>
      <c r="F160" s="90">
        <f t="shared" ca="1" si="14"/>
        <v>0</v>
      </c>
      <c r="G160" s="90">
        <f t="shared" ca="1" si="14"/>
        <v>0</v>
      </c>
      <c r="H160" s="90">
        <f t="shared" ca="1" si="14"/>
        <v>0</v>
      </c>
      <c r="I160" s="90">
        <f t="shared" ca="1" si="14"/>
        <v>0</v>
      </c>
      <c r="J160" s="90">
        <f t="shared" ca="1" si="14"/>
        <v>0</v>
      </c>
      <c r="K160" s="90">
        <f t="shared" ca="1" si="14"/>
        <v>0</v>
      </c>
      <c r="L160">
        <f ca="1">IF('Chemicals 2020'!$A168="CP",INDIRECT("'Chemicals 2020'!"&amp;'Country Selector'!$B$3&amp;ROW($A168))*10^12,0)</f>
        <v>0</v>
      </c>
      <c r="M160" s="90">
        <f t="shared" ca="1" si="17"/>
        <v>0</v>
      </c>
      <c r="N160" s="90">
        <f t="shared" ca="1" si="15"/>
        <v>0</v>
      </c>
      <c r="O160" s="90">
        <f t="shared" ca="1" si="15"/>
        <v>0</v>
      </c>
      <c r="P160" s="90">
        <f t="shared" ca="1" si="15"/>
        <v>0</v>
      </c>
      <c r="Q160" s="90">
        <f t="shared" ca="1" si="15"/>
        <v>0</v>
      </c>
      <c r="R160" s="90">
        <f t="shared" ca="1" si="15"/>
        <v>0</v>
      </c>
      <c r="S160" s="90">
        <f t="shared" ca="1" si="15"/>
        <v>0</v>
      </c>
      <c r="T160" s="90">
        <f t="shared" ca="1" si="15"/>
        <v>0</v>
      </c>
      <c r="U160" s="90">
        <f t="shared" ca="1" si="15"/>
        <v>0</v>
      </c>
      <c r="V160">
        <f ca="1">IF('Chemicals 2030'!$A168="CP",INDIRECT("'Chemicals 2030'!"&amp;'Country Selector'!$B$3&amp;ROW($A168))*10^12,0)</f>
        <v>0</v>
      </c>
    </row>
    <row r="161" spans="1:22">
      <c r="A161" s="74">
        <v>550</v>
      </c>
      <c r="B161">
        <f ca="1">IF('Chemicals 2010'!$A169="CP",INDIRECT("'Chemicals 2010'!"&amp;'Country Selector'!$B$3&amp;ROW($A169))*10^12,0)</f>
        <v>0</v>
      </c>
      <c r="C161" s="90">
        <f t="shared" ca="1" si="16"/>
        <v>35657738897.930359</v>
      </c>
      <c r="D161" s="90">
        <f t="shared" ca="1" si="14"/>
        <v>71315477795.860718</v>
      </c>
      <c r="E161" s="90">
        <f t="shared" ca="1" si="14"/>
        <v>106973216693.79108</v>
      </c>
      <c r="F161" s="90">
        <f t="shared" ca="1" si="14"/>
        <v>142630955591.72144</v>
      </c>
      <c r="G161" s="90">
        <f t="shared" ca="1" si="14"/>
        <v>178288694489.65179</v>
      </c>
      <c r="H161" s="90">
        <f t="shared" ca="1" si="14"/>
        <v>213946433387.58215</v>
      </c>
      <c r="I161" s="90">
        <f t="shared" ca="1" si="14"/>
        <v>249604172285.51251</v>
      </c>
      <c r="J161" s="90">
        <f t="shared" ca="1" si="14"/>
        <v>285261911183.44287</v>
      </c>
      <c r="K161" s="90">
        <f t="shared" ca="1" si="14"/>
        <v>320919650081.37323</v>
      </c>
      <c r="L161">
        <f ca="1">IF('Chemicals 2020'!$A169="CP",INDIRECT("'Chemicals 2020'!"&amp;'Country Selector'!$B$3&amp;ROW($A169))*10^12,0)</f>
        <v>356577388979.30359</v>
      </c>
      <c r="M161" s="90">
        <f t="shared" ca="1" si="17"/>
        <v>365049768617.51575</v>
      </c>
      <c r="N161" s="90">
        <f t="shared" ca="1" si="15"/>
        <v>373522148255.72791</v>
      </c>
      <c r="O161" s="90">
        <f t="shared" ca="1" si="15"/>
        <v>381994527893.94006</v>
      </c>
      <c r="P161" s="90">
        <f t="shared" ca="1" si="15"/>
        <v>390466907532.15216</v>
      </c>
      <c r="Q161" s="90">
        <f t="shared" ca="1" si="15"/>
        <v>398939287170.36426</v>
      </c>
      <c r="R161" s="90">
        <f t="shared" ca="1" si="15"/>
        <v>407411666808.57648</v>
      </c>
      <c r="S161" s="90">
        <f t="shared" ca="1" si="15"/>
        <v>415884046446.78864</v>
      </c>
      <c r="T161" s="90">
        <f t="shared" ca="1" si="15"/>
        <v>424356426085.00073</v>
      </c>
      <c r="U161" s="90">
        <f t="shared" ca="1" si="15"/>
        <v>432828805723.21289</v>
      </c>
      <c r="V161">
        <f ca="1">IF('Chemicals 2030'!$A169="CP",INDIRECT("'Chemicals 2030'!"&amp;'Country Selector'!$B$3&amp;ROW($A169))*10^12,0)</f>
        <v>441301185361.42505</v>
      </c>
    </row>
    <row r="162" spans="1:22">
      <c r="A162" s="74">
        <v>600</v>
      </c>
      <c r="B162">
        <f ca="1">IF('Chemicals 2010'!$A170="CP",INDIRECT("'Chemicals 2010'!"&amp;'Country Selector'!$B$3&amp;ROW($A170))*10^12,0)</f>
        <v>0</v>
      </c>
      <c r="C162" s="90">
        <f t="shared" ca="1" si="16"/>
        <v>0</v>
      </c>
      <c r="D162" s="90">
        <f t="shared" ca="1" si="14"/>
        <v>0</v>
      </c>
      <c r="E162" s="90">
        <f t="shared" ca="1" si="14"/>
        <v>0</v>
      </c>
      <c r="F162" s="90">
        <f t="shared" ca="1" si="14"/>
        <v>0</v>
      </c>
      <c r="G162" s="90">
        <f t="shared" ca="1" si="14"/>
        <v>0</v>
      </c>
      <c r="H162" s="90">
        <f t="shared" ca="1" si="14"/>
        <v>0</v>
      </c>
      <c r="I162" s="90">
        <f t="shared" ca="1" si="14"/>
        <v>0</v>
      </c>
      <c r="J162" s="90">
        <f t="shared" ca="1" si="14"/>
        <v>0</v>
      </c>
      <c r="K162" s="90">
        <f t="shared" ca="1" si="14"/>
        <v>0</v>
      </c>
      <c r="L162">
        <f ca="1">IF('Chemicals 2020'!$A170="CP",INDIRECT("'Chemicals 2020'!"&amp;'Country Selector'!$B$3&amp;ROW($A170))*10^12,0)</f>
        <v>0</v>
      </c>
      <c r="M162" s="90">
        <f t="shared" ca="1" si="17"/>
        <v>0</v>
      </c>
      <c r="N162" s="90">
        <f t="shared" ca="1" si="15"/>
        <v>0</v>
      </c>
      <c r="O162" s="90">
        <f t="shared" ca="1" si="15"/>
        <v>0</v>
      </c>
      <c r="P162" s="90">
        <f t="shared" ca="1" si="15"/>
        <v>0</v>
      </c>
      <c r="Q162" s="90">
        <f t="shared" ca="1" si="15"/>
        <v>0</v>
      </c>
      <c r="R162" s="90">
        <f t="shared" ca="1" si="15"/>
        <v>0</v>
      </c>
      <c r="S162" s="90">
        <f t="shared" ca="1" si="15"/>
        <v>0</v>
      </c>
      <c r="T162" s="90">
        <f t="shared" ca="1" si="15"/>
        <v>0</v>
      </c>
      <c r="U162" s="90">
        <f t="shared" ca="1" si="15"/>
        <v>0</v>
      </c>
      <c r="V162">
        <f ca="1">IF('Chemicals 2030'!$A170="CP",INDIRECT("'Chemicals 2030'!"&amp;'Country Selector'!$B$3&amp;ROW($A170))*10^12,0)</f>
        <v>0</v>
      </c>
    </row>
    <row r="163" spans="1:22">
      <c r="A163" s="74">
        <v>650</v>
      </c>
      <c r="B163">
        <f ca="1">IF('Chemicals 2010'!$A171="CP",INDIRECT("'Chemicals 2010'!"&amp;'Country Selector'!$B$3&amp;ROW($A171))*10^12,0)</f>
        <v>0</v>
      </c>
      <c r="C163" s="90">
        <f t="shared" ca="1" si="16"/>
        <v>0</v>
      </c>
      <c r="D163" s="90">
        <f t="shared" ca="1" si="14"/>
        <v>0</v>
      </c>
      <c r="E163" s="90">
        <f t="shared" ca="1" si="14"/>
        <v>0</v>
      </c>
      <c r="F163" s="90">
        <f t="shared" ca="1" si="14"/>
        <v>0</v>
      </c>
      <c r="G163" s="90">
        <f t="shared" ca="1" si="14"/>
        <v>0</v>
      </c>
      <c r="H163" s="90">
        <f t="shared" ca="1" si="14"/>
        <v>0</v>
      </c>
      <c r="I163" s="90">
        <f t="shared" ca="1" si="14"/>
        <v>0</v>
      </c>
      <c r="J163" s="90">
        <f t="shared" ca="1" si="14"/>
        <v>0</v>
      </c>
      <c r="K163" s="90">
        <f t="shared" ca="1" si="14"/>
        <v>0</v>
      </c>
      <c r="L163">
        <f ca="1">IF('Chemicals 2020'!$A171="CP",INDIRECT("'Chemicals 2020'!"&amp;'Country Selector'!$B$3&amp;ROW($A171))*10^12,0)</f>
        <v>0</v>
      </c>
      <c r="M163" s="90">
        <f t="shared" ca="1" si="17"/>
        <v>0</v>
      </c>
      <c r="N163" s="90">
        <f t="shared" ca="1" si="15"/>
        <v>0</v>
      </c>
      <c r="O163" s="90">
        <f t="shared" ca="1" si="15"/>
        <v>0</v>
      </c>
      <c r="P163" s="90">
        <f t="shared" ca="1" si="15"/>
        <v>0</v>
      </c>
      <c r="Q163" s="90">
        <f t="shared" ca="1" si="15"/>
        <v>0</v>
      </c>
      <c r="R163" s="90">
        <f t="shared" ca="1" si="15"/>
        <v>0</v>
      </c>
      <c r="S163" s="90">
        <f t="shared" ca="1" si="15"/>
        <v>0</v>
      </c>
      <c r="T163" s="90">
        <f t="shared" ca="1" si="15"/>
        <v>0</v>
      </c>
      <c r="U163" s="90">
        <f t="shared" ca="1" si="15"/>
        <v>0</v>
      </c>
      <c r="V163">
        <f ca="1">IF('Chemicals 2030'!$A171="CP",INDIRECT("'Chemicals 2030'!"&amp;'Country Selector'!$B$3&amp;ROW($A171))*10^12,0)</f>
        <v>0</v>
      </c>
    </row>
    <row r="164" spans="1:22">
      <c r="A164" s="74">
        <v>700</v>
      </c>
      <c r="B164">
        <f ca="1">IF('Chemicals 2010'!$A172="CP",INDIRECT("'Chemicals 2010'!"&amp;'Country Selector'!$B$3&amp;ROW($A172))*10^12,0)</f>
        <v>0</v>
      </c>
      <c r="C164" s="90">
        <f t="shared" ca="1" si="16"/>
        <v>0</v>
      </c>
      <c r="D164" s="90">
        <f t="shared" ca="1" si="14"/>
        <v>0</v>
      </c>
      <c r="E164" s="90">
        <f t="shared" ca="1" si="14"/>
        <v>0</v>
      </c>
      <c r="F164" s="90">
        <f t="shared" ca="1" si="14"/>
        <v>0</v>
      </c>
      <c r="G164" s="90">
        <f t="shared" ca="1" si="14"/>
        <v>0</v>
      </c>
      <c r="H164" s="90">
        <f t="shared" ca="1" si="14"/>
        <v>0</v>
      </c>
      <c r="I164" s="90">
        <f t="shared" ca="1" si="14"/>
        <v>0</v>
      </c>
      <c r="J164" s="90">
        <f t="shared" ca="1" si="14"/>
        <v>0</v>
      </c>
      <c r="K164" s="90">
        <f t="shared" ca="1" si="14"/>
        <v>0</v>
      </c>
      <c r="L164">
        <f ca="1">IF('Chemicals 2020'!$A172="CP",INDIRECT("'Chemicals 2020'!"&amp;'Country Selector'!$B$3&amp;ROW($A172))*10^12,0)</f>
        <v>0</v>
      </c>
      <c r="M164" s="90">
        <f t="shared" ca="1" si="17"/>
        <v>0</v>
      </c>
      <c r="N164" s="90">
        <f t="shared" ca="1" si="15"/>
        <v>0</v>
      </c>
      <c r="O164" s="90">
        <f t="shared" ca="1" si="15"/>
        <v>0</v>
      </c>
      <c r="P164" s="90">
        <f t="shared" ca="1" si="15"/>
        <v>0</v>
      </c>
      <c r="Q164" s="90">
        <f t="shared" ca="1" si="15"/>
        <v>0</v>
      </c>
      <c r="R164" s="90">
        <f t="shared" ca="1" si="15"/>
        <v>0</v>
      </c>
      <c r="S164" s="90">
        <f t="shared" ca="1" si="15"/>
        <v>0</v>
      </c>
      <c r="T164" s="90">
        <f t="shared" ca="1" si="15"/>
        <v>0</v>
      </c>
      <c r="U164" s="90">
        <f t="shared" ca="1" si="15"/>
        <v>0</v>
      </c>
      <c r="V164">
        <f ca="1">IF('Chemicals 2030'!$A172="CP",INDIRECT("'Chemicals 2030'!"&amp;'Country Selector'!$B$3&amp;ROW($A172))*10^12,0)</f>
        <v>0</v>
      </c>
    </row>
    <row r="165" spans="1:22">
      <c r="A165" s="74">
        <v>750</v>
      </c>
      <c r="B165">
        <f ca="1">IF('Chemicals 2010'!$A173="CP",INDIRECT("'Chemicals 2010'!"&amp;'Country Selector'!$B$3&amp;ROW($A173))*10^12,0)</f>
        <v>0</v>
      </c>
      <c r="C165" s="90">
        <f t="shared" ca="1" si="16"/>
        <v>0</v>
      </c>
      <c r="D165" s="90">
        <f t="shared" ca="1" si="14"/>
        <v>0</v>
      </c>
      <c r="E165" s="90">
        <f t="shared" ca="1" si="14"/>
        <v>0</v>
      </c>
      <c r="F165" s="90">
        <f t="shared" ca="1" si="14"/>
        <v>0</v>
      </c>
      <c r="G165" s="90">
        <f t="shared" ca="1" si="14"/>
        <v>0</v>
      </c>
      <c r="H165" s="90">
        <f t="shared" ca="1" si="14"/>
        <v>0</v>
      </c>
      <c r="I165" s="90">
        <f t="shared" ca="1" si="14"/>
        <v>0</v>
      </c>
      <c r="J165" s="90">
        <f t="shared" ca="1" si="14"/>
        <v>0</v>
      </c>
      <c r="K165" s="90">
        <f t="shared" ca="1" si="14"/>
        <v>0</v>
      </c>
      <c r="L165">
        <f ca="1">IF('Chemicals 2020'!$A173="CP",INDIRECT("'Chemicals 2020'!"&amp;'Country Selector'!$B$3&amp;ROW($A173))*10^12,0)</f>
        <v>0</v>
      </c>
      <c r="M165" s="90">
        <f t="shared" ca="1" si="17"/>
        <v>0</v>
      </c>
      <c r="N165" s="90">
        <f t="shared" ca="1" si="15"/>
        <v>0</v>
      </c>
      <c r="O165" s="90">
        <f t="shared" ca="1" si="15"/>
        <v>0</v>
      </c>
      <c r="P165" s="90">
        <f t="shared" ca="1" si="15"/>
        <v>0</v>
      </c>
      <c r="Q165" s="90">
        <f t="shared" ca="1" si="15"/>
        <v>0</v>
      </c>
      <c r="R165" s="90">
        <f t="shared" ca="1" si="15"/>
        <v>0</v>
      </c>
      <c r="S165" s="90">
        <f t="shared" ca="1" si="15"/>
        <v>0</v>
      </c>
      <c r="T165" s="90">
        <f t="shared" ca="1" si="15"/>
        <v>0</v>
      </c>
      <c r="U165" s="90">
        <f t="shared" ca="1" si="15"/>
        <v>0</v>
      </c>
      <c r="V165">
        <f ca="1">IF('Chemicals 2030'!$A173="CP",INDIRECT("'Chemicals 2030'!"&amp;'Country Selector'!$B$3&amp;ROW($A173))*10^12,0)</f>
        <v>0</v>
      </c>
    </row>
    <row r="166" spans="1:22">
      <c r="A166" s="74">
        <v>800</v>
      </c>
      <c r="B166">
        <f ca="1">IF('Chemicals 2010'!$A174="CP",INDIRECT("'Chemicals 2010'!"&amp;'Country Selector'!$B$3&amp;ROW($A174))*10^12,0)</f>
        <v>0</v>
      </c>
      <c r="C166" s="90">
        <f t="shared" ca="1" si="16"/>
        <v>0</v>
      </c>
      <c r="D166" s="90">
        <f t="shared" ca="1" si="14"/>
        <v>0</v>
      </c>
      <c r="E166" s="90">
        <f t="shared" ca="1" si="14"/>
        <v>0</v>
      </c>
      <c r="F166" s="90">
        <f t="shared" ca="1" si="14"/>
        <v>0</v>
      </c>
      <c r="G166" s="90">
        <f t="shared" ca="1" si="14"/>
        <v>0</v>
      </c>
      <c r="H166" s="90">
        <f t="shared" ca="1" si="14"/>
        <v>0</v>
      </c>
      <c r="I166" s="90">
        <f t="shared" ca="1" si="14"/>
        <v>0</v>
      </c>
      <c r="J166" s="90">
        <f t="shared" ca="1" si="14"/>
        <v>0</v>
      </c>
      <c r="K166" s="90">
        <f t="shared" ca="1" si="14"/>
        <v>0</v>
      </c>
      <c r="L166">
        <f ca="1">IF('Chemicals 2020'!$A174="CP",INDIRECT("'Chemicals 2020'!"&amp;'Country Selector'!$B$3&amp;ROW($A174))*10^12,0)</f>
        <v>0</v>
      </c>
      <c r="M166" s="90">
        <f t="shared" ca="1" si="17"/>
        <v>0</v>
      </c>
      <c r="N166" s="90">
        <f t="shared" ca="1" si="15"/>
        <v>0</v>
      </c>
      <c r="O166" s="90">
        <f t="shared" ca="1" si="15"/>
        <v>0</v>
      </c>
      <c r="P166" s="90">
        <f t="shared" ca="1" si="15"/>
        <v>0</v>
      </c>
      <c r="Q166" s="90">
        <f t="shared" ca="1" si="15"/>
        <v>0</v>
      </c>
      <c r="R166" s="90">
        <f t="shared" ca="1" si="15"/>
        <v>0</v>
      </c>
      <c r="S166" s="90">
        <f t="shared" ca="1" si="15"/>
        <v>0</v>
      </c>
      <c r="T166" s="90">
        <f t="shared" ca="1" si="15"/>
        <v>0</v>
      </c>
      <c r="U166" s="90">
        <f t="shared" ca="1" si="15"/>
        <v>0</v>
      </c>
      <c r="V166">
        <f ca="1">IF('Chemicals 2030'!$A174="CP",INDIRECT("'Chemicals 2030'!"&amp;'Country Selector'!$B$3&amp;ROW($A174))*10^12,0)</f>
        <v>0</v>
      </c>
    </row>
    <row r="167" spans="1:22">
      <c r="A167" s="74">
        <v>850</v>
      </c>
      <c r="B167">
        <f ca="1">IF('Chemicals 2010'!$A175="CP",INDIRECT("'Chemicals 2010'!"&amp;'Country Selector'!$B$3&amp;ROW($A175))*10^12,0)</f>
        <v>0</v>
      </c>
      <c r="C167" s="90">
        <f t="shared" ca="1" si="16"/>
        <v>0</v>
      </c>
      <c r="D167" s="90">
        <f t="shared" ca="1" si="14"/>
        <v>0</v>
      </c>
      <c r="E167" s="90">
        <f t="shared" ca="1" si="14"/>
        <v>0</v>
      </c>
      <c r="F167" s="90">
        <f t="shared" ca="1" si="14"/>
        <v>0</v>
      </c>
      <c r="G167" s="90">
        <f t="shared" ca="1" si="14"/>
        <v>0</v>
      </c>
      <c r="H167" s="90">
        <f t="shared" ca="1" si="14"/>
        <v>0</v>
      </c>
      <c r="I167" s="90">
        <f t="shared" ca="1" si="14"/>
        <v>0</v>
      </c>
      <c r="J167" s="90">
        <f t="shared" ca="1" si="14"/>
        <v>0</v>
      </c>
      <c r="K167" s="90">
        <f t="shared" ca="1" si="14"/>
        <v>0</v>
      </c>
      <c r="L167">
        <f ca="1">IF('Chemicals 2020'!$A175="CP",INDIRECT("'Chemicals 2020'!"&amp;'Country Selector'!$B$3&amp;ROW($A175))*10^12,0)</f>
        <v>0</v>
      </c>
      <c r="M167" s="90">
        <f t="shared" ca="1" si="17"/>
        <v>0</v>
      </c>
      <c r="N167" s="90">
        <f t="shared" ca="1" si="15"/>
        <v>0</v>
      </c>
      <c r="O167" s="90">
        <f t="shared" ca="1" si="15"/>
        <v>0</v>
      </c>
      <c r="P167" s="90">
        <f t="shared" ca="1" si="15"/>
        <v>0</v>
      </c>
      <c r="Q167" s="90">
        <f t="shared" ca="1" si="15"/>
        <v>0</v>
      </c>
      <c r="R167" s="90">
        <f t="shared" ca="1" si="15"/>
        <v>0</v>
      </c>
      <c r="S167" s="90">
        <f t="shared" ca="1" si="15"/>
        <v>0</v>
      </c>
      <c r="T167" s="90">
        <f t="shared" ca="1" si="15"/>
        <v>0</v>
      </c>
      <c r="U167" s="90">
        <f t="shared" ca="1" si="15"/>
        <v>0</v>
      </c>
      <c r="V167">
        <f ca="1">IF('Chemicals 2030'!$A175="CP",INDIRECT("'Chemicals 2030'!"&amp;'Country Selector'!$B$3&amp;ROW($A175))*10^12,0)</f>
        <v>0</v>
      </c>
    </row>
    <row r="168" spans="1:22">
      <c r="A168" s="74">
        <v>900</v>
      </c>
      <c r="B168">
        <f ca="1">IF('Chemicals 2010'!$A176="CP",INDIRECT("'Chemicals 2010'!"&amp;'Country Selector'!$B$3&amp;ROW($A176))*10^12,0)</f>
        <v>0</v>
      </c>
      <c r="C168" s="90">
        <f t="shared" ca="1" si="16"/>
        <v>0</v>
      </c>
      <c r="D168" s="90">
        <f t="shared" ca="1" si="14"/>
        <v>0</v>
      </c>
      <c r="E168" s="90">
        <f t="shared" ca="1" si="14"/>
        <v>0</v>
      </c>
      <c r="F168" s="90">
        <f t="shared" ca="1" si="14"/>
        <v>0</v>
      </c>
      <c r="G168" s="90">
        <f t="shared" ca="1" si="14"/>
        <v>0</v>
      </c>
      <c r="H168" s="90">
        <f t="shared" ca="1" si="14"/>
        <v>0</v>
      </c>
      <c r="I168" s="90">
        <f t="shared" ca="1" si="14"/>
        <v>0</v>
      </c>
      <c r="J168" s="90">
        <f t="shared" ca="1" si="14"/>
        <v>0</v>
      </c>
      <c r="K168" s="90">
        <f t="shared" ca="1" si="14"/>
        <v>0</v>
      </c>
      <c r="L168">
        <f ca="1">IF('Chemicals 2020'!$A176="CP",INDIRECT("'Chemicals 2020'!"&amp;'Country Selector'!$B$3&amp;ROW($A176))*10^12,0)</f>
        <v>0</v>
      </c>
      <c r="M168" s="90">
        <f t="shared" ca="1" si="17"/>
        <v>0</v>
      </c>
      <c r="N168" s="90">
        <f t="shared" ca="1" si="15"/>
        <v>0</v>
      </c>
      <c r="O168" s="90">
        <f t="shared" ca="1" si="15"/>
        <v>0</v>
      </c>
      <c r="P168" s="90">
        <f t="shared" ca="1" si="15"/>
        <v>0</v>
      </c>
      <c r="Q168" s="90">
        <f t="shared" ca="1" si="15"/>
        <v>0</v>
      </c>
      <c r="R168" s="90">
        <f t="shared" ca="1" si="15"/>
        <v>0</v>
      </c>
      <c r="S168" s="90">
        <f t="shared" ca="1" si="15"/>
        <v>0</v>
      </c>
      <c r="T168" s="90">
        <f t="shared" ca="1" si="15"/>
        <v>0</v>
      </c>
      <c r="U168" s="90">
        <f t="shared" ca="1" si="15"/>
        <v>0</v>
      </c>
      <c r="V168">
        <f ca="1">IF('Chemicals 2030'!$A176="CP",INDIRECT("'Chemicals 2030'!"&amp;'Country Selector'!$B$3&amp;ROW($A176))*10^12,0)</f>
        <v>0</v>
      </c>
    </row>
    <row r="169" spans="1:22">
      <c r="A169" s="74">
        <v>950</v>
      </c>
      <c r="B169">
        <f ca="1">IF('Chemicals 2010'!$A177="CP",INDIRECT("'Chemicals 2010'!"&amp;'Country Selector'!$B$3&amp;ROW($A177))*10^12,0)</f>
        <v>0</v>
      </c>
      <c r="C169" s="90">
        <f t="shared" ca="1" si="16"/>
        <v>0</v>
      </c>
      <c r="D169" s="90">
        <f t="shared" ca="1" si="14"/>
        <v>0</v>
      </c>
      <c r="E169" s="90">
        <f t="shared" ca="1" si="14"/>
        <v>0</v>
      </c>
      <c r="F169" s="90">
        <f t="shared" ca="1" si="14"/>
        <v>0</v>
      </c>
      <c r="G169" s="90">
        <f t="shared" ca="1" si="14"/>
        <v>0</v>
      </c>
      <c r="H169" s="90">
        <f t="shared" ca="1" si="14"/>
        <v>0</v>
      </c>
      <c r="I169" s="90">
        <f t="shared" ca="1" si="14"/>
        <v>0</v>
      </c>
      <c r="J169" s="90">
        <f t="shared" ca="1" si="14"/>
        <v>0</v>
      </c>
      <c r="K169" s="90">
        <f t="shared" ca="1" si="14"/>
        <v>0</v>
      </c>
      <c r="L169">
        <f ca="1">IF('Chemicals 2020'!$A177="CP",INDIRECT("'Chemicals 2020'!"&amp;'Country Selector'!$B$3&amp;ROW($A177))*10^12,0)</f>
        <v>0</v>
      </c>
      <c r="M169" s="90">
        <f t="shared" ca="1" si="17"/>
        <v>0</v>
      </c>
      <c r="N169" s="90">
        <f t="shared" ca="1" si="15"/>
        <v>0</v>
      </c>
      <c r="O169" s="90">
        <f t="shared" ca="1" si="15"/>
        <v>0</v>
      </c>
      <c r="P169" s="90">
        <f t="shared" ca="1" si="15"/>
        <v>0</v>
      </c>
      <c r="Q169" s="90">
        <f t="shared" ca="1" si="15"/>
        <v>0</v>
      </c>
      <c r="R169" s="90">
        <f t="shared" ca="1" si="15"/>
        <v>0</v>
      </c>
      <c r="S169" s="90">
        <f t="shared" ca="1" si="15"/>
        <v>0</v>
      </c>
      <c r="T169" s="90">
        <f t="shared" ca="1" si="15"/>
        <v>0</v>
      </c>
      <c r="U169" s="90">
        <f t="shared" ca="1" si="15"/>
        <v>0</v>
      </c>
      <c r="V169">
        <f ca="1">IF('Chemicals 2030'!$A177="CP",INDIRECT("'Chemicals 2030'!"&amp;'Country Selector'!$B$3&amp;ROW($A177))*10^12,0)</f>
        <v>0</v>
      </c>
    </row>
    <row r="170" spans="1:22">
      <c r="A170" s="74">
        <v>1000</v>
      </c>
      <c r="B170">
        <f ca="1">IF('Chemicals 2010'!$A178="CP",INDIRECT("'Chemicals 2010'!"&amp;'Country Selector'!$B$3&amp;ROW($A178))*10^12,0)</f>
        <v>0</v>
      </c>
      <c r="C170" s="90">
        <f t="shared" ca="1" si="16"/>
        <v>0</v>
      </c>
      <c r="D170" s="90">
        <f t="shared" ca="1" si="14"/>
        <v>0</v>
      </c>
      <c r="E170" s="90">
        <f t="shared" ca="1" si="14"/>
        <v>0</v>
      </c>
      <c r="F170" s="90">
        <f t="shared" ca="1" si="14"/>
        <v>0</v>
      </c>
      <c r="G170" s="90">
        <f t="shared" ca="1" si="14"/>
        <v>0</v>
      </c>
      <c r="H170" s="90">
        <f t="shared" ca="1" si="14"/>
        <v>0</v>
      </c>
      <c r="I170" s="90">
        <f t="shared" ca="1" si="14"/>
        <v>0</v>
      </c>
      <c r="J170" s="90">
        <f t="shared" ca="1" si="14"/>
        <v>0</v>
      </c>
      <c r="K170" s="90">
        <f t="shared" ca="1" si="14"/>
        <v>0</v>
      </c>
      <c r="L170">
        <f ca="1">IF('Chemicals 2020'!$A178="CP",INDIRECT("'Chemicals 2020'!"&amp;'Country Selector'!$B$3&amp;ROW($A178))*10^12,0)</f>
        <v>0</v>
      </c>
      <c r="M170" s="90">
        <f t="shared" ca="1" si="17"/>
        <v>0</v>
      </c>
      <c r="N170" s="90">
        <f t="shared" ca="1" si="15"/>
        <v>0</v>
      </c>
      <c r="O170" s="90">
        <f t="shared" ca="1" si="15"/>
        <v>0</v>
      </c>
      <c r="P170" s="90">
        <f t="shared" ca="1" si="15"/>
        <v>0</v>
      </c>
      <c r="Q170" s="90">
        <f t="shared" ca="1" si="15"/>
        <v>0</v>
      </c>
      <c r="R170" s="90">
        <f t="shared" ca="1" si="15"/>
        <v>0</v>
      </c>
      <c r="S170" s="90">
        <f t="shared" ca="1" si="15"/>
        <v>0</v>
      </c>
      <c r="T170" s="90">
        <f t="shared" ca="1" si="15"/>
        <v>0</v>
      </c>
      <c r="U170" s="90">
        <f t="shared" ca="1" si="15"/>
        <v>0</v>
      </c>
      <c r="V170">
        <f ca="1">IF('Chemicals 2030'!$A178="CP",INDIRECT("'Chemicals 2030'!"&amp;'Country Selector'!$B$3&amp;ROW($A178))*10^12,0)</f>
        <v>0</v>
      </c>
    </row>
    <row r="171" spans="1:22">
      <c r="A171" s="74">
        <v>1500</v>
      </c>
      <c r="B171">
        <f ca="1">IF('Chemicals 2010'!$A179="CP",INDIRECT("'Chemicals 2010'!"&amp;'Country Selector'!$B$3&amp;ROW($A179))*10^12,0)</f>
        <v>0</v>
      </c>
      <c r="C171" s="90">
        <f t="shared" ca="1" si="16"/>
        <v>0</v>
      </c>
      <c r="D171" s="90">
        <f t="shared" ca="1" si="14"/>
        <v>0</v>
      </c>
      <c r="E171" s="90">
        <f t="shared" ca="1" si="14"/>
        <v>0</v>
      </c>
      <c r="F171" s="90">
        <f t="shared" ca="1" si="14"/>
        <v>0</v>
      </c>
      <c r="G171" s="90">
        <f t="shared" ca="1" si="14"/>
        <v>0</v>
      </c>
      <c r="H171" s="90">
        <f t="shared" ca="1" si="14"/>
        <v>0</v>
      </c>
      <c r="I171" s="90">
        <f t="shared" ca="1" si="14"/>
        <v>0</v>
      </c>
      <c r="J171" s="90">
        <f t="shared" ca="1" si="14"/>
        <v>0</v>
      </c>
      <c r="K171" s="90">
        <f t="shared" ca="1" si="14"/>
        <v>0</v>
      </c>
      <c r="L171">
        <f ca="1">IF('Chemicals 2020'!$A179="CP",INDIRECT("'Chemicals 2020'!"&amp;'Country Selector'!$B$3&amp;ROW($A179))*10^12,0)</f>
        <v>0</v>
      </c>
      <c r="M171" s="90">
        <f t="shared" ca="1" si="17"/>
        <v>0</v>
      </c>
      <c r="N171" s="90">
        <f t="shared" ca="1" si="15"/>
        <v>0</v>
      </c>
      <c r="O171" s="90">
        <f t="shared" ca="1" si="15"/>
        <v>0</v>
      </c>
      <c r="P171" s="90">
        <f t="shared" ca="1" si="15"/>
        <v>0</v>
      </c>
      <c r="Q171" s="90">
        <f t="shared" ca="1" si="15"/>
        <v>0</v>
      </c>
      <c r="R171" s="90">
        <f t="shared" ca="1" si="15"/>
        <v>0</v>
      </c>
      <c r="S171" s="90">
        <f t="shared" ca="1" si="15"/>
        <v>0</v>
      </c>
      <c r="T171" s="90">
        <f t="shared" ca="1" si="15"/>
        <v>0</v>
      </c>
      <c r="U171" s="90">
        <f t="shared" ca="1" si="15"/>
        <v>0</v>
      </c>
      <c r="V171">
        <f ca="1">IF('Chemicals 2030'!$A179="CP",INDIRECT("'Chemicals 2030'!"&amp;'Country Selector'!$B$3&amp;ROW($A179))*10^12,0)</f>
        <v>0</v>
      </c>
    </row>
    <row r="172" spans="1:22">
      <c r="A172" s="74">
        <v>2000</v>
      </c>
      <c r="B172">
        <f ca="1">IF('Chemicals 2010'!$A180="CP",INDIRECT("'Chemicals 2010'!"&amp;'Country Selector'!$B$3&amp;ROW($A180))*10^12,0)</f>
        <v>0</v>
      </c>
      <c r="C172" s="90">
        <f t="shared" ca="1" si="16"/>
        <v>0</v>
      </c>
      <c r="D172" s="90">
        <f t="shared" ca="1" si="14"/>
        <v>0</v>
      </c>
      <c r="E172" s="90">
        <f t="shared" ca="1" si="14"/>
        <v>0</v>
      </c>
      <c r="F172" s="90">
        <f t="shared" ca="1" si="14"/>
        <v>0</v>
      </c>
      <c r="G172" s="90">
        <f t="shared" ca="1" si="14"/>
        <v>0</v>
      </c>
      <c r="H172" s="90">
        <f t="shared" ca="1" si="14"/>
        <v>0</v>
      </c>
      <c r="I172" s="90">
        <f t="shared" ca="1" si="14"/>
        <v>0</v>
      </c>
      <c r="J172" s="90">
        <f t="shared" ca="1" si="14"/>
        <v>0</v>
      </c>
      <c r="K172" s="90">
        <f t="shared" ca="1" si="14"/>
        <v>0</v>
      </c>
      <c r="L172">
        <f ca="1">IF('Chemicals 2020'!$A180="CP",INDIRECT("'Chemicals 2020'!"&amp;'Country Selector'!$B$3&amp;ROW($A180))*10^12,0)</f>
        <v>0</v>
      </c>
      <c r="M172" s="90">
        <f t="shared" ca="1" si="17"/>
        <v>0</v>
      </c>
      <c r="N172" s="90">
        <f t="shared" ca="1" si="15"/>
        <v>0</v>
      </c>
      <c r="O172" s="90">
        <f t="shared" ca="1" si="15"/>
        <v>0</v>
      </c>
      <c r="P172" s="90">
        <f t="shared" ca="1" si="15"/>
        <v>0</v>
      </c>
      <c r="Q172" s="90">
        <f t="shared" ca="1" si="15"/>
        <v>0</v>
      </c>
      <c r="R172" s="90">
        <f t="shared" ca="1" si="15"/>
        <v>0</v>
      </c>
      <c r="S172" s="90">
        <f t="shared" ca="1" si="15"/>
        <v>0</v>
      </c>
      <c r="T172" s="90">
        <f t="shared" ca="1" si="15"/>
        <v>0</v>
      </c>
      <c r="U172" s="90">
        <f t="shared" ca="1" si="15"/>
        <v>0</v>
      </c>
      <c r="V172">
        <f ca="1">IF('Chemicals 2030'!$A180="CP",INDIRECT("'Chemicals 2030'!"&amp;'Country Selector'!$B$3&amp;ROW($A180))*10^12,0)</f>
        <v>0</v>
      </c>
    </row>
    <row r="173" spans="1:22">
      <c r="A173" s="74">
        <v>3000</v>
      </c>
      <c r="B173">
        <f ca="1">IF('Chemicals 2010'!$A181="CP",INDIRECT("'Chemicals 2010'!"&amp;'Country Selector'!$B$3&amp;ROW($A181))*10^12,0)</f>
        <v>0</v>
      </c>
      <c r="C173" s="90">
        <f t="shared" ca="1" si="16"/>
        <v>0</v>
      </c>
      <c r="D173" s="90">
        <f t="shared" ca="1" si="14"/>
        <v>0</v>
      </c>
      <c r="E173" s="90">
        <f t="shared" ca="1" si="14"/>
        <v>0</v>
      </c>
      <c r="F173" s="90">
        <f t="shared" ca="1" si="14"/>
        <v>0</v>
      </c>
      <c r="G173" s="90">
        <f t="shared" ca="1" si="14"/>
        <v>0</v>
      </c>
      <c r="H173" s="90">
        <f t="shared" ca="1" si="14"/>
        <v>0</v>
      </c>
      <c r="I173" s="90">
        <f t="shared" ca="1" si="14"/>
        <v>0</v>
      </c>
      <c r="J173" s="90">
        <f t="shared" ca="1" si="14"/>
        <v>0</v>
      </c>
      <c r="K173" s="90">
        <f t="shared" ca="1" si="14"/>
        <v>0</v>
      </c>
      <c r="L173">
        <f ca="1">IF('Chemicals 2020'!$A181="CP",INDIRECT("'Chemicals 2020'!"&amp;'Country Selector'!$B$3&amp;ROW($A181))*10^12,0)</f>
        <v>0</v>
      </c>
      <c r="M173" s="90">
        <f t="shared" ca="1" si="17"/>
        <v>0</v>
      </c>
      <c r="N173" s="90">
        <f t="shared" ca="1" si="15"/>
        <v>0</v>
      </c>
      <c r="O173" s="90">
        <f t="shared" ca="1" si="15"/>
        <v>0</v>
      </c>
      <c r="P173" s="90">
        <f t="shared" ca="1" si="15"/>
        <v>0</v>
      </c>
      <c r="Q173" s="90">
        <f t="shared" ca="1" si="15"/>
        <v>0</v>
      </c>
      <c r="R173" s="90">
        <f t="shared" ca="1" si="15"/>
        <v>0</v>
      </c>
      <c r="S173" s="90">
        <f t="shared" ca="1" si="15"/>
        <v>0</v>
      </c>
      <c r="T173" s="90">
        <f t="shared" ca="1" si="15"/>
        <v>0</v>
      </c>
      <c r="U173" s="90">
        <f t="shared" ca="1" si="15"/>
        <v>0</v>
      </c>
      <c r="V173">
        <f ca="1">IF('Chemicals 2030'!$A181="CP",INDIRECT("'Chemicals 2030'!"&amp;'Country Selector'!$B$3&amp;ROW($A181))*10^12,0)</f>
        <v>0</v>
      </c>
    </row>
    <row r="174" spans="1:22">
      <c r="A174" s="74">
        <v>5000</v>
      </c>
      <c r="B174">
        <f ca="1">IF('Chemicals 2010'!$A182="CP",INDIRECT("'Chemicals 2010'!"&amp;'Country Selector'!$B$3&amp;ROW($A182))*10^12,0)</f>
        <v>0</v>
      </c>
      <c r="C174" s="90">
        <f t="shared" ca="1" si="16"/>
        <v>0</v>
      </c>
      <c r="D174" s="90">
        <f t="shared" ca="1" si="14"/>
        <v>0</v>
      </c>
      <c r="E174" s="90">
        <f t="shared" ca="1" si="14"/>
        <v>0</v>
      </c>
      <c r="F174" s="90">
        <f t="shared" ca="1" si="14"/>
        <v>0</v>
      </c>
      <c r="G174" s="90">
        <f t="shared" ca="1" si="14"/>
        <v>0</v>
      </c>
      <c r="H174" s="90">
        <f t="shared" ca="1" si="14"/>
        <v>0</v>
      </c>
      <c r="I174" s="90">
        <f t="shared" ca="1" si="14"/>
        <v>0</v>
      </c>
      <c r="J174" s="90">
        <f t="shared" ca="1" si="14"/>
        <v>0</v>
      </c>
      <c r="K174" s="90">
        <f t="shared" ca="1" si="14"/>
        <v>0</v>
      </c>
      <c r="L174">
        <f ca="1">IF('Chemicals 2020'!$A182="CP",INDIRECT("'Chemicals 2020'!"&amp;'Country Selector'!$B$3&amp;ROW($A182))*10^12,0)</f>
        <v>0</v>
      </c>
      <c r="M174" s="90">
        <f t="shared" ca="1" si="17"/>
        <v>0</v>
      </c>
      <c r="N174" s="90">
        <f t="shared" ca="1" si="15"/>
        <v>0</v>
      </c>
      <c r="O174" s="90">
        <f t="shared" ca="1" si="15"/>
        <v>0</v>
      </c>
      <c r="P174" s="90">
        <f t="shared" ca="1" si="15"/>
        <v>0</v>
      </c>
      <c r="Q174" s="90">
        <f t="shared" ca="1" si="15"/>
        <v>0</v>
      </c>
      <c r="R174" s="90">
        <f t="shared" ca="1" si="15"/>
        <v>0</v>
      </c>
      <c r="S174" s="90">
        <f t="shared" ca="1" si="15"/>
        <v>0</v>
      </c>
      <c r="T174" s="90">
        <f t="shared" ca="1" si="15"/>
        <v>0</v>
      </c>
      <c r="U174" s="90">
        <f t="shared" ca="1" si="15"/>
        <v>0</v>
      </c>
      <c r="V174">
        <f ca="1">IF('Chemicals 2030'!$A182="CP",INDIRECT("'Chemicals 2030'!"&amp;'Country Selector'!$B$3&amp;ROW($A182))*10^12,0)</f>
        <v>0</v>
      </c>
    </row>
    <row r="175" spans="1:22">
      <c r="A175" s="74">
        <v>10000</v>
      </c>
      <c r="B175">
        <f ca="1">IF('Chemicals 2010'!$A183="CP",INDIRECT("'Chemicals 2010'!"&amp;'Country Selector'!$B$3&amp;ROW($A183))*10^12,0)</f>
        <v>0</v>
      </c>
      <c r="C175" s="90">
        <f t="shared" ca="1" si="16"/>
        <v>0</v>
      </c>
      <c r="D175" s="90">
        <f t="shared" ca="1" si="14"/>
        <v>0</v>
      </c>
      <c r="E175" s="90">
        <f t="shared" ca="1" si="14"/>
        <v>0</v>
      </c>
      <c r="F175" s="90">
        <f t="shared" ca="1" si="14"/>
        <v>0</v>
      </c>
      <c r="G175" s="90">
        <f t="shared" ca="1" si="14"/>
        <v>0</v>
      </c>
      <c r="H175" s="90">
        <f t="shared" ca="1" si="14"/>
        <v>0</v>
      </c>
      <c r="I175" s="90">
        <f t="shared" ca="1" si="14"/>
        <v>0</v>
      </c>
      <c r="J175" s="90">
        <f t="shared" ca="1" si="14"/>
        <v>0</v>
      </c>
      <c r="K175" s="90">
        <f t="shared" ca="1" si="14"/>
        <v>0</v>
      </c>
      <c r="L175">
        <f ca="1">IF('Chemicals 2020'!$A183="CP",INDIRECT("'Chemicals 2020'!"&amp;'Country Selector'!$B$3&amp;ROW($A183))*10^12,0)</f>
        <v>0</v>
      </c>
      <c r="M175" s="90">
        <f t="shared" ca="1" si="17"/>
        <v>0</v>
      </c>
      <c r="N175" s="90">
        <f t="shared" ca="1" si="15"/>
        <v>0</v>
      </c>
      <c r="O175" s="90">
        <f t="shared" ca="1" si="15"/>
        <v>0</v>
      </c>
      <c r="P175" s="90">
        <f t="shared" ca="1" si="15"/>
        <v>0</v>
      </c>
      <c r="Q175" s="90">
        <f t="shared" ca="1" si="15"/>
        <v>0</v>
      </c>
      <c r="R175" s="90">
        <f t="shared" ca="1" si="15"/>
        <v>0</v>
      </c>
      <c r="S175" s="90">
        <f t="shared" ca="1" si="15"/>
        <v>0</v>
      </c>
      <c r="T175" s="90">
        <f t="shared" ca="1" si="15"/>
        <v>0</v>
      </c>
      <c r="U175" s="90">
        <f t="shared" ca="1" si="15"/>
        <v>0</v>
      </c>
      <c r="V175">
        <f ca="1">IF('Chemicals 2030'!$A183="CP",INDIRECT("'Chemicals 2030'!"&amp;'Country Selector'!$B$3&amp;ROW($A183))*10^12,0)</f>
        <v>0</v>
      </c>
    </row>
    <row r="176" spans="1:22">
      <c r="A176" s="74">
        <v>100000</v>
      </c>
      <c r="B176">
        <f ca="1">IF('Chemicals 2010'!$A184="CP",INDIRECT("'Chemicals 2010'!"&amp;'Country Selector'!$B$3&amp;ROW($A184))*10^12,0)</f>
        <v>0</v>
      </c>
      <c r="C176" s="90">
        <f t="shared" ca="1" si="16"/>
        <v>0</v>
      </c>
      <c r="D176" s="90">
        <f t="shared" ca="1" si="14"/>
        <v>0</v>
      </c>
      <c r="E176" s="90">
        <f t="shared" ca="1" si="14"/>
        <v>0</v>
      </c>
      <c r="F176" s="90">
        <f t="shared" ca="1" si="14"/>
        <v>0</v>
      </c>
      <c r="G176" s="90">
        <f t="shared" ca="1" si="14"/>
        <v>0</v>
      </c>
      <c r="H176" s="90">
        <f t="shared" ca="1" si="14"/>
        <v>0</v>
      </c>
      <c r="I176" s="90">
        <f t="shared" ca="1" si="14"/>
        <v>0</v>
      </c>
      <c r="J176" s="90">
        <f t="shared" ca="1" si="14"/>
        <v>0</v>
      </c>
      <c r="K176" s="90">
        <f t="shared" ca="1" si="14"/>
        <v>0</v>
      </c>
      <c r="L176">
        <f ca="1">IF('Chemicals 2020'!$A184="CP",INDIRECT("'Chemicals 2020'!"&amp;'Country Selector'!$B$3&amp;ROW($A184))*10^12,0)</f>
        <v>0</v>
      </c>
      <c r="M176" s="90">
        <f t="shared" ca="1" si="17"/>
        <v>0</v>
      </c>
      <c r="N176" s="90">
        <f t="shared" ca="1" si="15"/>
        <v>0</v>
      </c>
      <c r="O176" s="90">
        <f t="shared" ca="1" si="15"/>
        <v>0</v>
      </c>
      <c r="P176" s="90">
        <f t="shared" ca="1" si="15"/>
        <v>0</v>
      </c>
      <c r="Q176" s="90">
        <f t="shared" ca="1" si="15"/>
        <v>0</v>
      </c>
      <c r="R176" s="90">
        <f t="shared" ca="1" si="15"/>
        <v>0</v>
      </c>
      <c r="S176" s="90">
        <f t="shared" ca="1" si="15"/>
        <v>0</v>
      </c>
      <c r="T176" s="90">
        <f t="shared" ca="1" si="15"/>
        <v>0</v>
      </c>
      <c r="U176" s="90">
        <f t="shared" ca="1" si="15"/>
        <v>0</v>
      </c>
      <c r="V176">
        <f ca="1">IF('Chemicals 2030'!$A184="CP",INDIRECT("'Chemicals 2030'!"&amp;'Country Selector'!$B$3&amp;ROW($A184))*10^12,0)</f>
        <v>0</v>
      </c>
    </row>
    <row r="177" spans="1:22">
      <c r="A177" s="74">
        <v>1000000</v>
      </c>
      <c r="B177">
        <f ca="1">IF('Chemicals 2010'!$A185="CP",INDIRECT("'Chemicals 2010'!"&amp;'Country Selector'!$B$3&amp;ROW($A185))*10^12,0)</f>
        <v>0</v>
      </c>
      <c r="C177" s="90">
        <f t="shared" ca="1" si="16"/>
        <v>0</v>
      </c>
      <c r="D177" s="90">
        <f t="shared" ca="1" si="14"/>
        <v>0</v>
      </c>
      <c r="E177" s="90">
        <f t="shared" ca="1" si="14"/>
        <v>0</v>
      </c>
      <c r="F177" s="90">
        <f t="shared" ca="1" si="14"/>
        <v>0</v>
      </c>
      <c r="G177" s="90">
        <f t="shared" ca="1" si="14"/>
        <v>0</v>
      </c>
      <c r="H177" s="90">
        <f t="shared" ca="1" si="14"/>
        <v>0</v>
      </c>
      <c r="I177" s="90">
        <f t="shared" ca="1" si="14"/>
        <v>0</v>
      </c>
      <c r="J177" s="90">
        <f t="shared" ca="1" si="14"/>
        <v>0</v>
      </c>
      <c r="K177" s="90">
        <f t="shared" ca="1" si="14"/>
        <v>0</v>
      </c>
      <c r="L177">
        <f ca="1">IF('Chemicals 2020'!$A185="CP",INDIRECT("'Chemicals 2020'!"&amp;'Country Selector'!$B$3&amp;ROW($A185))*10^12,0)</f>
        <v>0</v>
      </c>
      <c r="M177" s="90">
        <f t="shared" ca="1" si="17"/>
        <v>0</v>
      </c>
      <c r="N177" s="90">
        <f t="shared" ca="1" si="15"/>
        <v>0</v>
      </c>
      <c r="O177" s="90">
        <f t="shared" ca="1" si="15"/>
        <v>0</v>
      </c>
      <c r="P177" s="90">
        <f t="shared" ca="1" si="15"/>
        <v>0</v>
      </c>
      <c r="Q177" s="90">
        <f t="shared" ca="1" si="15"/>
        <v>0</v>
      </c>
      <c r="R177" s="90">
        <f t="shared" ca="1" si="15"/>
        <v>0</v>
      </c>
      <c r="S177" s="90">
        <f t="shared" ca="1" si="15"/>
        <v>0</v>
      </c>
      <c r="T177" s="90">
        <f t="shared" ca="1" si="15"/>
        <v>0</v>
      </c>
      <c r="U177" s="90">
        <f t="shared" ca="1" si="15"/>
        <v>0</v>
      </c>
      <c r="V177">
        <f ca="1">IF('Chemicals 2030'!$A185="CP",INDIRECT("'Chemicals 2030'!"&amp;'Country Selector'!$B$3&amp;ROW($A185))*10^12,0)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  <col min="12" max="12" width="12" bestFit="1" customWidth="1"/>
    <col min="22" max="22" width="12" bestFit="1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</f>
        <v>0</v>
      </c>
    </row>
    <row r="3" spans="1:2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2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</f>
        <v>0</v>
      </c>
      <c r="M3" s="90">
        <f t="shared" ref="M3:U34" ca="1" si="3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</f>
        <v>0</v>
      </c>
    </row>
    <row r="4" spans="1:2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2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</f>
        <v>0</v>
      </c>
      <c r="M4" s="90">
        <f t="shared" ca="1" si="3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</f>
        <v>0</v>
      </c>
    </row>
    <row r="5" spans="1:2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2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</f>
        <v>0</v>
      </c>
      <c r="M5" s="90">
        <f t="shared" ca="1" si="3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</f>
        <v>0</v>
      </c>
    </row>
    <row r="6" spans="1:2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2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</f>
        <v>0</v>
      </c>
      <c r="M6" s="90">
        <f t="shared" ca="1" si="3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</f>
        <v>0</v>
      </c>
    </row>
    <row r="7" spans="1:2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2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</f>
        <v>0</v>
      </c>
      <c r="M7" s="90">
        <f t="shared" ca="1" si="3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</f>
        <v>0</v>
      </c>
    </row>
    <row r="8" spans="1:2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2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</f>
        <v>0</v>
      </c>
      <c r="M8" s="90">
        <f t="shared" ca="1" si="3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</f>
        <v>0</v>
      </c>
    </row>
    <row r="9" spans="1:2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2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</f>
        <v>0</v>
      </c>
      <c r="M9" s="90">
        <f t="shared" ca="1" si="3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</f>
        <v>0</v>
      </c>
    </row>
    <row r="10" spans="1:2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2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</f>
        <v>0</v>
      </c>
      <c r="M10" s="90">
        <f t="shared" ca="1" si="3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</f>
        <v>0</v>
      </c>
    </row>
    <row r="11" spans="1:2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2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</f>
        <v>0</v>
      </c>
      <c r="M11" s="90">
        <f t="shared" ca="1" si="3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</f>
        <v>0</v>
      </c>
    </row>
    <row r="12" spans="1:2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2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</f>
        <v>0</v>
      </c>
      <c r="M12" s="90">
        <f t="shared" ca="1" si="3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</f>
        <v>0</v>
      </c>
    </row>
    <row r="13" spans="1:2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2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</f>
        <v>0</v>
      </c>
      <c r="M13" s="90">
        <f t="shared" ca="1" si="3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</f>
        <v>0</v>
      </c>
    </row>
    <row r="14" spans="1:2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2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</f>
        <v>0</v>
      </c>
      <c r="M14" s="90">
        <f t="shared" ca="1" si="3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</f>
        <v>0</v>
      </c>
    </row>
    <row r="15" spans="1:2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2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</f>
        <v>0</v>
      </c>
      <c r="M15" s="90">
        <f t="shared" ca="1" si="3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</f>
        <v>0</v>
      </c>
    </row>
    <row r="16" spans="1:2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2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</f>
        <v>0</v>
      </c>
      <c r="M16" s="90">
        <f t="shared" ca="1" si="3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</f>
        <v>0</v>
      </c>
    </row>
    <row r="17" spans="1:2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2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</f>
        <v>0</v>
      </c>
      <c r="M17" s="90">
        <f t="shared" ca="1" si="3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</f>
        <v>0</v>
      </c>
    </row>
    <row r="18" spans="1:2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2"/>
        <v>0</v>
      </c>
      <c r="D18" s="90">
        <f t="shared" ca="1" si="2"/>
        <v>0</v>
      </c>
      <c r="E18" s="90">
        <f t="shared" ca="1" si="2"/>
        <v>0</v>
      </c>
      <c r="F18" s="90">
        <f t="shared" ca="1" si="2"/>
        <v>0</v>
      </c>
      <c r="G18" s="90">
        <f t="shared" ca="1" si="2"/>
        <v>0</v>
      </c>
      <c r="H18" s="90">
        <f t="shared" ca="1" si="2"/>
        <v>0</v>
      </c>
      <c r="I18" s="90">
        <f t="shared" ca="1" si="2"/>
        <v>0</v>
      </c>
      <c r="J18" s="90">
        <f t="shared" ca="1" si="2"/>
        <v>0</v>
      </c>
      <c r="K18" s="90">
        <f t="shared" ca="1" si="2"/>
        <v>0</v>
      </c>
      <c r="L18">
        <f ca="1">IF('NGPS 2020'!$A26="WT",INDIRECT("'NGPS 2020'!"&amp;'Country Selector'!$B$3&amp;ROW($A26))*10^12,0)</f>
        <v>0</v>
      </c>
      <c r="M18" s="90">
        <f t="shared" ca="1" si="3"/>
        <v>0</v>
      </c>
      <c r="N18" s="90">
        <f t="shared" ca="1" si="3"/>
        <v>0</v>
      </c>
      <c r="O18" s="90">
        <f t="shared" ca="1" si="3"/>
        <v>0</v>
      </c>
      <c r="P18" s="90">
        <f t="shared" ca="1" si="3"/>
        <v>0</v>
      </c>
      <c r="Q18" s="90">
        <f t="shared" ca="1" si="3"/>
        <v>0</v>
      </c>
      <c r="R18" s="90">
        <f t="shared" ca="1" si="3"/>
        <v>0</v>
      </c>
      <c r="S18" s="90">
        <f t="shared" ca="1" si="3"/>
        <v>0</v>
      </c>
      <c r="T18" s="90">
        <f t="shared" ca="1" si="3"/>
        <v>0</v>
      </c>
      <c r="U18" s="90">
        <f t="shared" ca="1" si="3"/>
        <v>0</v>
      </c>
      <c r="V18">
        <f ca="1">IF('NGPS 2030'!$A26="WT",INDIRECT("'NGPS 2030'!"&amp;'Country Selector'!$B$3&amp;ROW($A26))*10^12,0)</f>
        <v>0</v>
      </c>
    </row>
    <row r="19" spans="1:2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2"/>
        <v>0</v>
      </c>
      <c r="D19" s="90">
        <f t="shared" ca="1" si="2"/>
        <v>0</v>
      </c>
      <c r="E19" s="90">
        <f t="shared" ca="1" si="2"/>
        <v>0</v>
      </c>
      <c r="F19" s="90">
        <f t="shared" ca="1" si="2"/>
        <v>0</v>
      </c>
      <c r="G19" s="90">
        <f t="shared" ca="1" si="2"/>
        <v>0</v>
      </c>
      <c r="H19" s="90">
        <f t="shared" ca="1" si="2"/>
        <v>0</v>
      </c>
      <c r="I19" s="90">
        <f t="shared" ca="1" si="2"/>
        <v>0</v>
      </c>
      <c r="J19" s="90">
        <f t="shared" ca="1" si="2"/>
        <v>0</v>
      </c>
      <c r="K19" s="90">
        <f t="shared" ca="1" si="2"/>
        <v>0</v>
      </c>
      <c r="L19">
        <f ca="1">IF('NGPS 2020'!$A27="WT",INDIRECT("'NGPS 2020'!"&amp;'Country Selector'!$B$3&amp;ROW($A27))*10^12,0)</f>
        <v>0</v>
      </c>
      <c r="M19" s="90">
        <f t="shared" ca="1" si="3"/>
        <v>0</v>
      </c>
      <c r="N19" s="90">
        <f t="shared" ca="1" si="3"/>
        <v>0</v>
      </c>
      <c r="O19" s="90">
        <f t="shared" ca="1" si="3"/>
        <v>0</v>
      </c>
      <c r="P19" s="90">
        <f t="shared" ca="1" si="3"/>
        <v>0</v>
      </c>
      <c r="Q19" s="90">
        <f t="shared" ca="1" si="3"/>
        <v>0</v>
      </c>
      <c r="R19" s="90">
        <f t="shared" ca="1" si="3"/>
        <v>0</v>
      </c>
      <c r="S19" s="90">
        <f t="shared" ca="1" si="3"/>
        <v>0</v>
      </c>
      <c r="T19" s="90">
        <f t="shared" ca="1" si="3"/>
        <v>0</v>
      </c>
      <c r="U19" s="90">
        <f t="shared" ca="1" si="3"/>
        <v>0</v>
      </c>
      <c r="V19">
        <f ca="1">IF('NGPS 2030'!$A27="WT",INDIRECT("'NGPS 2030'!"&amp;'Country Selector'!$B$3&amp;ROW($A27))*10^12,0)</f>
        <v>0</v>
      </c>
    </row>
    <row r="20" spans="1:2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2"/>
        <v>0</v>
      </c>
      <c r="D20" s="90">
        <f t="shared" ca="1" si="2"/>
        <v>0</v>
      </c>
      <c r="E20" s="90">
        <f t="shared" ca="1" si="2"/>
        <v>0</v>
      </c>
      <c r="F20" s="90">
        <f t="shared" ca="1" si="2"/>
        <v>0</v>
      </c>
      <c r="G20" s="90">
        <f t="shared" ca="1" si="2"/>
        <v>0</v>
      </c>
      <c r="H20" s="90">
        <f t="shared" ca="1" si="2"/>
        <v>0</v>
      </c>
      <c r="I20" s="90">
        <f t="shared" ca="1" si="2"/>
        <v>0</v>
      </c>
      <c r="J20" s="90">
        <f t="shared" ca="1" si="2"/>
        <v>0</v>
      </c>
      <c r="K20" s="90">
        <f t="shared" ca="1" si="2"/>
        <v>0</v>
      </c>
      <c r="L20">
        <f ca="1">IF('NGPS 2020'!$A28="WT",INDIRECT("'NGPS 2020'!"&amp;'Country Selector'!$B$3&amp;ROW($A28))*10^12,0)</f>
        <v>0</v>
      </c>
      <c r="M20" s="90">
        <f t="shared" ca="1" si="3"/>
        <v>0</v>
      </c>
      <c r="N20" s="90">
        <f t="shared" ca="1" si="3"/>
        <v>0</v>
      </c>
      <c r="O20" s="90">
        <f t="shared" ca="1" si="3"/>
        <v>0</v>
      </c>
      <c r="P20" s="90">
        <f t="shared" ca="1" si="3"/>
        <v>0</v>
      </c>
      <c r="Q20" s="90">
        <f t="shared" ca="1" si="3"/>
        <v>0</v>
      </c>
      <c r="R20" s="90">
        <f t="shared" ca="1" si="3"/>
        <v>0</v>
      </c>
      <c r="S20" s="90">
        <f t="shared" ca="1" si="3"/>
        <v>0</v>
      </c>
      <c r="T20" s="90">
        <f t="shared" ca="1" si="3"/>
        <v>0</v>
      </c>
      <c r="U20" s="90">
        <f t="shared" ca="1" si="3"/>
        <v>0</v>
      </c>
      <c r="V20">
        <f ca="1">IF('NGPS 2030'!$A28="WT",INDIRECT("'NGPS 2030'!"&amp;'Country Selector'!$B$3&amp;ROW($A28))*10^12,0)</f>
        <v>0</v>
      </c>
    </row>
    <row r="21" spans="1:2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2"/>
        <v>0</v>
      </c>
      <c r="D21" s="90">
        <f t="shared" ca="1" si="2"/>
        <v>0</v>
      </c>
      <c r="E21" s="90">
        <f t="shared" ca="1" si="2"/>
        <v>0</v>
      </c>
      <c r="F21" s="90">
        <f t="shared" ca="1" si="2"/>
        <v>0</v>
      </c>
      <c r="G21" s="90">
        <f t="shared" ca="1" si="2"/>
        <v>0</v>
      </c>
      <c r="H21" s="90">
        <f t="shared" ca="1" si="2"/>
        <v>0</v>
      </c>
      <c r="I21" s="90">
        <f t="shared" ca="1" si="2"/>
        <v>0</v>
      </c>
      <c r="J21" s="90">
        <f t="shared" ca="1" si="2"/>
        <v>0</v>
      </c>
      <c r="K21" s="90">
        <f t="shared" ca="1" si="2"/>
        <v>0</v>
      </c>
      <c r="L21">
        <f ca="1">IF('NGPS 2020'!$A29="WT",INDIRECT("'NGPS 2020'!"&amp;'Country Selector'!$B$3&amp;ROW($A29))*10^12,0)</f>
        <v>0</v>
      </c>
      <c r="M21" s="90">
        <f t="shared" ca="1" si="3"/>
        <v>0</v>
      </c>
      <c r="N21" s="90">
        <f t="shared" ca="1" si="3"/>
        <v>0</v>
      </c>
      <c r="O21" s="90">
        <f t="shared" ca="1" si="3"/>
        <v>0</v>
      </c>
      <c r="P21" s="90">
        <f t="shared" ca="1" si="3"/>
        <v>0</v>
      </c>
      <c r="Q21" s="90">
        <f t="shared" ca="1" si="3"/>
        <v>0</v>
      </c>
      <c r="R21" s="90">
        <f t="shared" ca="1" si="3"/>
        <v>0</v>
      </c>
      <c r="S21" s="90">
        <f t="shared" ca="1" si="3"/>
        <v>0</v>
      </c>
      <c r="T21" s="90">
        <f t="shared" ca="1" si="3"/>
        <v>0</v>
      </c>
      <c r="U21" s="90">
        <f t="shared" ca="1" si="3"/>
        <v>0</v>
      </c>
      <c r="V21">
        <f ca="1">IF('NGPS 2030'!$A29="WT",INDIRECT("'NGPS 2030'!"&amp;'Country Selector'!$B$3&amp;ROW($A29))*10^12,0)</f>
        <v>0</v>
      </c>
    </row>
    <row r="22" spans="1:2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2"/>
        <v>0</v>
      </c>
      <c r="D22" s="90">
        <f t="shared" ca="1" si="2"/>
        <v>0</v>
      </c>
      <c r="E22" s="90">
        <f t="shared" ca="1" si="2"/>
        <v>0</v>
      </c>
      <c r="F22" s="90">
        <f t="shared" ca="1" si="2"/>
        <v>0</v>
      </c>
      <c r="G22" s="90">
        <f t="shared" ca="1" si="2"/>
        <v>0</v>
      </c>
      <c r="H22" s="90">
        <f t="shared" ca="1" si="2"/>
        <v>0</v>
      </c>
      <c r="I22" s="90">
        <f t="shared" ca="1" si="2"/>
        <v>0</v>
      </c>
      <c r="J22" s="90">
        <f t="shared" ca="1" si="2"/>
        <v>0</v>
      </c>
      <c r="K22" s="90">
        <f t="shared" ca="1" si="2"/>
        <v>0</v>
      </c>
      <c r="L22">
        <f ca="1">IF('NGPS 2020'!$A30="WT",INDIRECT("'NGPS 2020'!"&amp;'Country Selector'!$B$3&amp;ROW($A30))*10^12,0)</f>
        <v>0</v>
      </c>
      <c r="M22" s="90">
        <f t="shared" ca="1" si="3"/>
        <v>0</v>
      </c>
      <c r="N22" s="90">
        <f t="shared" ca="1" si="3"/>
        <v>0</v>
      </c>
      <c r="O22" s="90">
        <f t="shared" ca="1" si="3"/>
        <v>0</v>
      </c>
      <c r="P22" s="90">
        <f t="shared" ca="1" si="3"/>
        <v>0</v>
      </c>
      <c r="Q22" s="90">
        <f t="shared" ca="1" si="3"/>
        <v>0</v>
      </c>
      <c r="R22" s="90">
        <f t="shared" ca="1" si="3"/>
        <v>0</v>
      </c>
      <c r="S22" s="90">
        <f t="shared" ca="1" si="3"/>
        <v>0</v>
      </c>
      <c r="T22" s="90">
        <f t="shared" ca="1" si="3"/>
        <v>0</v>
      </c>
      <c r="U22" s="90">
        <f t="shared" ca="1" si="3"/>
        <v>0</v>
      </c>
      <c r="V22">
        <f ca="1">IF('NGPS 2030'!$A30="WT",INDIRECT("'NGPS 2030'!"&amp;'Country Selector'!$B$3&amp;ROW($A30))*10^12,0)</f>
        <v>0</v>
      </c>
    </row>
    <row r="23" spans="1:2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2"/>
        <v>0</v>
      </c>
      <c r="D23" s="90">
        <f t="shared" ca="1" si="2"/>
        <v>0</v>
      </c>
      <c r="E23" s="90">
        <f t="shared" ca="1" si="2"/>
        <v>0</v>
      </c>
      <c r="F23" s="90">
        <f t="shared" ca="1" si="2"/>
        <v>0</v>
      </c>
      <c r="G23" s="90">
        <f t="shared" ca="1" si="2"/>
        <v>0</v>
      </c>
      <c r="H23" s="90">
        <f t="shared" ca="1" si="2"/>
        <v>0</v>
      </c>
      <c r="I23" s="90">
        <f t="shared" ca="1" si="2"/>
        <v>0</v>
      </c>
      <c r="J23" s="90">
        <f t="shared" ca="1" si="2"/>
        <v>0</v>
      </c>
      <c r="K23" s="90">
        <f t="shared" ca="1" si="2"/>
        <v>0</v>
      </c>
      <c r="L23">
        <f ca="1">IF('NGPS 2020'!$A31="WT",INDIRECT("'NGPS 2020'!"&amp;'Country Selector'!$B$3&amp;ROW($A31))*10^12,0)</f>
        <v>0</v>
      </c>
      <c r="M23" s="90">
        <f t="shared" ca="1" si="3"/>
        <v>0</v>
      </c>
      <c r="N23" s="90">
        <f t="shared" ca="1" si="3"/>
        <v>0</v>
      </c>
      <c r="O23" s="90">
        <f t="shared" ca="1" si="3"/>
        <v>0</v>
      </c>
      <c r="P23" s="90">
        <f t="shared" ca="1" si="3"/>
        <v>0</v>
      </c>
      <c r="Q23" s="90">
        <f t="shared" ca="1" si="3"/>
        <v>0</v>
      </c>
      <c r="R23" s="90">
        <f t="shared" ca="1" si="3"/>
        <v>0</v>
      </c>
      <c r="S23" s="90">
        <f t="shared" ca="1" si="3"/>
        <v>0</v>
      </c>
      <c r="T23" s="90">
        <f t="shared" ca="1" si="3"/>
        <v>0</v>
      </c>
      <c r="U23" s="90">
        <f t="shared" ca="1" si="3"/>
        <v>0</v>
      </c>
      <c r="V23">
        <f ca="1">IF('NGPS 2030'!$A31="WT",INDIRECT("'NGPS 2030'!"&amp;'Country Selector'!$B$3&amp;ROW($A31))*10^12,0)</f>
        <v>0</v>
      </c>
    </row>
    <row r="24" spans="1:2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2"/>
        <v>0</v>
      </c>
      <c r="D24" s="90">
        <f t="shared" ca="1" si="2"/>
        <v>0</v>
      </c>
      <c r="E24" s="90">
        <f t="shared" ca="1" si="2"/>
        <v>0</v>
      </c>
      <c r="F24" s="90">
        <f t="shared" ca="1" si="2"/>
        <v>0</v>
      </c>
      <c r="G24" s="90">
        <f t="shared" ca="1" si="2"/>
        <v>0</v>
      </c>
      <c r="H24" s="90">
        <f t="shared" ca="1" si="2"/>
        <v>0</v>
      </c>
      <c r="I24" s="90">
        <f t="shared" ca="1" si="2"/>
        <v>0</v>
      </c>
      <c r="J24" s="90">
        <f t="shared" ca="1" si="2"/>
        <v>0</v>
      </c>
      <c r="K24" s="90">
        <f t="shared" ca="1" si="2"/>
        <v>0</v>
      </c>
      <c r="L24">
        <f ca="1">IF('NGPS 2020'!$A32="WT",INDIRECT("'NGPS 2020'!"&amp;'Country Selector'!$B$3&amp;ROW($A32))*10^12,0)</f>
        <v>0</v>
      </c>
      <c r="M24" s="90">
        <f t="shared" ca="1" si="3"/>
        <v>0</v>
      </c>
      <c r="N24" s="90">
        <f t="shared" ca="1" si="3"/>
        <v>0</v>
      </c>
      <c r="O24" s="90">
        <f t="shared" ca="1" si="3"/>
        <v>0</v>
      </c>
      <c r="P24" s="90">
        <f t="shared" ca="1" si="3"/>
        <v>0</v>
      </c>
      <c r="Q24" s="90">
        <f t="shared" ca="1" si="3"/>
        <v>0</v>
      </c>
      <c r="R24" s="90">
        <f t="shared" ca="1" si="3"/>
        <v>0</v>
      </c>
      <c r="S24" s="90">
        <f t="shared" ca="1" si="3"/>
        <v>0</v>
      </c>
      <c r="T24" s="90">
        <f t="shared" ca="1" si="3"/>
        <v>0</v>
      </c>
      <c r="U24" s="90">
        <f t="shared" ca="1" si="3"/>
        <v>0</v>
      </c>
      <c r="V24">
        <f ca="1">IF('NGPS 2030'!$A32="WT",INDIRECT("'NGPS 2030'!"&amp;'Country Selector'!$B$3&amp;ROW($A32))*10^12,0)</f>
        <v>0</v>
      </c>
    </row>
    <row r="25" spans="1:2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2"/>
        <v>0</v>
      </c>
      <c r="D25" s="90">
        <f t="shared" ca="1" si="2"/>
        <v>0</v>
      </c>
      <c r="E25" s="90">
        <f t="shared" ca="1" si="2"/>
        <v>0</v>
      </c>
      <c r="F25" s="90">
        <f t="shared" ca="1" si="2"/>
        <v>0</v>
      </c>
      <c r="G25" s="90">
        <f t="shared" ca="1" si="2"/>
        <v>0</v>
      </c>
      <c r="H25" s="90">
        <f t="shared" ca="1" si="2"/>
        <v>0</v>
      </c>
      <c r="I25" s="90">
        <f t="shared" ca="1" si="2"/>
        <v>0</v>
      </c>
      <c r="J25" s="90">
        <f t="shared" ca="1" si="2"/>
        <v>0</v>
      </c>
      <c r="K25" s="90">
        <f t="shared" ca="1" si="2"/>
        <v>0</v>
      </c>
      <c r="L25">
        <f ca="1">IF('NGPS 2020'!$A33="WT",INDIRECT("'NGPS 2020'!"&amp;'Country Selector'!$B$3&amp;ROW($A33))*10^12,0)</f>
        <v>0</v>
      </c>
      <c r="M25" s="90">
        <f t="shared" ca="1" si="3"/>
        <v>0</v>
      </c>
      <c r="N25" s="90">
        <f t="shared" ca="1" si="3"/>
        <v>0</v>
      </c>
      <c r="O25" s="90">
        <f t="shared" ca="1" si="3"/>
        <v>0</v>
      </c>
      <c r="P25" s="90">
        <f t="shared" ca="1" si="3"/>
        <v>0</v>
      </c>
      <c r="Q25" s="90">
        <f t="shared" ca="1" si="3"/>
        <v>0</v>
      </c>
      <c r="R25" s="90">
        <f t="shared" ca="1" si="3"/>
        <v>0</v>
      </c>
      <c r="S25" s="90">
        <f t="shared" ca="1" si="3"/>
        <v>0</v>
      </c>
      <c r="T25" s="90">
        <f t="shared" ca="1" si="3"/>
        <v>0</v>
      </c>
      <c r="U25" s="90">
        <f t="shared" ca="1" si="3"/>
        <v>0</v>
      </c>
      <c r="V25">
        <f ca="1">IF('NGPS 2030'!$A33="WT",INDIRECT("'NGPS 2030'!"&amp;'Country Selector'!$B$3&amp;ROW($A33))*10^12,0)</f>
        <v>0</v>
      </c>
    </row>
    <row r="26" spans="1:2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2"/>
        <v>0</v>
      </c>
      <c r="D26" s="90">
        <f t="shared" ca="1" si="2"/>
        <v>0</v>
      </c>
      <c r="E26" s="90">
        <f t="shared" ca="1" si="2"/>
        <v>0</v>
      </c>
      <c r="F26" s="90">
        <f t="shared" ca="1" si="2"/>
        <v>0</v>
      </c>
      <c r="G26" s="90">
        <f t="shared" ca="1" si="2"/>
        <v>0</v>
      </c>
      <c r="H26" s="90">
        <f t="shared" ca="1" si="2"/>
        <v>0</v>
      </c>
      <c r="I26" s="90">
        <f t="shared" ca="1" si="2"/>
        <v>0</v>
      </c>
      <c r="J26" s="90">
        <f t="shared" ca="1" si="2"/>
        <v>0</v>
      </c>
      <c r="K26" s="90">
        <f t="shared" ca="1" si="2"/>
        <v>0</v>
      </c>
      <c r="L26">
        <f ca="1">IF('NGPS 2020'!$A34="WT",INDIRECT("'NGPS 2020'!"&amp;'Country Selector'!$B$3&amp;ROW($A34))*10^12,0)</f>
        <v>0</v>
      </c>
      <c r="M26" s="90">
        <f t="shared" ca="1" si="3"/>
        <v>0</v>
      </c>
      <c r="N26" s="90">
        <f t="shared" ca="1" si="3"/>
        <v>0</v>
      </c>
      <c r="O26" s="90">
        <f t="shared" ca="1" si="3"/>
        <v>0</v>
      </c>
      <c r="P26" s="90">
        <f t="shared" ca="1" si="3"/>
        <v>0</v>
      </c>
      <c r="Q26" s="90">
        <f t="shared" ca="1" si="3"/>
        <v>0</v>
      </c>
      <c r="R26" s="90">
        <f t="shared" ca="1" si="3"/>
        <v>0</v>
      </c>
      <c r="S26" s="90">
        <f t="shared" ca="1" si="3"/>
        <v>0</v>
      </c>
      <c r="T26" s="90">
        <f t="shared" ca="1" si="3"/>
        <v>0</v>
      </c>
      <c r="U26" s="90">
        <f t="shared" ca="1" si="3"/>
        <v>0</v>
      </c>
      <c r="V26">
        <f ca="1">IF('NGPS 2030'!$A34="WT",INDIRECT("'NGPS 2030'!"&amp;'Country Selector'!$B$3&amp;ROW($A34))*10^12,0)</f>
        <v>0</v>
      </c>
    </row>
    <row r="27" spans="1:2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2"/>
        <v>0</v>
      </c>
      <c r="D27" s="90">
        <f t="shared" ca="1" si="2"/>
        <v>0</v>
      </c>
      <c r="E27" s="90">
        <f t="shared" ca="1" si="2"/>
        <v>0</v>
      </c>
      <c r="F27" s="90">
        <f t="shared" ca="1" si="2"/>
        <v>0</v>
      </c>
      <c r="G27" s="90">
        <f t="shared" ca="1" si="2"/>
        <v>0</v>
      </c>
      <c r="H27" s="90">
        <f t="shared" ca="1" si="2"/>
        <v>0</v>
      </c>
      <c r="I27" s="90">
        <f t="shared" ca="1" si="2"/>
        <v>0</v>
      </c>
      <c r="J27" s="90">
        <f t="shared" ca="1" si="2"/>
        <v>0</v>
      </c>
      <c r="K27" s="90">
        <f t="shared" ca="1" si="2"/>
        <v>0</v>
      </c>
      <c r="L27">
        <f ca="1">IF('NGPS 2020'!$A35="WT",INDIRECT("'NGPS 2020'!"&amp;'Country Selector'!$B$3&amp;ROW($A35))*10^12,0)</f>
        <v>0</v>
      </c>
      <c r="M27" s="90">
        <f t="shared" ca="1" si="3"/>
        <v>0</v>
      </c>
      <c r="N27" s="90">
        <f t="shared" ca="1" si="3"/>
        <v>0</v>
      </c>
      <c r="O27" s="90">
        <f t="shared" ca="1" si="3"/>
        <v>0</v>
      </c>
      <c r="P27" s="90">
        <f t="shared" ca="1" si="3"/>
        <v>0</v>
      </c>
      <c r="Q27" s="90">
        <f t="shared" ca="1" si="3"/>
        <v>0</v>
      </c>
      <c r="R27" s="90">
        <f t="shared" ca="1" si="3"/>
        <v>0</v>
      </c>
      <c r="S27" s="90">
        <f t="shared" ca="1" si="3"/>
        <v>0</v>
      </c>
      <c r="T27" s="90">
        <f t="shared" ca="1" si="3"/>
        <v>0</v>
      </c>
      <c r="U27" s="90">
        <f t="shared" ca="1" si="3"/>
        <v>0</v>
      </c>
      <c r="V27">
        <f ca="1">IF('NGPS 2030'!$A35="WT",INDIRECT("'NGPS 2030'!"&amp;'Country Selector'!$B$3&amp;ROW($A35))*10^12,0)</f>
        <v>0</v>
      </c>
    </row>
    <row r="28" spans="1:2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2"/>
        <v>0</v>
      </c>
      <c r="D28" s="90">
        <f t="shared" ca="1" si="2"/>
        <v>0</v>
      </c>
      <c r="E28" s="90">
        <f t="shared" ca="1" si="2"/>
        <v>0</v>
      </c>
      <c r="F28" s="90">
        <f t="shared" ca="1" si="2"/>
        <v>0</v>
      </c>
      <c r="G28" s="90">
        <f t="shared" ca="1" si="2"/>
        <v>0</v>
      </c>
      <c r="H28" s="90">
        <f t="shared" ca="1" si="2"/>
        <v>0</v>
      </c>
      <c r="I28" s="90">
        <f t="shared" ca="1" si="2"/>
        <v>0</v>
      </c>
      <c r="J28" s="90">
        <f t="shared" ca="1" si="2"/>
        <v>0</v>
      </c>
      <c r="K28" s="90">
        <f t="shared" ca="1" si="2"/>
        <v>0</v>
      </c>
      <c r="L28">
        <f ca="1">IF('NGPS 2020'!$A36="WT",INDIRECT("'NGPS 2020'!"&amp;'Country Selector'!$B$3&amp;ROW($A36))*10^12,0)</f>
        <v>0</v>
      </c>
      <c r="M28" s="90">
        <f t="shared" ca="1" si="3"/>
        <v>0</v>
      </c>
      <c r="N28" s="90">
        <f t="shared" ca="1" si="3"/>
        <v>0</v>
      </c>
      <c r="O28" s="90">
        <f t="shared" ca="1" si="3"/>
        <v>0</v>
      </c>
      <c r="P28" s="90">
        <f t="shared" ca="1" si="3"/>
        <v>0</v>
      </c>
      <c r="Q28" s="90">
        <f t="shared" ca="1" si="3"/>
        <v>0</v>
      </c>
      <c r="R28" s="90">
        <f t="shared" ca="1" si="3"/>
        <v>0</v>
      </c>
      <c r="S28" s="90">
        <f t="shared" ca="1" si="3"/>
        <v>0</v>
      </c>
      <c r="T28" s="90">
        <f t="shared" ca="1" si="3"/>
        <v>0</v>
      </c>
      <c r="U28" s="90">
        <f t="shared" ca="1" si="3"/>
        <v>0</v>
      </c>
      <c r="V28">
        <f ca="1">IF('NGPS 2030'!$A36="WT",INDIRECT("'NGPS 2030'!"&amp;'Country Selector'!$B$3&amp;ROW($A36))*10^12,0)</f>
        <v>0</v>
      </c>
    </row>
    <row r="29" spans="1:2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2"/>
        <v>0</v>
      </c>
      <c r="D29" s="90">
        <f t="shared" ca="1" si="2"/>
        <v>0</v>
      </c>
      <c r="E29" s="90">
        <f t="shared" ca="1" si="2"/>
        <v>0</v>
      </c>
      <c r="F29" s="90">
        <f t="shared" ca="1" si="2"/>
        <v>0</v>
      </c>
      <c r="G29" s="90">
        <f t="shared" ca="1" si="2"/>
        <v>0</v>
      </c>
      <c r="H29" s="90">
        <f t="shared" ca="1" si="2"/>
        <v>0</v>
      </c>
      <c r="I29" s="90">
        <f t="shared" ca="1" si="2"/>
        <v>0</v>
      </c>
      <c r="J29" s="90">
        <f t="shared" ca="1" si="2"/>
        <v>0</v>
      </c>
      <c r="K29" s="90">
        <f t="shared" ca="1" si="2"/>
        <v>0</v>
      </c>
      <c r="L29">
        <f ca="1">IF('NGPS 2020'!$A37="WT",INDIRECT("'NGPS 2020'!"&amp;'Country Selector'!$B$3&amp;ROW($A37))*10^12,0)</f>
        <v>0</v>
      </c>
      <c r="M29" s="90">
        <f t="shared" ca="1" si="3"/>
        <v>0</v>
      </c>
      <c r="N29" s="90">
        <f t="shared" ca="1" si="3"/>
        <v>0</v>
      </c>
      <c r="O29" s="90">
        <f t="shared" ca="1" si="3"/>
        <v>0</v>
      </c>
      <c r="P29" s="90">
        <f t="shared" ca="1" si="3"/>
        <v>0</v>
      </c>
      <c r="Q29" s="90">
        <f t="shared" ca="1" si="3"/>
        <v>0</v>
      </c>
      <c r="R29" s="90">
        <f t="shared" ca="1" si="3"/>
        <v>0</v>
      </c>
      <c r="S29" s="90">
        <f t="shared" ca="1" si="3"/>
        <v>0</v>
      </c>
      <c r="T29" s="90">
        <f t="shared" ca="1" si="3"/>
        <v>0</v>
      </c>
      <c r="U29" s="90">
        <f t="shared" ca="1" si="3"/>
        <v>0</v>
      </c>
      <c r="V29">
        <f ca="1">IF('NGPS 2030'!$A37="WT",INDIRECT("'NGPS 2030'!"&amp;'Country Selector'!$B$3&amp;ROW($A37))*10^12,0)</f>
        <v>0</v>
      </c>
    </row>
    <row r="30" spans="1:2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2"/>
        <v>0</v>
      </c>
      <c r="D30" s="90">
        <f t="shared" ca="1" si="2"/>
        <v>0</v>
      </c>
      <c r="E30" s="90">
        <f t="shared" ca="1" si="2"/>
        <v>0</v>
      </c>
      <c r="F30" s="90">
        <f t="shared" ca="1" si="2"/>
        <v>0</v>
      </c>
      <c r="G30" s="90">
        <f t="shared" ca="1" si="2"/>
        <v>0</v>
      </c>
      <c r="H30" s="90">
        <f t="shared" ca="1" si="2"/>
        <v>0</v>
      </c>
      <c r="I30" s="90">
        <f t="shared" ca="1" si="2"/>
        <v>0</v>
      </c>
      <c r="J30" s="90">
        <f t="shared" ca="1" si="2"/>
        <v>0</v>
      </c>
      <c r="K30" s="90">
        <f t="shared" ca="1" si="2"/>
        <v>0</v>
      </c>
      <c r="L30">
        <f ca="1">IF('NGPS 2020'!$A38="WT",INDIRECT("'NGPS 2020'!"&amp;'Country Selector'!$B$3&amp;ROW($A38))*10^12,0)</f>
        <v>0</v>
      </c>
      <c r="M30" s="90">
        <f t="shared" ca="1" si="3"/>
        <v>0</v>
      </c>
      <c r="N30" s="90">
        <f t="shared" ca="1" si="3"/>
        <v>0</v>
      </c>
      <c r="O30" s="90">
        <f t="shared" ca="1" si="3"/>
        <v>0</v>
      </c>
      <c r="P30" s="90">
        <f t="shared" ca="1" si="3"/>
        <v>0</v>
      </c>
      <c r="Q30" s="90">
        <f t="shared" ca="1" si="3"/>
        <v>0</v>
      </c>
      <c r="R30" s="90">
        <f t="shared" ca="1" si="3"/>
        <v>0</v>
      </c>
      <c r="S30" s="90">
        <f t="shared" ca="1" si="3"/>
        <v>0</v>
      </c>
      <c r="T30" s="90">
        <f t="shared" ca="1" si="3"/>
        <v>0</v>
      </c>
      <c r="U30" s="90">
        <f t="shared" ca="1" si="3"/>
        <v>0</v>
      </c>
      <c r="V30">
        <f ca="1">IF('NGPS 2030'!$A38="WT",INDIRECT("'NGPS 2030'!"&amp;'Country Selector'!$B$3&amp;ROW($A38))*10^12,0)</f>
        <v>0</v>
      </c>
    </row>
    <row r="31" spans="1:2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2"/>
        <v>0</v>
      </c>
      <c r="D31" s="90">
        <f t="shared" ca="1" si="2"/>
        <v>0</v>
      </c>
      <c r="E31" s="90">
        <f t="shared" ca="1" si="2"/>
        <v>0</v>
      </c>
      <c r="F31" s="90">
        <f t="shared" ca="1" si="2"/>
        <v>0</v>
      </c>
      <c r="G31" s="90">
        <f t="shared" ca="1" si="2"/>
        <v>0</v>
      </c>
      <c r="H31" s="90">
        <f t="shared" ca="1" si="2"/>
        <v>0</v>
      </c>
      <c r="I31" s="90">
        <f t="shared" ca="1" si="2"/>
        <v>0</v>
      </c>
      <c r="J31" s="90">
        <f t="shared" ca="1" si="2"/>
        <v>0</v>
      </c>
      <c r="K31" s="90">
        <f t="shared" ca="1" si="2"/>
        <v>0</v>
      </c>
      <c r="L31">
        <f ca="1">IF('NGPS 2020'!$A39="WT",INDIRECT("'NGPS 2020'!"&amp;'Country Selector'!$B$3&amp;ROW($A39))*10^12,0)</f>
        <v>0</v>
      </c>
      <c r="M31" s="90">
        <f t="shared" ca="1" si="3"/>
        <v>0</v>
      </c>
      <c r="N31" s="90">
        <f t="shared" ca="1" si="3"/>
        <v>0</v>
      </c>
      <c r="O31" s="90">
        <f t="shared" ca="1" si="3"/>
        <v>0</v>
      </c>
      <c r="P31" s="90">
        <f t="shared" ca="1" si="3"/>
        <v>0</v>
      </c>
      <c r="Q31" s="90">
        <f t="shared" ca="1" si="3"/>
        <v>0</v>
      </c>
      <c r="R31" s="90">
        <f t="shared" ca="1" si="3"/>
        <v>0</v>
      </c>
      <c r="S31" s="90">
        <f t="shared" ca="1" si="3"/>
        <v>0</v>
      </c>
      <c r="T31" s="90">
        <f t="shared" ca="1" si="3"/>
        <v>0</v>
      </c>
      <c r="U31" s="90">
        <f t="shared" ca="1" si="3"/>
        <v>0</v>
      </c>
      <c r="V31">
        <f ca="1">IF('NGPS 2030'!$A39="WT",INDIRECT("'NGPS 2030'!"&amp;'Country Selector'!$B$3&amp;ROW($A39))*10^12,0)</f>
        <v>0</v>
      </c>
    </row>
    <row r="32" spans="1:2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2"/>
        <v>0</v>
      </c>
      <c r="D32" s="90">
        <f t="shared" ca="1" si="2"/>
        <v>0</v>
      </c>
      <c r="E32" s="90">
        <f t="shared" ca="1" si="2"/>
        <v>0</v>
      </c>
      <c r="F32" s="90">
        <f t="shared" ca="1" si="2"/>
        <v>0</v>
      </c>
      <c r="G32" s="90">
        <f t="shared" ca="1" si="2"/>
        <v>0</v>
      </c>
      <c r="H32" s="90">
        <f t="shared" ca="1" si="2"/>
        <v>0</v>
      </c>
      <c r="I32" s="90">
        <f t="shared" ca="1" si="2"/>
        <v>0</v>
      </c>
      <c r="J32" s="90">
        <f t="shared" ca="1" si="2"/>
        <v>0</v>
      </c>
      <c r="K32" s="90">
        <f t="shared" ca="1" si="2"/>
        <v>0</v>
      </c>
      <c r="L32">
        <f ca="1">IF('NGPS 2020'!$A40="WT",INDIRECT("'NGPS 2020'!"&amp;'Country Selector'!$B$3&amp;ROW($A40))*10^12,0)</f>
        <v>0</v>
      </c>
      <c r="M32" s="90">
        <f t="shared" ca="1" si="3"/>
        <v>0</v>
      </c>
      <c r="N32" s="90">
        <f t="shared" ca="1" si="3"/>
        <v>0</v>
      </c>
      <c r="O32" s="90">
        <f t="shared" ca="1" si="3"/>
        <v>0</v>
      </c>
      <c r="P32" s="90">
        <f t="shared" ca="1" si="3"/>
        <v>0</v>
      </c>
      <c r="Q32" s="90">
        <f t="shared" ca="1" si="3"/>
        <v>0</v>
      </c>
      <c r="R32" s="90">
        <f t="shared" ca="1" si="3"/>
        <v>0</v>
      </c>
      <c r="S32" s="90">
        <f t="shared" ca="1" si="3"/>
        <v>0</v>
      </c>
      <c r="T32" s="90">
        <f t="shared" ca="1" si="3"/>
        <v>0</v>
      </c>
      <c r="U32" s="90">
        <f t="shared" ca="1" si="3"/>
        <v>0</v>
      </c>
      <c r="V32">
        <f ca="1">IF('NGPS 2030'!$A40="WT",INDIRECT("'NGPS 2030'!"&amp;'Country Selector'!$B$3&amp;ROW($A40))*10^12,0)</f>
        <v>0</v>
      </c>
    </row>
    <row r="33" spans="1:2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2"/>
        <v>0</v>
      </c>
      <c r="D33" s="90">
        <f t="shared" ca="1" si="2"/>
        <v>0</v>
      </c>
      <c r="E33" s="90">
        <f t="shared" ca="1" si="2"/>
        <v>0</v>
      </c>
      <c r="F33" s="90">
        <f t="shared" ca="1" si="2"/>
        <v>0</v>
      </c>
      <c r="G33" s="90">
        <f t="shared" ca="1" si="2"/>
        <v>0</v>
      </c>
      <c r="H33" s="90">
        <f t="shared" ca="1" si="2"/>
        <v>0</v>
      </c>
      <c r="I33" s="90">
        <f t="shared" ca="1" si="2"/>
        <v>0</v>
      </c>
      <c r="J33" s="90">
        <f t="shared" ca="1" si="2"/>
        <v>0</v>
      </c>
      <c r="K33" s="90">
        <f t="shared" ca="1" si="2"/>
        <v>0</v>
      </c>
      <c r="L33">
        <f ca="1">IF('NGPS 2020'!$A41="WT",INDIRECT("'NGPS 2020'!"&amp;'Country Selector'!$B$3&amp;ROW($A41))*10^12,0)</f>
        <v>0</v>
      </c>
      <c r="M33" s="90">
        <f t="shared" ca="1" si="3"/>
        <v>0</v>
      </c>
      <c r="N33" s="90">
        <f t="shared" ca="1" si="3"/>
        <v>0</v>
      </c>
      <c r="O33" s="90">
        <f t="shared" ca="1" si="3"/>
        <v>0</v>
      </c>
      <c r="P33" s="90">
        <f t="shared" ca="1" si="3"/>
        <v>0</v>
      </c>
      <c r="Q33" s="90">
        <f t="shared" ca="1" si="3"/>
        <v>0</v>
      </c>
      <c r="R33" s="90">
        <f t="shared" ca="1" si="3"/>
        <v>0</v>
      </c>
      <c r="S33" s="90">
        <f t="shared" ca="1" si="3"/>
        <v>0</v>
      </c>
      <c r="T33" s="90">
        <f t="shared" ca="1" si="3"/>
        <v>0</v>
      </c>
      <c r="U33" s="90">
        <f t="shared" ca="1" si="3"/>
        <v>0</v>
      </c>
      <c r="V33">
        <f ca="1">IF('NGPS 2030'!$A41="WT",INDIRECT("'NGPS 2030'!"&amp;'Country Selector'!$B$3&amp;ROW($A41))*10^12,0)</f>
        <v>0</v>
      </c>
    </row>
    <row r="34" spans="1:2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2"/>
        <v>0</v>
      </c>
      <c r="D34" s="90">
        <f t="shared" ca="1" si="2"/>
        <v>0</v>
      </c>
      <c r="E34" s="90">
        <f t="shared" ca="1" si="2"/>
        <v>0</v>
      </c>
      <c r="F34" s="90">
        <f t="shared" ca="1" si="2"/>
        <v>0</v>
      </c>
      <c r="G34" s="90">
        <f t="shared" ca="1" si="2"/>
        <v>0</v>
      </c>
      <c r="H34" s="90">
        <f t="shared" ca="1" si="2"/>
        <v>0</v>
      </c>
      <c r="I34" s="90">
        <f t="shared" ca="1" si="2"/>
        <v>0</v>
      </c>
      <c r="J34" s="90">
        <f t="shared" ca="1" si="2"/>
        <v>0</v>
      </c>
      <c r="K34" s="90">
        <f t="shared" ca="1" si="2"/>
        <v>0</v>
      </c>
      <c r="L34">
        <f ca="1">IF('NGPS 2020'!$A42="WT",INDIRECT("'NGPS 2020'!"&amp;'Country Selector'!$B$3&amp;ROW($A42))*10^12,0)</f>
        <v>0</v>
      </c>
      <c r="M34" s="90">
        <f t="shared" ca="1" si="3"/>
        <v>0</v>
      </c>
      <c r="N34" s="90">
        <f t="shared" ca="1" si="3"/>
        <v>0</v>
      </c>
      <c r="O34" s="90">
        <f t="shared" ca="1" si="3"/>
        <v>0</v>
      </c>
      <c r="P34" s="90">
        <f t="shared" ca="1" si="3"/>
        <v>0</v>
      </c>
      <c r="Q34" s="90">
        <f t="shared" ca="1" si="3"/>
        <v>0</v>
      </c>
      <c r="R34" s="90">
        <f t="shared" ca="1" si="3"/>
        <v>0</v>
      </c>
      <c r="S34" s="90">
        <f t="shared" ca="1" si="3"/>
        <v>0</v>
      </c>
      <c r="T34" s="90">
        <f t="shared" ca="1" si="3"/>
        <v>0</v>
      </c>
      <c r="U34" s="90">
        <f t="shared" ca="1" si="3"/>
        <v>0</v>
      </c>
      <c r="V34">
        <f ca="1">IF('NGPS 2030'!$A42="WT",INDIRECT("'NGPS 2030'!"&amp;'Country Selector'!$B$3&amp;ROW($A42))*10^12,0)</f>
        <v>0</v>
      </c>
    </row>
    <row r="35" spans="1:2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4">$B35*($L$1-C$1)/($L$1-$B$1)+$L35*(C$1-$B$1)/($L$1-$B$1)</f>
        <v>0</v>
      </c>
      <c r="D35" s="90">
        <f t="shared" ca="1" si="4"/>
        <v>0</v>
      </c>
      <c r="E35" s="90">
        <f t="shared" ca="1" si="4"/>
        <v>0</v>
      </c>
      <c r="F35" s="90">
        <f t="shared" ca="1" si="4"/>
        <v>0</v>
      </c>
      <c r="G35" s="90">
        <f t="shared" ca="1" si="4"/>
        <v>0</v>
      </c>
      <c r="H35" s="90">
        <f t="shared" ca="1" si="4"/>
        <v>0</v>
      </c>
      <c r="I35" s="90">
        <f t="shared" ca="1" si="4"/>
        <v>0</v>
      </c>
      <c r="J35" s="90">
        <f t="shared" ca="1" si="4"/>
        <v>0</v>
      </c>
      <c r="K35" s="90">
        <f t="shared" ca="1" si="4"/>
        <v>0</v>
      </c>
      <c r="L35">
        <f ca="1">IF('NGPS 2020'!$A43="WT",INDIRECT("'NGPS 2020'!"&amp;'Country Selector'!$B$3&amp;ROW($A43))*10^12,0)</f>
        <v>0</v>
      </c>
      <c r="M35" s="90">
        <f t="shared" ref="M35:U63" ca="1" si="5">$L35*($V$1-M$1)/($V$1-$L$1)+$V35*(M$1-$L$1)/($V$1-$L$1)</f>
        <v>0</v>
      </c>
      <c r="N35" s="90">
        <f t="shared" ca="1" si="5"/>
        <v>0</v>
      </c>
      <c r="O35" s="90">
        <f t="shared" ca="1" si="5"/>
        <v>0</v>
      </c>
      <c r="P35" s="90">
        <f t="shared" ca="1" si="5"/>
        <v>0</v>
      </c>
      <c r="Q35" s="90">
        <f t="shared" ca="1" si="5"/>
        <v>0</v>
      </c>
      <c r="R35" s="90">
        <f t="shared" ca="1" si="5"/>
        <v>0</v>
      </c>
      <c r="S35" s="90">
        <f t="shared" ca="1" si="5"/>
        <v>0</v>
      </c>
      <c r="T35" s="90">
        <f t="shared" ca="1" si="5"/>
        <v>0</v>
      </c>
      <c r="U35" s="90">
        <f t="shared" ca="1" si="5"/>
        <v>0</v>
      </c>
      <c r="V35">
        <f ca="1">IF('NGPS 2030'!$A43="WT",INDIRECT("'NGPS 2030'!"&amp;'Country Selector'!$B$3&amp;ROW($A43))*10^12,0)</f>
        <v>0</v>
      </c>
    </row>
    <row r="36" spans="1:2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4"/>
        <v>0</v>
      </c>
      <c r="D36" s="90">
        <f t="shared" ca="1" si="4"/>
        <v>0</v>
      </c>
      <c r="E36" s="90">
        <f t="shared" ca="1" si="4"/>
        <v>0</v>
      </c>
      <c r="F36" s="90">
        <f t="shared" ca="1" si="4"/>
        <v>0</v>
      </c>
      <c r="G36" s="90">
        <f t="shared" ca="1" si="4"/>
        <v>0</v>
      </c>
      <c r="H36" s="90">
        <f t="shared" ca="1" si="4"/>
        <v>0</v>
      </c>
      <c r="I36" s="90">
        <f t="shared" ca="1" si="4"/>
        <v>0</v>
      </c>
      <c r="J36" s="90">
        <f t="shared" ca="1" si="4"/>
        <v>0</v>
      </c>
      <c r="K36" s="90">
        <f t="shared" ca="1" si="4"/>
        <v>0</v>
      </c>
      <c r="L36">
        <f ca="1">IF('NGPS 2020'!$A44="WT",INDIRECT("'NGPS 2020'!"&amp;'Country Selector'!$B$3&amp;ROW($A44))*10^12,0)</f>
        <v>0</v>
      </c>
      <c r="M36" s="90">
        <f t="shared" ca="1" si="5"/>
        <v>0</v>
      </c>
      <c r="N36" s="90">
        <f t="shared" ca="1" si="5"/>
        <v>0</v>
      </c>
      <c r="O36" s="90">
        <f t="shared" ca="1" si="5"/>
        <v>0</v>
      </c>
      <c r="P36" s="90">
        <f t="shared" ca="1" si="5"/>
        <v>0</v>
      </c>
      <c r="Q36" s="90">
        <f t="shared" ca="1" si="5"/>
        <v>0</v>
      </c>
      <c r="R36" s="90">
        <f t="shared" ca="1" si="5"/>
        <v>0</v>
      </c>
      <c r="S36" s="90">
        <f t="shared" ca="1" si="5"/>
        <v>0</v>
      </c>
      <c r="T36" s="90">
        <f t="shared" ca="1" si="5"/>
        <v>0</v>
      </c>
      <c r="U36" s="90">
        <f t="shared" ca="1" si="5"/>
        <v>0</v>
      </c>
      <c r="V36">
        <f ca="1">IF('NGPS 2030'!$A44="WT",INDIRECT("'NGPS 2030'!"&amp;'Country Selector'!$B$3&amp;ROW($A44))*10^12,0)</f>
        <v>0</v>
      </c>
    </row>
    <row r="37" spans="1:2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4"/>
        <v>0</v>
      </c>
      <c r="D37" s="90">
        <f t="shared" ca="1" si="4"/>
        <v>0</v>
      </c>
      <c r="E37" s="90">
        <f t="shared" ca="1" si="4"/>
        <v>0</v>
      </c>
      <c r="F37" s="90">
        <f t="shared" ca="1" si="4"/>
        <v>0</v>
      </c>
      <c r="G37" s="90">
        <f t="shared" ca="1" si="4"/>
        <v>0</v>
      </c>
      <c r="H37" s="90">
        <f t="shared" ca="1" si="4"/>
        <v>0</v>
      </c>
      <c r="I37" s="90">
        <f t="shared" ca="1" si="4"/>
        <v>0</v>
      </c>
      <c r="J37" s="90">
        <f t="shared" ca="1" si="4"/>
        <v>0</v>
      </c>
      <c r="K37" s="90">
        <f t="shared" ca="1" si="4"/>
        <v>0</v>
      </c>
      <c r="L37">
        <f ca="1">IF('NGPS 2020'!$A45="WT",INDIRECT("'NGPS 2020'!"&amp;'Country Selector'!$B$3&amp;ROW($A45))*10^12,0)</f>
        <v>0</v>
      </c>
      <c r="M37" s="90">
        <f t="shared" ca="1" si="5"/>
        <v>0</v>
      </c>
      <c r="N37" s="90">
        <f t="shared" ca="1" si="5"/>
        <v>0</v>
      </c>
      <c r="O37" s="90">
        <f t="shared" ca="1" si="5"/>
        <v>0</v>
      </c>
      <c r="P37" s="90">
        <f t="shared" ca="1" si="5"/>
        <v>0</v>
      </c>
      <c r="Q37" s="90">
        <f t="shared" ca="1" si="5"/>
        <v>0</v>
      </c>
      <c r="R37" s="90">
        <f t="shared" ca="1" si="5"/>
        <v>0</v>
      </c>
      <c r="S37" s="90">
        <f t="shared" ca="1" si="5"/>
        <v>0</v>
      </c>
      <c r="T37" s="90">
        <f t="shared" ca="1" si="5"/>
        <v>0</v>
      </c>
      <c r="U37" s="90">
        <f t="shared" ca="1" si="5"/>
        <v>0</v>
      </c>
      <c r="V37">
        <f ca="1">IF('NGPS 2030'!$A45="WT",INDIRECT("'NGPS 2030'!"&amp;'Country Selector'!$B$3&amp;ROW($A45))*10^12,0)</f>
        <v>0</v>
      </c>
    </row>
    <row r="38" spans="1:2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4"/>
        <v>0</v>
      </c>
      <c r="D38" s="90">
        <f t="shared" ca="1" si="4"/>
        <v>0</v>
      </c>
      <c r="E38" s="90">
        <f t="shared" ca="1" si="4"/>
        <v>0</v>
      </c>
      <c r="F38" s="90">
        <f t="shared" ca="1" si="4"/>
        <v>0</v>
      </c>
      <c r="G38" s="90">
        <f t="shared" ca="1" si="4"/>
        <v>0</v>
      </c>
      <c r="H38" s="90">
        <f t="shared" ca="1" si="4"/>
        <v>0</v>
      </c>
      <c r="I38" s="90">
        <f t="shared" ca="1" si="4"/>
        <v>0</v>
      </c>
      <c r="J38" s="90">
        <f t="shared" ca="1" si="4"/>
        <v>0</v>
      </c>
      <c r="K38" s="90">
        <f t="shared" ca="1" si="4"/>
        <v>0</v>
      </c>
      <c r="L38">
        <f ca="1">IF('NGPS 2020'!$A46="WT",INDIRECT("'NGPS 2020'!"&amp;'Country Selector'!$B$3&amp;ROW($A46))*10^12,0)</f>
        <v>0</v>
      </c>
      <c r="M38" s="90">
        <f t="shared" ca="1" si="5"/>
        <v>0</v>
      </c>
      <c r="N38" s="90">
        <f t="shared" ca="1" si="5"/>
        <v>0</v>
      </c>
      <c r="O38" s="90">
        <f t="shared" ca="1" si="5"/>
        <v>0</v>
      </c>
      <c r="P38" s="90">
        <f t="shared" ca="1" si="5"/>
        <v>0</v>
      </c>
      <c r="Q38" s="90">
        <f t="shared" ca="1" si="5"/>
        <v>0</v>
      </c>
      <c r="R38" s="90">
        <f t="shared" ca="1" si="5"/>
        <v>0</v>
      </c>
      <c r="S38" s="90">
        <f t="shared" ca="1" si="5"/>
        <v>0</v>
      </c>
      <c r="T38" s="90">
        <f t="shared" ca="1" si="5"/>
        <v>0</v>
      </c>
      <c r="U38" s="90">
        <f t="shared" ca="1" si="5"/>
        <v>0</v>
      </c>
      <c r="V38">
        <f ca="1">IF('NGPS 2030'!$A46="WT",INDIRECT("'NGPS 2030'!"&amp;'Country Selector'!$B$3&amp;ROW($A46))*10^12,0)</f>
        <v>0</v>
      </c>
    </row>
    <row r="39" spans="1:2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4"/>
        <v>0</v>
      </c>
      <c r="D39" s="90">
        <f t="shared" ca="1" si="4"/>
        <v>0</v>
      </c>
      <c r="E39" s="90">
        <f t="shared" ca="1" si="4"/>
        <v>0</v>
      </c>
      <c r="F39" s="90">
        <f t="shared" ca="1" si="4"/>
        <v>0</v>
      </c>
      <c r="G39" s="90">
        <f t="shared" ca="1" si="4"/>
        <v>0</v>
      </c>
      <c r="H39" s="90">
        <f t="shared" ca="1" si="4"/>
        <v>0</v>
      </c>
      <c r="I39" s="90">
        <f t="shared" ca="1" si="4"/>
        <v>0</v>
      </c>
      <c r="J39" s="90">
        <f t="shared" ca="1" si="4"/>
        <v>0</v>
      </c>
      <c r="K39" s="90">
        <f t="shared" ca="1" si="4"/>
        <v>0</v>
      </c>
      <c r="L39">
        <f ca="1">IF('NGPS 2020'!$A47="WT",INDIRECT("'NGPS 2020'!"&amp;'Country Selector'!$B$3&amp;ROW($A47))*10^12,0)</f>
        <v>0</v>
      </c>
      <c r="M39" s="90">
        <f t="shared" ca="1" si="5"/>
        <v>0</v>
      </c>
      <c r="N39" s="90">
        <f t="shared" ca="1" si="5"/>
        <v>0</v>
      </c>
      <c r="O39" s="90">
        <f t="shared" ca="1" si="5"/>
        <v>0</v>
      </c>
      <c r="P39" s="90">
        <f t="shared" ca="1" si="5"/>
        <v>0</v>
      </c>
      <c r="Q39" s="90">
        <f t="shared" ca="1" si="5"/>
        <v>0</v>
      </c>
      <c r="R39" s="90">
        <f t="shared" ca="1" si="5"/>
        <v>0</v>
      </c>
      <c r="S39" s="90">
        <f t="shared" ca="1" si="5"/>
        <v>0</v>
      </c>
      <c r="T39" s="90">
        <f t="shared" ca="1" si="5"/>
        <v>0</v>
      </c>
      <c r="U39" s="90">
        <f t="shared" ca="1" si="5"/>
        <v>0</v>
      </c>
      <c r="V39">
        <f ca="1">IF('NGPS 2030'!$A47="WT",INDIRECT("'NGPS 2030'!"&amp;'Country Selector'!$B$3&amp;ROW($A47))*10^12,0)</f>
        <v>0</v>
      </c>
    </row>
    <row r="40" spans="1:2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4"/>
        <v>0</v>
      </c>
      <c r="D40" s="90">
        <f t="shared" ca="1" si="4"/>
        <v>0</v>
      </c>
      <c r="E40" s="90">
        <f t="shared" ca="1" si="4"/>
        <v>0</v>
      </c>
      <c r="F40" s="90">
        <f t="shared" ca="1" si="4"/>
        <v>0</v>
      </c>
      <c r="G40" s="90">
        <f t="shared" ca="1" si="4"/>
        <v>0</v>
      </c>
      <c r="H40" s="90">
        <f t="shared" ca="1" si="4"/>
        <v>0</v>
      </c>
      <c r="I40" s="90">
        <f t="shared" ca="1" si="4"/>
        <v>0</v>
      </c>
      <c r="J40" s="90">
        <f t="shared" ca="1" si="4"/>
        <v>0</v>
      </c>
      <c r="K40" s="90">
        <f t="shared" ca="1" si="4"/>
        <v>0</v>
      </c>
      <c r="L40">
        <f ca="1">IF('NGPS 2020'!$A48="WT",INDIRECT("'NGPS 2020'!"&amp;'Country Selector'!$B$3&amp;ROW($A48))*10^12,0)</f>
        <v>0</v>
      </c>
      <c r="M40" s="90">
        <f t="shared" ca="1" si="5"/>
        <v>0</v>
      </c>
      <c r="N40" s="90">
        <f t="shared" ca="1" si="5"/>
        <v>0</v>
      </c>
      <c r="O40" s="90">
        <f t="shared" ca="1" si="5"/>
        <v>0</v>
      </c>
      <c r="P40" s="90">
        <f t="shared" ca="1" si="5"/>
        <v>0</v>
      </c>
      <c r="Q40" s="90">
        <f t="shared" ca="1" si="5"/>
        <v>0</v>
      </c>
      <c r="R40" s="90">
        <f t="shared" ca="1" si="5"/>
        <v>0</v>
      </c>
      <c r="S40" s="90">
        <f t="shared" ca="1" si="5"/>
        <v>0</v>
      </c>
      <c r="T40" s="90">
        <f t="shared" ca="1" si="5"/>
        <v>0</v>
      </c>
      <c r="U40" s="90">
        <f t="shared" ca="1" si="5"/>
        <v>0</v>
      </c>
      <c r="V40">
        <f ca="1">IF('NGPS 2030'!$A48="WT",INDIRECT("'NGPS 2030'!"&amp;'Country Selector'!$B$3&amp;ROW($A48))*10^12,0)</f>
        <v>0</v>
      </c>
    </row>
    <row r="41" spans="1:2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4"/>
        <v>0</v>
      </c>
      <c r="D41" s="90">
        <f t="shared" ca="1" si="4"/>
        <v>0</v>
      </c>
      <c r="E41" s="90">
        <f t="shared" ca="1" si="4"/>
        <v>0</v>
      </c>
      <c r="F41" s="90">
        <f t="shared" ca="1" si="4"/>
        <v>0</v>
      </c>
      <c r="G41" s="90">
        <f t="shared" ca="1" si="4"/>
        <v>0</v>
      </c>
      <c r="H41" s="90">
        <f t="shared" ca="1" si="4"/>
        <v>0</v>
      </c>
      <c r="I41" s="90">
        <f t="shared" ca="1" si="4"/>
        <v>0</v>
      </c>
      <c r="J41" s="90">
        <f t="shared" ca="1" si="4"/>
        <v>0</v>
      </c>
      <c r="K41" s="90">
        <f t="shared" ca="1" si="4"/>
        <v>0</v>
      </c>
      <c r="L41">
        <f ca="1">IF('NGPS 2020'!$A49="WT",INDIRECT("'NGPS 2020'!"&amp;'Country Selector'!$B$3&amp;ROW($A49))*10^12,0)</f>
        <v>0</v>
      </c>
      <c r="M41" s="90">
        <f t="shared" ca="1" si="5"/>
        <v>0</v>
      </c>
      <c r="N41" s="90">
        <f t="shared" ca="1" si="5"/>
        <v>0</v>
      </c>
      <c r="O41" s="90">
        <f t="shared" ca="1" si="5"/>
        <v>0</v>
      </c>
      <c r="P41" s="90">
        <f t="shared" ca="1" si="5"/>
        <v>0</v>
      </c>
      <c r="Q41" s="90">
        <f t="shared" ca="1" si="5"/>
        <v>0</v>
      </c>
      <c r="R41" s="90">
        <f t="shared" ca="1" si="5"/>
        <v>0</v>
      </c>
      <c r="S41" s="90">
        <f t="shared" ca="1" si="5"/>
        <v>0</v>
      </c>
      <c r="T41" s="90">
        <f t="shared" ca="1" si="5"/>
        <v>0</v>
      </c>
      <c r="U41" s="90">
        <f t="shared" ca="1" si="5"/>
        <v>0</v>
      </c>
      <c r="V41">
        <f ca="1">IF('NGPS 2030'!$A49="WT",INDIRECT("'NGPS 2030'!"&amp;'Country Selector'!$B$3&amp;ROW($A49))*10^12,0)</f>
        <v>0</v>
      </c>
    </row>
    <row r="42" spans="1:2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4"/>
        <v>0</v>
      </c>
      <c r="D42" s="90">
        <f t="shared" ca="1" si="4"/>
        <v>0</v>
      </c>
      <c r="E42" s="90">
        <f t="shared" ca="1" si="4"/>
        <v>0</v>
      </c>
      <c r="F42" s="90">
        <f t="shared" ca="1" si="4"/>
        <v>0</v>
      </c>
      <c r="G42" s="90">
        <f t="shared" ca="1" si="4"/>
        <v>0</v>
      </c>
      <c r="H42" s="90">
        <f t="shared" ca="1" si="4"/>
        <v>0</v>
      </c>
      <c r="I42" s="90">
        <f t="shared" ca="1" si="4"/>
        <v>0</v>
      </c>
      <c r="J42" s="90">
        <f t="shared" ca="1" si="4"/>
        <v>0</v>
      </c>
      <c r="K42" s="90">
        <f t="shared" ca="1" si="4"/>
        <v>0</v>
      </c>
      <c r="L42">
        <f ca="1">IF('NGPS 2020'!$A50="WT",INDIRECT("'NGPS 2020'!"&amp;'Country Selector'!$B$3&amp;ROW($A50))*10^12,0)</f>
        <v>0</v>
      </c>
      <c r="M42" s="90">
        <f t="shared" ca="1" si="5"/>
        <v>0</v>
      </c>
      <c r="N42" s="90">
        <f t="shared" ca="1" si="5"/>
        <v>0</v>
      </c>
      <c r="O42" s="90">
        <f t="shared" ca="1" si="5"/>
        <v>0</v>
      </c>
      <c r="P42" s="90">
        <f t="shared" ca="1" si="5"/>
        <v>0</v>
      </c>
      <c r="Q42" s="90">
        <f t="shared" ca="1" si="5"/>
        <v>0</v>
      </c>
      <c r="R42" s="90">
        <f t="shared" ca="1" si="5"/>
        <v>0</v>
      </c>
      <c r="S42" s="90">
        <f t="shared" ca="1" si="5"/>
        <v>0</v>
      </c>
      <c r="T42" s="90">
        <f t="shared" ca="1" si="5"/>
        <v>0</v>
      </c>
      <c r="U42" s="90">
        <f t="shared" ca="1" si="5"/>
        <v>0</v>
      </c>
      <c r="V42">
        <f ca="1">IF('NGPS 2030'!$A50="WT",INDIRECT("'NGPS 2030'!"&amp;'Country Selector'!$B$3&amp;ROW($A50))*10^12,0)</f>
        <v>0</v>
      </c>
    </row>
    <row r="43" spans="1:22">
      <c r="A43" s="74">
        <v>-9</v>
      </c>
      <c r="B43">
        <f ca="1">IF('NGPS 2010'!$A51="WT",INDIRECT("'NGPS 2010'!"&amp;'Country Selector'!$B$3&amp;ROW($A51))*10^12,0)</f>
        <v>1017062016058.0448</v>
      </c>
      <c r="C43" s="90">
        <f t="shared" ca="1" si="4"/>
        <v>917154660694.46826</v>
      </c>
      <c r="D43" s="90">
        <f t="shared" ca="1" si="4"/>
        <v>817247305330.89172</v>
      </c>
      <c r="E43" s="90">
        <f t="shared" ca="1" si="4"/>
        <v>717339949967.31531</v>
      </c>
      <c r="F43" s="90">
        <f t="shared" ca="1" si="4"/>
        <v>617432594603.73889</v>
      </c>
      <c r="G43" s="90">
        <f t="shared" ca="1" si="4"/>
        <v>517525239240.16229</v>
      </c>
      <c r="H43" s="90">
        <f t="shared" ca="1" si="4"/>
        <v>417617883876.58582</v>
      </c>
      <c r="I43" s="90">
        <f t="shared" ca="1" si="4"/>
        <v>317710528513.0094</v>
      </c>
      <c r="J43" s="90">
        <f t="shared" ca="1" si="4"/>
        <v>217803173149.43289</v>
      </c>
      <c r="K43" s="90">
        <f t="shared" ca="1" si="4"/>
        <v>117895817785.8564</v>
      </c>
      <c r="L43">
        <f ca="1">IF('NGPS 2020'!$A51="WT",INDIRECT("'NGPS 2020'!"&amp;'Country Selector'!$B$3&amp;ROW($A51))*10^12,0)</f>
        <v>17988462422.279915</v>
      </c>
      <c r="M43" s="90">
        <f t="shared" ca="1" si="5"/>
        <v>48406392492.188126</v>
      </c>
      <c r="N43" s="90">
        <f t="shared" ca="1" si="5"/>
        <v>78824322562.096329</v>
      </c>
      <c r="O43" s="90">
        <f t="shared" ca="1" si="5"/>
        <v>109242252632.00455</v>
      </c>
      <c r="P43" s="90">
        <f t="shared" ca="1" si="5"/>
        <v>139660182701.91275</v>
      </c>
      <c r="Q43" s="90">
        <f t="shared" ca="1" si="5"/>
        <v>170078112771.82095</v>
      </c>
      <c r="R43" s="90">
        <f t="shared" ca="1" si="5"/>
        <v>200496042841.72916</v>
      </c>
      <c r="S43" s="90">
        <f t="shared" ca="1" si="5"/>
        <v>230913972911.63739</v>
      </c>
      <c r="T43" s="90">
        <f t="shared" ca="1" si="5"/>
        <v>261331902981.54559</v>
      </c>
      <c r="U43" s="90">
        <f t="shared" ca="1" si="5"/>
        <v>291749833051.45374</v>
      </c>
      <c r="V43">
        <f ca="1">IF('NGPS 2030'!$A51="WT",INDIRECT("'NGPS 2030'!"&amp;'Country Selector'!$B$3&amp;ROW($A51))*10^12,0)</f>
        <v>322167763121.362</v>
      </c>
    </row>
    <row r="44" spans="1:2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4"/>
        <v>0</v>
      </c>
      <c r="D44" s="90">
        <f t="shared" ca="1" si="4"/>
        <v>0</v>
      </c>
      <c r="E44" s="90">
        <f t="shared" ca="1" si="4"/>
        <v>0</v>
      </c>
      <c r="F44" s="90">
        <f t="shared" ca="1" si="4"/>
        <v>0</v>
      </c>
      <c r="G44" s="90">
        <f t="shared" ca="1" si="4"/>
        <v>0</v>
      </c>
      <c r="H44" s="90">
        <f t="shared" ca="1" si="4"/>
        <v>0</v>
      </c>
      <c r="I44" s="90">
        <f t="shared" ca="1" si="4"/>
        <v>0</v>
      </c>
      <c r="J44" s="90">
        <f t="shared" ca="1" si="4"/>
        <v>0</v>
      </c>
      <c r="K44" s="90">
        <f t="shared" ca="1" si="4"/>
        <v>0</v>
      </c>
      <c r="L44">
        <f ca="1">IF('NGPS 2020'!$A52="WT",INDIRECT("'NGPS 2020'!"&amp;'Country Selector'!$B$3&amp;ROW($A52))*10^12,0)</f>
        <v>0</v>
      </c>
      <c r="M44" s="90">
        <f t="shared" ca="1" si="5"/>
        <v>0</v>
      </c>
      <c r="N44" s="90">
        <f t="shared" ca="1" si="5"/>
        <v>0</v>
      </c>
      <c r="O44" s="90">
        <f t="shared" ca="1" si="5"/>
        <v>0</v>
      </c>
      <c r="P44" s="90">
        <f t="shared" ca="1" si="5"/>
        <v>0</v>
      </c>
      <c r="Q44" s="90">
        <f t="shared" ca="1" si="5"/>
        <v>0</v>
      </c>
      <c r="R44" s="90">
        <f t="shared" ca="1" si="5"/>
        <v>0</v>
      </c>
      <c r="S44" s="90">
        <f t="shared" ca="1" si="5"/>
        <v>0</v>
      </c>
      <c r="T44" s="90">
        <f t="shared" ca="1" si="5"/>
        <v>0</v>
      </c>
      <c r="U44" s="90">
        <f t="shared" ca="1" si="5"/>
        <v>0</v>
      </c>
      <c r="V44">
        <f ca="1">IF('NGPS 2030'!$A52="WT",INDIRECT("'NGPS 2030'!"&amp;'Country Selector'!$B$3&amp;ROW($A52))*10^12,0)</f>
        <v>0</v>
      </c>
    </row>
    <row r="45" spans="1:2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4"/>
        <v>0</v>
      </c>
      <c r="D45" s="90">
        <f t="shared" ca="1" si="4"/>
        <v>0</v>
      </c>
      <c r="E45" s="90">
        <f t="shared" ca="1" si="4"/>
        <v>0</v>
      </c>
      <c r="F45" s="90">
        <f t="shared" ca="1" si="4"/>
        <v>0</v>
      </c>
      <c r="G45" s="90">
        <f t="shared" ca="1" si="4"/>
        <v>0</v>
      </c>
      <c r="H45" s="90">
        <f t="shared" ca="1" si="4"/>
        <v>0</v>
      </c>
      <c r="I45" s="90">
        <f t="shared" ca="1" si="4"/>
        <v>0</v>
      </c>
      <c r="J45" s="90">
        <f t="shared" ca="1" si="4"/>
        <v>0</v>
      </c>
      <c r="K45" s="90">
        <f t="shared" ca="1" si="4"/>
        <v>0</v>
      </c>
      <c r="L45">
        <f ca="1">IF('NGPS 2020'!$A53="WT",INDIRECT("'NGPS 2020'!"&amp;'Country Selector'!$B$3&amp;ROW($A53))*10^12,0)</f>
        <v>0</v>
      </c>
      <c r="M45" s="90">
        <f t="shared" ca="1" si="5"/>
        <v>0</v>
      </c>
      <c r="N45" s="90">
        <f t="shared" ca="1" si="5"/>
        <v>0</v>
      </c>
      <c r="O45" s="90">
        <f t="shared" ca="1" si="5"/>
        <v>0</v>
      </c>
      <c r="P45" s="90">
        <f t="shared" ca="1" si="5"/>
        <v>0</v>
      </c>
      <c r="Q45" s="90">
        <f t="shared" ca="1" si="5"/>
        <v>0</v>
      </c>
      <c r="R45" s="90">
        <f t="shared" ca="1" si="5"/>
        <v>0</v>
      </c>
      <c r="S45" s="90">
        <f t="shared" ca="1" si="5"/>
        <v>0</v>
      </c>
      <c r="T45" s="90">
        <f t="shared" ca="1" si="5"/>
        <v>0</v>
      </c>
      <c r="U45" s="90">
        <f t="shared" ca="1" si="5"/>
        <v>0</v>
      </c>
      <c r="V45">
        <f ca="1">IF('NGPS 2030'!$A53="WT",INDIRECT("'NGPS 2030'!"&amp;'Country Selector'!$B$3&amp;ROW($A53))*10^12,0)</f>
        <v>0</v>
      </c>
    </row>
    <row r="46" spans="1:22">
      <c r="A46" s="74">
        <v>-6</v>
      </c>
      <c r="B46">
        <f ca="1">IF('NGPS 2010'!$A54="WT",INDIRECT("'NGPS 2010'!"&amp;'Country Selector'!$B$3&amp;ROW($A54))*10^12,0)</f>
        <v>141095648562.35934</v>
      </c>
      <c r="C46" s="90">
        <f t="shared" ca="1" si="4"/>
        <v>126990815315.6564</v>
      </c>
      <c r="D46" s="90">
        <f t="shared" ca="1" si="4"/>
        <v>112885982068.95345</v>
      </c>
      <c r="E46" s="90">
        <f t="shared" ca="1" si="4"/>
        <v>98781148822.250488</v>
      </c>
      <c r="F46" s="90">
        <f t="shared" ca="1" si="4"/>
        <v>84676315575.547531</v>
      </c>
      <c r="G46" s="90">
        <f t="shared" ca="1" si="4"/>
        <v>70571482328.844589</v>
      </c>
      <c r="H46" s="90">
        <f t="shared" ca="1" si="4"/>
        <v>56466649082.141632</v>
      </c>
      <c r="I46" s="90">
        <f t="shared" ca="1" si="4"/>
        <v>42361815835.438675</v>
      </c>
      <c r="J46" s="90">
        <f t="shared" ca="1" si="4"/>
        <v>28256982588.735725</v>
      </c>
      <c r="K46" s="90">
        <f t="shared" ca="1" si="4"/>
        <v>14152149342.032772</v>
      </c>
      <c r="L46">
        <f ca="1">IF('NGPS 2020'!$A54="WT",INDIRECT("'NGPS 2020'!"&amp;'Country Selector'!$B$3&amp;ROW($A54))*10^12,0)</f>
        <v>47316095.329819061</v>
      </c>
      <c r="M46" s="90">
        <f t="shared" ca="1" si="5"/>
        <v>39730042467.653702</v>
      </c>
      <c r="N46" s="90">
        <f t="shared" ca="1" si="5"/>
        <v>79412768839.977585</v>
      </c>
      <c r="O46" s="90">
        <f t="shared" ca="1" si="5"/>
        <v>119095495212.30148</v>
      </c>
      <c r="P46" s="90">
        <f t="shared" ca="1" si="5"/>
        <v>158778221584.62537</v>
      </c>
      <c r="Q46" s="90">
        <f t="shared" ca="1" si="5"/>
        <v>198460947956.94925</v>
      </c>
      <c r="R46" s="90">
        <f t="shared" ca="1" si="5"/>
        <v>238143674329.27313</v>
      </c>
      <c r="S46" s="90">
        <f t="shared" ca="1" si="5"/>
        <v>277826400701.59698</v>
      </c>
      <c r="T46" s="90">
        <f t="shared" ca="1" si="5"/>
        <v>317509127073.9209</v>
      </c>
      <c r="U46" s="90">
        <f t="shared" ca="1" si="5"/>
        <v>357191853446.24475</v>
      </c>
      <c r="V46">
        <f ca="1">IF('NGPS 2030'!$A54="WT",INDIRECT("'NGPS 2030'!"&amp;'Country Selector'!$B$3&amp;ROW($A54))*10^12,0)</f>
        <v>396874579818.56866</v>
      </c>
    </row>
    <row r="47" spans="1:2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4"/>
        <v>0</v>
      </c>
      <c r="D47" s="90">
        <f t="shared" ca="1" si="4"/>
        <v>0</v>
      </c>
      <c r="E47" s="90">
        <f t="shared" ca="1" si="4"/>
        <v>0</v>
      </c>
      <c r="F47" s="90">
        <f t="shared" ca="1" si="4"/>
        <v>0</v>
      </c>
      <c r="G47" s="90">
        <f t="shared" ca="1" si="4"/>
        <v>0</v>
      </c>
      <c r="H47" s="90">
        <f t="shared" ca="1" si="4"/>
        <v>0</v>
      </c>
      <c r="I47" s="90">
        <f t="shared" ca="1" si="4"/>
        <v>0</v>
      </c>
      <c r="J47" s="90">
        <f t="shared" ca="1" si="4"/>
        <v>0</v>
      </c>
      <c r="K47" s="90">
        <f t="shared" ca="1" si="4"/>
        <v>0</v>
      </c>
      <c r="L47">
        <f ca="1">IF('NGPS 2020'!$A55="WT",INDIRECT("'NGPS 2020'!"&amp;'Country Selector'!$B$3&amp;ROW($A55))*10^12,0)</f>
        <v>0</v>
      </c>
      <c r="M47" s="90">
        <f t="shared" ca="1" si="5"/>
        <v>0</v>
      </c>
      <c r="N47" s="90">
        <f t="shared" ca="1" si="5"/>
        <v>0</v>
      </c>
      <c r="O47" s="90">
        <f t="shared" ca="1" si="5"/>
        <v>0</v>
      </c>
      <c r="P47" s="90">
        <f t="shared" ca="1" si="5"/>
        <v>0</v>
      </c>
      <c r="Q47" s="90">
        <f t="shared" ca="1" si="5"/>
        <v>0</v>
      </c>
      <c r="R47" s="90">
        <f t="shared" ca="1" si="5"/>
        <v>0</v>
      </c>
      <c r="S47" s="90">
        <f t="shared" ca="1" si="5"/>
        <v>0</v>
      </c>
      <c r="T47" s="90">
        <f t="shared" ca="1" si="5"/>
        <v>0</v>
      </c>
      <c r="U47" s="90">
        <f t="shared" ca="1" si="5"/>
        <v>0</v>
      </c>
      <c r="V47">
        <f ca="1">IF('NGPS 2030'!$A55="WT",INDIRECT("'NGPS 2030'!"&amp;'Country Selector'!$B$3&amp;ROW($A55))*10^12,0)</f>
        <v>0</v>
      </c>
    </row>
    <row r="48" spans="1:2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4"/>
        <v>0</v>
      </c>
      <c r="D48" s="90">
        <f t="shared" ca="1" si="4"/>
        <v>0</v>
      </c>
      <c r="E48" s="90">
        <f t="shared" ca="1" si="4"/>
        <v>0</v>
      </c>
      <c r="F48" s="90">
        <f t="shared" ca="1" si="4"/>
        <v>0</v>
      </c>
      <c r="G48" s="90">
        <f t="shared" ca="1" si="4"/>
        <v>0</v>
      </c>
      <c r="H48" s="90">
        <f t="shared" ca="1" si="4"/>
        <v>0</v>
      </c>
      <c r="I48" s="90">
        <f t="shared" ca="1" si="4"/>
        <v>0</v>
      </c>
      <c r="J48" s="90">
        <f t="shared" ca="1" si="4"/>
        <v>0</v>
      </c>
      <c r="K48" s="90">
        <f t="shared" ca="1" si="4"/>
        <v>0</v>
      </c>
      <c r="L48">
        <f ca="1">IF('NGPS 2020'!$A56="WT",INDIRECT("'NGPS 2020'!"&amp;'Country Selector'!$B$3&amp;ROW($A56))*10^12,0)</f>
        <v>0</v>
      </c>
      <c r="M48" s="90">
        <f t="shared" ca="1" si="5"/>
        <v>0</v>
      </c>
      <c r="N48" s="90">
        <f t="shared" ca="1" si="5"/>
        <v>0</v>
      </c>
      <c r="O48" s="90">
        <f t="shared" ca="1" si="5"/>
        <v>0</v>
      </c>
      <c r="P48" s="90">
        <f t="shared" ca="1" si="5"/>
        <v>0</v>
      </c>
      <c r="Q48" s="90">
        <f t="shared" ca="1" si="5"/>
        <v>0</v>
      </c>
      <c r="R48" s="90">
        <f t="shared" ca="1" si="5"/>
        <v>0</v>
      </c>
      <c r="S48" s="90">
        <f t="shared" ca="1" si="5"/>
        <v>0</v>
      </c>
      <c r="T48" s="90">
        <f t="shared" ca="1" si="5"/>
        <v>0</v>
      </c>
      <c r="U48" s="90">
        <f t="shared" ca="1" si="5"/>
        <v>0</v>
      </c>
      <c r="V48">
        <f ca="1">IF('NGPS 2030'!$A56="WT",INDIRECT("'NGPS 2030'!"&amp;'Country Selector'!$B$3&amp;ROW($A56))*10^12,0)</f>
        <v>0</v>
      </c>
    </row>
    <row r="49" spans="1:22">
      <c r="A49" s="74">
        <v>-3</v>
      </c>
      <c r="B49">
        <f ca="1">IF('NGPS 2010'!$A57="WT",INDIRECT("'NGPS 2010'!"&amp;'Country Selector'!$B$3&amp;ROW($A57))*10^12,0)</f>
        <v>3230615661380.103</v>
      </c>
      <c r="C49" s="90">
        <f t="shared" ca="1" si="4"/>
        <v>2940199210313.0645</v>
      </c>
      <c r="D49" s="90">
        <f t="shared" ca="1" si="4"/>
        <v>2649782759246.0259</v>
      </c>
      <c r="E49" s="90">
        <f t="shared" ca="1" si="4"/>
        <v>2359366308178.9873</v>
      </c>
      <c r="F49" s="90">
        <f t="shared" ca="1" si="4"/>
        <v>2068949857111.9487</v>
      </c>
      <c r="G49" s="90">
        <f t="shared" ca="1" si="4"/>
        <v>1778533406044.9102</v>
      </c>
      <c r="H49" s="90">
        <f t="shared" ca="1" si="4"/>
        <v>1488116954977.8716</v>
      </c>
      <c r="I49" s="90">
        <f t="shared" ca="1" si="4"/>
        <v>1197700503910.833</v>
      </c>
      <c r="J49" s="90">
        <f t="shared" ca="1" si="4"/>
        <v>907284052843.79443</v>
      </c>
      <c r="K49" s="90">
        <f t="shared" ca="1" si="4"/>
        <v>616867601776.75586</v>
      </c>
      <c r="L49">
        <f ca="1">IF('NGPS 2020'!$A57="WT",INDIRECT("'NGPS 2020'!"&amp;'Country Selector'!$B$3&amp;ROW($A57))*10^12,0)</f>
        <v>326451150709.71722</v>
      </c>
      <c r="M49" s="90">
        <f t="shared" ca="1" si="5"/>
        <v>294061056420.94128</v>
      </c>
      <c r="N49" s="90">
        <f t="shared" ca="1" si="5"/>
        <v>261670962132.16541</v>
      </c>
      <c r="O49" s="90">
        <f t="shared" ca="1" si="5"/>
        <v>229280867843.3895</v>
      </c>
      <c r="P49" s="90">
        <f t="shared" ca="1" si="5"/>
        <v>196890773554.61359</v>
      </c>
      <c r="Q49" s="90">
        <f t="shared" ca="1" si="5"/>
        <v>164500679265.83768</v>
      </c>
      <c r="R49" s="90">
        <f t="shared" ca="1" si="5"/>
        <v>132110584977.06177</v>
      </c>
      <c r="S49" s="90">
        <f t="shared" ca="1" si="5"/>
        <v>99720490688.285858</v>
      </c>
      <c r="T49" s="90">
        <f t="shared" ca="1" si="5"/>
        <v>67330396399.509956</v>
      </c>
      <c r="U49" s="90">
        <f t="shared" ca="1" si="5"/>
        <v>34940302110.734047</v>
      </c>
      <c r="V49">
        <f ca="1">IF('NGPS 2030'!$A57="WT",INDIRECT("'NGPS 2030'!"&amp;'Country Selector'!$B$3&amp;ROW($A57))*10^12,0)</f>
        <v>2550207821.9581394</v>
      </c>
    </row>
    <row r="50" spans="1:22">
      <c r="A50" s="74">
        <v>-2</v>
      </c>
      <c r="B50">
        <f ca="1">IF('NGPS 2010'!$A58="WT",INDIRECT("'NGPS 2010'!"&amp;'Country Selector'!$B$3&amp;ROW($A58))*10^12,0)</f>
        <v>479237558.6895048</v>
      </c>
      <c r="C50" s="90">
        <f t="shared" ca="1" si="4"/>
        <v>502178868.62391484</v>
      </c>
      <c r="D50" s="90">
        <f t="shared" ca="1" si="4"/>
        <v>525120178.55832481</v>
      </c>
      <c r="E50" s="90">
        <f t="shared" ca="1" si="4"/>
        <v>548061488.49273491</v>
      </c>
      <c r="F50" s="90">
        <f t="shared" ca="1" si="4"/>
        <v>571002798.42714477</v>
      </c>
      <c r="G50" s="90">
        <f t="shared" ca="1" si="4"/>
        <v>593944108.36155486</v>
      </c>
      <c r="H50" s="90">
        <f t="shared" ca="1" si="4"/>
        <v>616885418.29596484</v>
      </c>
      <c r="I50" s="90">
        <f t="shared" ca="1" si="4"/>
        <v>639826728.23037493</v>
      </c>
      <c r="J50" s="90">
        <f t="shared" ca="1" si="4"/>
        <v>662768038.16478491</v>
      </c>
      <c r="K50" s="90">
        <f t="shared" ca="1" si="4"/>
        <v>685709348.09919488</v>
      </c>
      <c r="L50">
        <f ca="1">IF('NGPS 2020'!$A58="WT",INDIRECT("'NGPS 2020'!"&amp;'Country Selector'!$B$3&amp;ROW($A58))*10^12,0)</f>
        <v>708650658.03360498</v>
      </c>
      <c r="M50" s="90">
        <f t="shared" ca="1" si="5"/>
        <v>638462968.67389178</v>
      </c>
      <c r="N50" s="90">
        <f t="shared" ca="1" si="5"/>
        <v>568275279.31417871</v>
      </c>
      <c r="O50" s="90">
        <f t="shared" ca="1" si="5"/>
        <v>498087589.95446575</v>
      </c>
      <c r="P50" s="90">
        <f t="shared" ca="1" si="5"/>
        <v>427899900.59475255</v>
      </c>
      <c r="Q50" s="90">
        <f t="shared" ca="1" si="5"/>
        <v>357712211.23503953</v>
      </c>
      <c r="R50" s="90">
        <f t="shared" ca="1" si="5"/>
        <v>287524521.8753264</v>
      </c>
      <c r="S50" s="90">
        <f t="shared" ca="1" si="5"/>
        <v>217336832.51561332</v>
      </c>
      <c r="T50" s="90">
        <f t="shared" ca="1" si="5"/>
        <v>147149143.15590021</v>
      </c>
      <c r="U50" s="90">
        <f t="shared" ca="1" si="5"/>
        <v>76961453.796187133</v>
      </c>
      <c r="V50">
        <f ca="1">IF('NGPS 2030'!$A58="WT",INDIRECT("'NGPS 2030'!"&amp;'Country Selector'!$B$3&amp;ROW($A58))*10^12,0)</f>
        <v>6773764.4364740392</v>
      </c>
    </row>
    <row r="51" spans="1:22">
      <c r="A51" s="74">
        <v>-1</v>
      </c>
      <c r="B51">
        <f ca="1">IF('NGPS 2010'!$A59="WT",INDIRECT("'NGPS 2010'!"&amp;'Country Selector'!$B$3&amp;ROW($A59))*10^12,0)</f>
        <v>19086113272.836159</v>
      </c>
      <c r="C51" s="90">
        <f t="shared" ca="1" si="4"/>
        <v>17297082490.090252</v>
      </c>
      <c r="D51" s="90">
        <f t="shared" ca="1" si="4"/>
        <v>15508051707.344351</v>
      </c>
      <c r="E51" s="90">
        <f t="shared" ca="1" si="4"/>
        <v>13719020924.598448</v>
      </c>
      <c r="F51" s="90">
        <f t="shared" ca="1" si="4"/>
        <v>11929990141.852541</v>
      </c>
      <c r="G51" s="90">
        <f t="shared" ca="1" si="4"/>
        <v>10140959359.106638</v>
      </c>
      <c r="H51" s="90">
        <f t="shared" ca="1" si="4"/>
        <v>8351928576.360734</v>
      </c>
      <c r="I51" s="90">
        <f t="shared" ca="1" si="4"/>
        <v>6562897793.61483</v>
      </c>
      <c r="J51" s="90">
        <f t="shared" ca="1" si="4"/>
        <v>4773867010.868926</v>
      </c>
      <c r="K51" s="90">
        <f t="shared" ca="1" si="4"/>
        <v>2984836228.1230221</v>
      </c>
      <c r="L51">
        <f ca="1">IF('NGPS 2020'!$A59="WT",INDIRECT("'NGPS 2020'!"&amp;'Country Selector'!$B$3&amp;ROW($A59))*10^12,0)</f>
        <v>1195805445.3771183</v>
      </c>
      <c r="M51" s="90">
        <f t="shared" ca="1" si="5"/>
        <v>1076224900.8394065</v>
      </c>
      <c r="N51" s="90">
        <f t="shared" ca="1" si="5"/>
        <v>956644356.30169463</v>
      </c>
      <c r="O51" s="90">
        <f t="shared" ca="1" si="5"/>
        <v>837063811.76398289</v>
      </c>
      <c r="P51" s="90">
        <f t="shared" ca="1" si="5"/>
        <v>717483267.22627103</v>
      </c>
      <c r="Q51" s="90">
        <f t="shared" ca="1" si="5"/>
        <v>597902722.68855917</v>
      </c>
      <c r="R51" s="90">
        <f t="shared" ca="1" si="5"/>
        <v>478322178.15084732</v>
      </c>
      <c r="S51" s="90">
        <f t="shared" ca="1" si="5"/>
        <v>358741633.61313552</v>
      </c>
      <c r="T51" s="90">
        <f t="shared" ca="1" si="5"/>
        <v>239161089.07542366</v>
      </c>
      <c r="U51" s="90">
        <f t="shared" ca="1" si="5"/>
        <v>119580544.53771183</v>
      </c>
      <c r="V51">
        <f ca="1">IF('NGPS 2030'!$A59="WT",INDIRECT("'NGPS 2030'!"&amp;'Country Selector'!$B$3&amp;ROW($A59))*10^12,0)</f>
        <v>0</v>
      </c>
    </row>
    <row r="52" spans="1:2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4"/>
        <v>0</v>
      </c>
      <c r="D52" s="90">
        <f t="shared" ca="1" si="4"/>
        <v>0</v>
      </c>
      <c r="E52" s="90">
        <f t="shared" ca="1" si="4"/>
        <v>0</v>
      </c>
      <c r="F52" s="90">
        <f t="shared" ca="1" si="4"/>
        <v>0</v>
      </c>
      <c r="G52" s="90">
        <f t="shared" ca="1" si="4"/>
        <v>0</v>
      </c>
      <c r="H52" s="90">
        <f t="shared" ca="1" si="4"/>
        <v>0</v>
      </c>
      <c r="I52" s="90">
        <f t="shared" ca="1" si="4"/>
        <v>0</v>
      </c>
      <c r="J52" s="90">
        <f t="shared" ca="1" si="4"/>
        <v>0</v>
      </c>
      <c r="K52" s="90">
        <f t="shared" ca="1" si="4"/>
        <v>0</v>
      </c>
      <c r="L52">
        <f ca="1">IF('NGPS 2020'!$A60="WT",INDIRECT("'NGPS 2020'!"&amp;'Country Selector'!$B$3&amp;ROW($A60))*10^12,0)</f>
        <v>0</v>
      </c>
      <c r="M52" s="90">
        <f t="shared" ca="1" si="5"/>
        <v>0</v>
      </c>
      <c r="N52" s="90">
        <f t="shared" ca="1" si="5"/>
        <v>0</v>
      </c>
      <c r="O52" s="90">
        <f t="shared" ca="1" si="5"/>
        <v>0</v>
      </c>
      <c r="P52" s="90">
        <f t="shared" ca="1" si="5"/>
        <v>0</v>
      </c>
      <c r="Q52" s="90">
        <f t="shared" ca="1" si="5"/>
        <v>0</v>
      </c>
      <c r="R52" s="90">
        <f t="shared" ca="1" si="5"/>
        <v>0</v>
      </c>
      <c r="S52" s="90">
        <f t="shared" ca="1" si="5"/>
        <v>0</v>
      </c>
      <c r="T52" s="90">
        <f t="shared" ca="1" si="5"/>
        <v>0</v>
      </c>
      <c r="U52" s="90">
        <f t="shared" ca="1" si="5"/>
        <v>0</v>
      </c>
      <c r="V52">
        <f ca="1">IF('NGPS 2030'!$A60="WT",INDIRECT("'NGPS 2030'!"&amp;'Country Selector'!$B$3&amp;ROW($A60))*10^12,0)</f>
        <v>0</v>
      </c>
    </row>
    <row r="53" spans="1:2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4"/>
        <v>0</v>
      </c>
      <c r="D53" s="90">
        <f t="shared" ca="1" si="4"/>
        <v>0</v>
      </c>
      <c r="E53" s="90">
        <f t="shared" ca="1" si="4"/>
        <v>0</v>
      </c>
      <c r="F53" s="90">
        <f t="shared" ca="1" si="4"/>
        <v>0</v>
      </c>
      <c r="G53" s="90">
        <f t="shared" ca="1" si="4"/>
        <v>0</v>
      </c>
      <c r="H53" s="90">
        <f t="shared" ca="1" si="4"/>
        <v>0</v>
      </c>
      <c r="I53" s="90">
        <f t="shared" ca="1" si="4"/>
        <v>0</v>
      </c>
      <c r="J53" s="90">
        <f t="shared" ca="1" si="4"/>
        <v>0</v>
      </c>
      <c r="K53" s="90">
        <f t="shared" ca="1" si="4"/>
        <v>0</v>
      </c>
      <c r="L53">
        <f ca="1">IF('NGPS 2020'!$A61="WT",INDIRECT("'NGPS 2020'!"&amp;'Country Selector'!$B$3&amp;ROW($A61))*10^12,0)</f>
        <v>0</v>
      </c>
      <c r="M53" s="90">
        <f t="shared" ca="1" si="5"/>
        <v>0</v>
      </c>
      <c r="N53" s="90">
        <f t="shared" ca="1" si="5"/>
        <v>0</v>
      </c>
      <c r="O53" s="90">
        <f t="shared" ca="1" si="5"/>
        <v>0</v>
      </c>
      <c r="P53" s="90">
        <f t="shared" ca="1" si="5"/>
        <v>0</v>
      </c>
      <c r="Q53" s="90">
        <f t="shared" ca="1" si="5"/>
        <v>0</v>
      </c>
      <c r="R53" s="90">
        <f t="shared" ca="1" si="5"/>
        <v>0</v>
      </c>
      <c r="S53" s="90">
        <f t="shared" ca="1" si="5"/>
        <v>0</v>
      </c>
      <c r="T53" s="90">
        <f t="shared" ca="1" si="5"/>
        <v>0</v>
      </c>
      <c r="U53" s="90">
        <f t="shared" ca="1" si="5"/>
        <v>0</v>
      </c>
      <c r="V53">
        <f ca="1">IF('NGPS 2030'!$A61="WT",INDIRECT("'NGPS 2030'!"&amp;'Country Selector'!$B$3&amp;ROW($A61))*10^12,0)</f>
        <v>0</v>
      </c>
    </row>
    <row r="54" spans="1:2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4"/>
        <v>0</v>
      </c>
      <c r="D54" s="90">
        <f t="shared" ca="1" si="4"/>
        <v>0</v>
      </c>
      <c r="E54" s="90">
        <f t="shared" ca="1" si="4"/>
        <v>0</v>
      </c>
      <c r="F54" s="90">
        <f t="shared" ca="1" si="4"/>
        <v>0</v>
      </c>
      <c r="G54" s="90">
        <f t="shared" ca="1" si="4"/>
        <v>0</v>
      </c>
      <c r="H54" s="90">
        <f t="shared" ca="1" si="4"/>
        <v>0</v>
      </c>
      <c r="I54" s="90">
        <f t="shared" ca="1" si="4"/>
        <v>0</v>
      </c>
      <c r="J54" s="90">
        <f t="shared" ca="1" si="4"/>
        <v>0</v>
      </c>
      <c r="K54" s="90">
        <f t="shared" ca="1" si="4"/>
        <v>0</v>
      </c>
      <c r="L54">
        <f ca="1">IF('NGPS 2020'!$A62="WT",INDIRECT("'NGPS 2020'!"&amp;'Country Selector'!$B$3&amp;ROW($A62))*10^12,0)</f>
        <v>0</v>
      </c>
      <c r="M54" s="90">
        <f t="shared" ca="1" si="5"/>
        <v>0</v>
      </c>
      <c r="N54" s="90">
        <f t="shared" ca="1" si="5"/>
        <v>0</v>
      </c>
      <c r="O54" s="90">
        <f t="shared" ca="1" si="5"/>
        <v>0</v>
      </c>
      <c r="P54" s="90">
        <f t="shared" ca="1" si="5"/>
        <v>0</v>
      </c>
      <c r="Q54" s="90">
        <f t="shared" ca="1" si="5"/>
        <v>0</v>
      </c>
      <c r="R54" s="90">
        <f t="shared" ca="1" si="5"/>
        <v>0</v>
      </c>
      <c r="S54" s="90">
        <f t="shared" ca="1" si="5"/>
        <v>0</v>
      </c>
      <c r="T54" s="90">
        <f t="shared" ca="1" si="5"/>
        <v>0</v>
      </c>
      <c r="U54" s="90">
        <f t="shared" ca="1" si="5"/>
        <v>0</v>
      </c>
      <c r="V54">
        <f ca="1">IF('NGPS 2030'!$A62="WT",INDIRECT("'NGPS 2030'!"&amp;'Country Selector'!$B$3&amp;ROW($A62))*10^12,0)</f>
        <v>0</v>
      </c>
    </row>
    <row r="55" spans="1:2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4"/>
        <v>0</v>
      </c>
      <c r="D55" s="90">
        <f t="shared" ca="1" si="4"/>
        <v>0</v>
      </c>
      <c r="E55" s="90">
        <f t="shared" ca="1" si="4"/>
        <v>0</v>
      </c>
      <c r="F55" s="90">
        <f t="shared" ca="1" si="4"/>
        <v>0</v>
      </c>
      <c r="G55" s="90">
        <f t="shared" ca="1" si="4"/>
        <v>0</v>
      </c>
      <c r="H55" s="90">
        <f t="shared" ca="1" si="4"/>
        <v>0</v>
      </c>
      <c r="I55" s="90">
        <f t="shared" ca="1" si="4"/>
        <v>0</v>
      </c>
      <c r="J55" s="90">
        <f t="shared" ca="1" si="4"/>
        <v>0</v>
      </c>
      <c r="K55" s="90">
        <f t="shared" ca="1" si="4"/>
        <v>0</v>
      </c>
      <c r="L55">
        <f ca="1">IF('NGPS 2020'!$A63="WT",INDIRECT("'NGPS 2020'!"&amp;'Country Selector'!$B$3&amp;ROW($A63))*10^12,0)</f>
        <v>0</v>
      </c>
      <c r="M55" s="90">
        <f t="shared" ca="1" si="5"/>
        <v>0</v>
      </c>
      <c r="N55" s="90">
        <f t="shared" ca="1" si="5"/>
        <v>0</v>
      </c>
      <c r="O55" s="90">
        <f t="shared" ca="1" si="5"/>
        <v>0</v>
      </c>
      <c r="P55" s="90">
        <f t="shared" ca="1" si="5"/>
        <v>0</v>
      </c>
      <c r="Q55" s="90">
        <f t="shared" ca="1" si="5"/>
        <v>0</v>
      </c>
      <c r="R55" s="90">
        <f t="shared" ca="1" si="5"/>
        <v>0</v>
      </c>
      <c r="S55" s="90">
        <f t="shared" ca="1" si="5"/>
        <v>0</v>
      </c>
      <c r="T55" s="90">
        <f t="shared" ca="1" si="5"/>
        <v>0</v>
      </c>
      <c r="U55" s="90">
        <f t="shared" ca="1" si="5"/>
        <v>0</v>
      </c>
      <c r="V55">
        <f ca="1">IF('NGPS 2030'!$A63="WT",INDIRECT("'NGPS 2030'!"&amp;'Country Selector'!$B$3&amp;ROW($A63))*10^12,0)</f>
        <v>0</v>
      </c>
    </row>
    <row r="56" spans="1:2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4"/>
        <v>0</v>
      </c>
      <c r="D56" s="90">
        <f t="shared" ca="1" si="4"/>
        <v>0</v>
      </c>
      <c r="E56" s="90">
        <f t="shared" ca="1" si="4"/>
        <v>0</v>
      </c>
      <c r="F56" s="90">
        <f t="shared" ca="1" si="4"/>
        <v>0</v>
      </c>
      <c r="G56" s="90">
        <f t="shared" ca="1" si="4"/>
        <v>0</v>
      </c>
      <c r="H56" s="90">
        <f t="shared" ca="1" si="4"/>
        <v>0</v>
      </c>
      <c r="I56" s="90">
        <f t="shared" ca="1" si="4"/>
        <v>0</v>
      </c>
      <c r="J56" s="90">
        <f t="shared" ca="1" si="4"/>
        <v>0</v>
      </c>
      <c r="K56" s="90">
        <f t="shared" ca="1" si="4"/>
        <v>0</v>
      </c>
      <c r="L56">
        <f ca="1">IF('NGPS 2020'!$A64="WT",INDIRECT("'NGPS 2020'!"&amp;'Country Selector'!$B$3&amp;ROW($A64))*10^12,0)</f>
        <v>0</v>
      </c>
      <c r="M56" s="90">
        <f t="shared" ca="1" si="5"/>
        <v>0</v>
      </c>
      <c r="N56" s="90">
        <f t="shared" ca="1" si="5"/>
        <v>0</v>
      </c>
      <c r="O56" s="90">
        <f t="shared" ca="1" si="5"/>
        <v>0</v>
      </c>
      <c r="P56" s="90">
        <f t="shared" ca="1" si="5"/>
        <v>0</v>
      </c>
      <c r="Q56" s="90">
        <f t="shared" ca="1" si="5"/>
        <v>0</v>
      </c>
      <c r="R56" s="90">
        <f t="shared" ca="1" si="5"/>
        <v>0</v>
      </c>
      <c r="S56" s="90">
        <f t="shared" ca="1" si="5"/>
        <v>0</v>
      </c>
      <c r="T56" s="90">
        <f t="shared" ca="1" si="5"/>
        <v>0</v>
      </c>
      <c r="U56" s="90">
        <f t="shared" ca="1" si="5"/>
        <v>0</v>
      </c>
      <c r="V56">
        <f ca="1">IF('NGPS 2030'!$A64="WT",INDIRECT("'NGPS 2030'!"&amp;'Country Selector'!$B$3&amp;ROW($A64))*10^12,0)</f>
        <v>0</v>
      </c>
    </row>
    <row r="57" spans="1:2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4"/>
        <v>0</v>
      </c>
      <c r="D57" s="90">
        <f t="shared" ca="1" si="4"/>
        <v>0</v>
      </c>
      <c r="E57" s="90">
        <f t="shared" ca="1" si="4"/>
        <v>0</v>
      </c>
      <c r="F57" s="90">
        <f t="shared" ca="1" si="4"/>
        <v>0</v>
      </c>
      <c r="G57" s="90">
        <f t="shared" ca="1" si="4"/>
        <v>0</v>
      </c>
      <c r="H57" s="90">
        <f t="shared" ca="1" si="4"/>
        <v>0</v>
      </c>
      <c r="I57" s="90">
        <f t="shared" ca="1" si="4"/>
        <v>0</v>
      </c>
      <c r="J57" s="90">
        <f t="shared" ca="1" si="4"/>
        <v>0</v>
      </c>
      <c r="K57" s="90">
        <f t="shared" ca="1" si="4"/>
        <v>0</v>
      </c>
      <c r="L57">
        <f ca="1">IF('NGPS 2020'!$A65="WT",INDIRECT("'NGPS 2020'!"&amp;'Country Selector'!$B$3&amp;ROW($A65))*10^12,0)</f>
        <v>0</v>
      </c>
      <c r="M57" s="90">
        <f t="shared" ca="1" si="5"/>
        <v>0</v>
      </c>
      <c r="N57" s="90">
        <f t="shared" ca="1" si="5"/>
        <v>0</v>
      </c>
      <c r="O57" s="90">
        <f t="shared" ca="1" si="5"/>
        <v>0</v>
      </c>
      <c r="P57" s="90">
        <f t="shared" ca="1" si="5"/>
        <v>0</v>
      </c>
      <c r="Q57" s="90">
        <f t="shared" ca="1" si="5"/>
        <v>0</v>
      </c>
      <c r="R57" s="90">
        <f t="shared" ca="1" si="5"/>
        <v>0</v>
      </c>
      <c r="S57" s="90">
        <f t="shared" ca="1" si="5"/>
        <v>0</v>
      </c>
      <c r="T57" s="90">
        <f t="shared" ca="1" si="5"/>
        <v>0</v>
      </c>
      <c r="U57" s="90">
        <f t="shared" ca="1" si="5"/>
        <v>0</v>
      </c>
      <c r="V57">
        <f ca="1">IF('NGPS 2030'!$A65="WT",INDIRECT("'NGPS 2030'!"&amp;'Country Selector'!$B$3&amp;ROW($A65))*10^12,0)</f>
        <v>0</v>
      </c>
    </row>
    <row r="58" spans="1:2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4"/>
        <v>0</v>
      </c>
      <c r="D58" s="90">
        <f t="shared" ca="1" si="4"/>
        <v>0</v>
      </c>
      <c r="E58" s="90">
        <f t="shared" ca="1" si="4"/>
        <v>0</v>
      </c>
      <c r="F58" s="90">
        <f t="shared" ca="1" si="4"/>
        <v>0</v>
      </c>
      <c r="G58" s="90">
        <f t="shared" ca="1" si="4"/>
        <v>0</v>
      </c>
      <c r="H58" s="90">
        <f t="shared" ca="1" si="4"/>
        <v>0</v>
      </c>
      <c r="I58" s="90">
        <f t="shared" ca="1" si="4"/>
        <v>0</v>
      </c>
      <c r="J58" s="90">
        <f t="shared" ca="1" si="4"/>
        <v>0</v>
      </c>
      <c r="K58" s="90">
        <f t="shared" ca="1" si="4"/>
        <v>0</v>
      </c>
      <c r="L58">
        <f ca="1">IF('NGPS 2020'!$A66="WT",INDIRECT("'NGPS 2020'!"&amp;'Country Selector'!$B$3&amp;ROW($A66))*10^12,0)</f>
        <v>0</v>
      </c>
      <c r="M58" s="90">
        <f t="shared" ca="1" si="5"/>
        <v>0</v>
      </c>
      <c r="N58" s="90">
        <f t="shared" ca="1" si="5"/>
        <v>0</v>
      </c>
      <c r="O58" s="90">
        <f t="shared" ca="1" si="5"/>
        <v>0</v>
      </c>
      <c r="P58" s="90">
        <f t="shared" ca="1" si="5"/>
        <v>0</v>
      </c>
      <c r="Q58" s="90">
        <f t="shared" ca="1" si="5"/>
        <v>0</v>
      </c>
      <c r="R58" s="90">
        <f t="shared" ca="1" si="5"/>
        <v>0</v>
      </c>
      <c r="S58" s="90">
        <f t="shared" ca="1" si="5"/>
        <v>0</v>
      </c>
      <c r="T58" s="90">
        <f t="shared" ca="1" si="5"/>
        <v>0</v>
      </c>
      <c r="U58" s="90">
        <f t="shared" ca="1" si="5"/>
        <v>0</v>
      </c>
      <c r="V58">
        <f ca="1">IF('NGPS 2030'!$A66="WT",INDIRECT("'NGPS 2030'!"&amp;'Country Selector'!$B$3&amp;ROW($A66))*10^12,0)</f>
        <v>0</v>
      </c>
    </row>
    <row r="59" spans="1:22">
      <c r="A59" s="74">
        <v>7</v>
      </c>
      <c r="B59">
        <f ca="1">IF('NGPS 2010'!$A67="WT",INDIRECT("'NGPS 2010'!"&amp;'Country Selector'!$B$3&amp;ROW($A67))*10^12,0)</f>
        <v>275425345639.41425</v>
      </c>
      <c r="C59" s="90">
        <f t="shared" ca="1" si="4"/>
        <v>277504092671.88074</v>
      </c>
      <c r="D59" s="90">
        <f t="shared" ca="1" si="4"/>
        <v>279582839704.34723</v>
      </c>
      <c r="E59" s="90">
        <f t="shared" ca="1" si="4"/>
        <v>281661586736.81372</v>
      </c>
      <c r="F59" s="90">
        <f t="shared" ca="1" si="4"/>
        <v>283740333769.28015</v>
      </c>
      <c r="G59" s="90">
        <f t="shared" ca="1" si="4"/>
        <v>285819080801.7467</v>
      </c>
      <c r="H59" s="90">
        <f t="shared" ca="1" si="4"/>
        <v>287897827834.21313</v>
      </c>
      <c r="I59" s="90">
        <f t="shared" ca="1" si="4"/>
        <v>289976574866.67963</v>
      </c>
      <c r="J59" s="90">
        <f t="shared" ca="1" si="4"/>
        <v>292055321899.14612</v>
      </c>
      <c r="K59" s="90">
        <f t="shared" ca="1" si="4"/>
        <v>294134068931.61261</v>
      </c>
      <c r="L59">
        <f ca="1">IF('NGPS 2020'!$A67="WT",INDIRECT("'NGPS 2020'!"&amp;'Country Selector'!$B$3&amp;ROW($A67))*10^12,0)</f>
        <v>296212815964.0791</v>
      </c>
      <c r="M59" s="90">
        <f t="shared" ca="1" si="5"/>
        <v>292120732527.82831</v>
      </c>
      <c r="N59" s="90">
        <f t="shared" ca="1" si="5"/>
        <v>288028649091.57751</v>
      </c>
      <c r="O59" s="90">
        <f t="shared" ca="1" si="5"/>
        <v>283936565655.32678</v>
      </c>
      <c r="P59" s="90">
        <f t="shared" ca="1" si="5"/>
        <v>279844482219.07593</v>
      </c>
      <c r="Q59" s="90">
        <f t="shared" ca="1" si="5"/>
        <v>275752398782.8252</v>
      </c>
      <c r="R59" s="90">
        <f t="shared" ca="1" si="5"/>
        <v>271660315346.5744</v>
      </c>
      <c r="S59" s="90">
        <f t="shared" ca="1" si="5"/>
        <v>267568231910.32364</v>
      </c>
      <c r="T59" s="90">
        <f t="shared" ca="1" si="5"/>
        <v>263476148474.07285</v>
      </c>
      <c r="U59" s="90">
        <f t="shared" ca="1" si="5"/>
        <v>259384065037.82205</v>
      </c>
      <c r="V59">
        <f ca="1">IF('NGPS 2030'!$A67="WT",INDIRECT("'NGPS 2030'!"&amp;'Country Selector'!$B$3&amp;ROW($A67))*10^12,0)</f>
        <v>255291981601.57129</v>
      </c>
    </row>
    <row r="60" spans="1:2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4"/>
        <v>0</v>
      </c>
      <c r="D60" s="90">
        <f t="shared" ca="1" si="4"/>
        <v>0</v>
      </c>
      <c r="E60" s="90">
        <f t="shared" ca="1" si="4"/>
        <v>0</v>
      </c>
      <c r="F60" s="90">
        <f t="shared" ca="1" si="4"/>
        <v>0</v>
      </c>
      <c r="G60" s="90">
        <f t="shared" ca="1" si="4"/>
        <v>0</v>
      </c>
      <c r="H60" s="90">
        <f t="shared" ca="1" si="4"/>
        <v>0</v>
      </c>
      <c r="I60" s="90">
        <f t="shared" ca="1" si="4"/>
        <v>0</v>
      </c>
      <c r="J60" s="90">
        <f t="shared" ca="1" si="4"/>
        <v>0</v>
      </c>
      <c r="K60" s="90">
        <f t="shared" ca="1" si="4"/>
        <v>0</v>
      </c>
      <c r="L60">
        <f ca="1">IF('NGPS 2020'!$A68="WT",INDIRECT("'NGPS 2020'!"&amp;'Country Selector'!$B$3&amp;ROW($A68))*10^12,0)</f>
        <v>0</v>
      </c>
      <c r="M60" s="90">
        <f t="shared" ca="1" si="5"/>
        <v>0</v>
      </c>
      <c r="N60" s="90">
        <f t="shared" ca="1" si="5"/>
        <v>0</v>
      </c>
      <c r="O60" s="90">
        <f t="shared" ca="1" si="5"/>
        <v>0</v>
      </c>
      <c r="P60" s="90">
        <f t="shared" ca="1" si="5"/>
        <v>0</v>
      </c>
      <c r="Q60" s="90">
        <f t="shared" ca="1" si="5"/>
        <v>0</v>
      </c>
      <c r="R60" s="90">
        <f t="shared" ca="1" si="5"/>
        <v>0</v>
      </c>
      <c r="S60" s="90">
        <f t="shared" ca="1" si="5"/>
        <v>0</v>
      </c>
      <c r="T60" s="90">
        <f t="shared" ca="1" si="5"/>
        <v>0</v>
      </c>
      <c r="U60" s="90">
        <f t="shared" ca="1" si="5"/>
        <v>0</v>
      </c>
      <c r="V60">
        <f ca="1">IF('NGPS 2030'!$A68="WT",INDIRECT("'NGPS 2030'!"&amp;'Country Selector'!$B$3&amp;ROW($A68))*10^12,0)</f>
        <v>0</v>
      </c>
    </row>
    <row r="61" spans="1:22">
      <c r="A61" s="74">
        <v>9</v>
      </c>
      <c r="B61">
        <f ca="1">IF('NGPS 2010'!$A69="WT",INDIRECT("'NGPS 2010'!"&amp;'Country Selector'!$B$3&amp;ROW($A69))*10^12,0)</f>
        <v>13132876403.288307</v>
      </c>
      <c r="C61" s="90">
        <f t="shared" ca="1" si="4"/>
        <v>14258333244.953648</v>
      </c>
      <c r="D61" s="90">
        <f t="shared" ca="1" si="4"/>
        <v>15383790086.618988</v>
      </c>
      <c r="E61" s="90">
        <f t="shared" ca="1" si="4"/>
        <v>16509246928.284327</v>
      </c>
      <c r="F61" s="90">
        <f t="shared" ca="1" si="4"/>
        <v>17634703769.949669</v>
      </c>
      <c r="G61" s="90">
        <f t="shared" ca="1" si="4"/>
        <v>18760160611.615005</v>
      </c>
      <c r="H61" s="90">
        <f t="shared" ca="1" si="4"/>
        <v>19885617453.280346</v>
      </c>
      <c r="I61" s="90">
        <f t="shared" ca="1" si="4"/>
        <v>21011074294.945686</v>
      </c>
      <c r="J61" s="90">
        <f t="shared" ca="1" si="4"/>
        <v>22136531136.611027</v>
      </c>
      <c r="K61" s="90">
        <f t="shared" ca="1" si="4"/>
        <v>23261987978.276367</v>
      </c>
      <c r="L61">
        <f ca="1">IF('NGPS 2020'!$A69="WT",INDIRECT("'NGPS 2020'!"&amp;'Country Selector'!$B$3&amp;ROW($A69))*10^12,0)</f>
        <v>24387444819.941708</v>
      </c>
      <c r="M61" s="90">
        <f t="shared" ca="1" si="5"/>
        <v>22659540317.248882</v>
      </c>
      <c r="N61" s="90">
        <f t="shared" ca="1" si="5"/>
        <v>20931635814.556061</v>
      </c>
      <c r="O61" s="90">
        <f t="shared" ca="1" si="5"/>
        <v>19203731311.863235</v>
      </c>
      <c r="P61" s="90">
        <f t="shared" ca="1" si="5"/>
        <v>17475826809.170414</v>
      </c>
      <c r="Q61" s="90">
        <f t="shared" ca="1" si="5"/>
        <v>15747922306.477592</v>
      </c>
      <c r="R61" s="90">
        <f t="shared" ca="1" si="5"/>
        <v>14020017803.784767</v>
      </c>
      <c r="S61" s="90">
        <f t="shared" ca="1" si="5"/>
        <v>12292113301.091946</v>
      </c>
      <c r="T61" s="90">
        <f t="shared" ca="1" si="5"/>
        <v>10564208798.39912</v>
      </c>
      <c r="U61" s="90">
        <f t="shared" ca="1" si="5"/>
        <v>8836304295.7062988</v>
      </c>
      <c r="V61">
        <f ca="1">IF('NGPS 2030'!$A69="WT",INDIRECT("'NGPS 2030'!"&amp;'Country Selector'!$B$3&amp;ROW($A69))*10^12,0)</f>
        <v>7108399793.0134754</v>
      </c>
    </row>
    <row r="62" spans="1:2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4"/>
        <v>0</v>
      </c>
      <c r="D62" s="90">
        <f t="shared" ca="1" si="4"/>
        <v>0</v>
      </c>
      <c r="E62" s="90">
        <f t="shared" ca="1" si="4"/>
        <v>0</v>
      </c>
      <c r="F62" s="90">
        <f t="shared" ca="1" si="4"/>
        <v>0</v>
      </c>
      <c r="G62" s="90">
        <f t="shared" ca="1" si="4"/>
        <v>0</v>
      </c>
      <c r="H62" s="90">
        <f t="shared" ca="1" si="4"/>
        <v>0</v>
      </c>
      <c r="I62" s="90">
        <f t="shared" ca="1" si="4"/>
        <v>0</v>
      </c>
      <c r="J62" s="90">
        <f t="shared" ca="1" si="4"/>
        <v>0</v>
      </c>
      <c r="K62" s="90">
        <f t="shared" ca="1" si="4"/>
        <v>0</v>
      </c>
      <c r="L62">
        <f ca="1">IF('NGPS 2020'!$A70="WT",INDIRECT("'NGPS 2020'!"&amp;'Country Selector'!$B$3&amp;ROW($A70))*10^12,0)</f>
        <v>0</v>
      </c>
      <c r="M62" s="90">
        <f t="shared" ca="1" si="5"/>
        <v>0</v>
      </c>
      <c r="N62" s="90">
        <f t="shared" ca="1" si="5"/>
        <v>0</v>
      </c>
      <c r="O62" s="90">
        <f t="shared" ca="1" si="5"/>
        <v>0</v>
      </c>
      <c r="P62" s="90">
        <f t="shared" ca="1" si="5"/>
        <v>0</v>
      </c>
      <c r="Q62" s="90">
        <f t="shared" ca="1" si="5"/>
        <v>0</v>
      </c>
      <c r="R62" s="90">
        <f t="shared" ca="1" si="5"/>
        <v>0</v>
      </c>
      <c r="S62" s="90">
        <f t="shared" ca="1" si="5"/>
        <v>0</v>
      </c>
      <c r="T62" s="90">
        <f t="shared" ca="1" si="5"/>
        <v>0</v>
      </c>
      <c r="U62" s="90">
        <f t="shared" ca="1" si="5"/>
        <v>0</v>
      </c>
      <c r="V62">
        <f ca="1">IF('NGPS 2030'!$A70="WT",INDIRECT("'NGPS 2030'!"&amp;'Country Selector'!$B$3&amp;ROW($A70))*10^12,0)</f>
        <v>0</v>
      </c>
    </row>
    <row r="63" spans="1:2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4"/>
        <v>0</v>
      </c>
      <c r="D63" s="90">
        <f t="shared" ca="1" si="4"/>
        <v>0</v>
      </c>
      <c r="E63" s="90">
        <f t="shared" ca="1" si="4"/>
        <v>0</v>
      </c>
      <c r="F63" s="90">
        <f t="shared" ref="D63:K95" ca="1" si="6">$B63*($L$1-F$1)/($L$1-$B$1)+$L63*(F$1-$B$1)/($L$1-$B$1)</f>
        <v>0</v>
      </c>
      <c r="G63" s="90">
        <f t="shared" ca="1" si="6"/>
        <v>0</v>
      </c>
      <c r="H63" s="90">
        <f t="shared" ca="1" si="6"/>
        <v>0</v>
      </c>
      <c r="I63" s="90">
        <f t="shared" ca="1" si="6"/>
        <v>0</v>
      </c>
      <c r="J63" s="90">
        <f t="shared" ca="1" si="6"/>
        <v>0</v>
      </c>
      <c r="K63" s="90">
        <f t="shared" ca="1" si="6"/>
        <v>0</v>
      </c>
      <c r="L63">
        <f ca="1">IF('NGPS 2020'!$A71="WT",INDIRECT("'NGPS 2020'!"&amp;'Country Selector'!$B$3&amp;ROW($A71))*10^12,0)</f>
        <v>0</v>
      </c>
      <c r="M63" s="90">
        <f t="shared" ca="1" si="5"/>
        <v>0</v>
      </c>
      <c r="N63" s="90">
        <f t="shared" ca="1" si="5"/>
        <v>0</v>
      </c>
      <c r="O63" s="90">
        <f t="shared" ca="1" si="5"/>
        <v>0</v>
      </c>
      <c r="P63" s="90">
        <f t="shared" ref="N63:U95" ca="1" si="7">$L63*($V$1-P$1)/($V$1-$L$1)+$V63*(P$1-$L$1)/($V$1-$L$1)</f>
        <v>0</v>
      </c>
      <c r="Q63" s="90">
        <f t="shared" ca="1" si="7"/>
        <v>0</v>
      </c>
      <c r="R63" s="90">
        <f t="shared" ca="1" si="7"/>
        <v>0</v>
      </c>
      <c r="S63" s="90">
        <f t="shared" ca="1" si="7"/>
        <v>0</v>
      </c>
      <c r="T63" s="90">
        <f t="shared" ca="1" si="7"/>
        <v>0</v>
      </c>
      <c r="U63" s="90">
        <f t="shared" ca="1" si="7"/>
        <v>0</v>
      </c>
      <c r="V63">
        <f ca="1">IF('NGPS 2030'!$A71="WT",INDIRECT("'NGPS 2030'!"&amp;'Country Selector'!$B$3&amp;ROW($A71))*10^12,0)</f>
        <v>0</v>
      </c>
    </row>
    <row r="64" spans="1:22">
      <c r="A64" s="74">
        <v>12</v>
      </c>
      <c r="B64">
        <f ca="1">IF('NGPS 2010'!$A72="WT",INDIRECT("'NGPS 2010'!"&amp;'Country Selector'!$B$3&amp;ROW($A72))*10^12,0)</f>
        <v>134894011674.37265</v>
      </c>
      <c r="C64" s="90">
        <f t="shared" ref="C64:K127" ca="1" si="8">$B64*($L$1-C$1)/($L$1-$B$1)+$L64*(C$1-$B$1)/($L$1-$B$1)</f>
        <v>123127710113.93604</v>
      </c>
      <c r="D64" s="90">
        <f t="shared" ca="1" si="6"/>
        <v>111361408553.49944</v>
      </c>
      <c r="E64" s="90">
        <f t="shared" ca="1" si="6"/>
        <v>99595106993.06282</v>
      </c>
      <c r="F64" s="90">
        <f t="shared" ca="1" si="6"/>
        <v>87828805432.626205</v>
      </c>
      <c r="G64" s="90">
        <f t="shared" ca="1" si="6"/>
        <v>76062503872.189606</v>
      </c>
      <c r="H64" s="90">
        <f t="shared" ca="1" si="6"/>
        <v>64296202311.752991</v>
      </c>
      <c r="I64" s="90">
        <f t="shared" ca="1" si="6"/>
        <v>52529900751.316376</v>
      </c>
      <c r="J64" s="90">
        <f t="shared" ca="1" si="6"/>
        <v>40763599190.879776</v>
      </c>
      <c r="K64" s="90">
        <f t="shared" ca="1" si="6"/>
        <v>28997297630.443165</v>
      </c>
      <c r="L64">
        <f ca="1">IF('NGPS 2020'!$A72="WT",INDIRECT("'NGPS 2020'!"&amp;'Country Selector'!$B$3&amp;ROW($A72))*10^12,0)</f>
        <v>17230996070.006554</v>
      </c>
      <c r="M64" s="90">
        <f t="shared" ref="M64:U127" ca="1" si="9">$L64*($V$1-M$1)/($V$1-$L$1)+$V64*(M$1-$L$1)/($V$1-$L$1)</f>
        <v>17598172926.235912</v>
      </c>
      <c r="N64" s="90">
        <f t="shared" ca="1" si="7"/>
        <v>17965349782.465267</v>
      </c>
      <c r="O64" s="90">
        <f t="shared" ca="1" si="7"/>
        <v>18332526638.694622</v>
      </c>
      <c r="P64" s="90">
        <f t="shared" ca="1" si="7"/>
        <v>18699703494.923981</v>
      </c>
      <c r="Q64" s="90">
        <f t="shared" ca="1" si="7"/>
        <v>19066880351.153336</v>
      </c>
      <c r="R64" s="90">
        <f t="shared" ca="1" si="7"/>
        <v>19434057207.38269</v>
      </c>
      <c r="S64" s="90">
        <f t="shared" ca="1" si="7"/>
        <v>19801234063.612049</v>
      </c>
      <c r="T64" s="90">
        <f t="shared" ca="1" si="7"/>
        <v>20168410919.841404</v>
      </c>
      <c r="U64" s="90">
        <f t="shared" ca="1" si="7"/>
        <v>20535587776.070763</v>
      </c>
      <c r="V64">
        <f ca="1">IF('NGPS 2030'!$A72="WT",INDIRECT("'NGPS 2030'!"&amp;'Country Selector'!$B$3&amp;ROW($A72))*10^12,0)</f>
        <v>20902764632.300117</v>
      </c>
    </row>
    <row r="65" spans="1:2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8"/>
        <v>0</v>
      </c>
      <c r="D65" s="90">
        <f t="shared" ca="1" si="6"/>
        <v>0</v>
      </c>
      <c r="E65" s="90">
        <f t="shared" ca="1" si="6"/>
        <v>0</v>
      </c>
      <c r="F65" s="90">
        <f t="shared" ca="1" si="6"/>
        <v>0</v>
      </c>
      <c r="G65" s="90">
        <f t="shared" ca="1" si="6"/>
        <v>0</v>
      </c>
      <c r="H65" s="90">
        <f t="shared" ca="1" si="6"/>
        <v>0</v>
      </c>
      <c r="I65" s="90">
        <f t="shared" ca="1" si="6"/>
        <v>0</v>
      </c>
      <c r="J65" s="90">
        <f t="shared" ca="1" si="6"/>
        <v>0</v>
      </c>
      <c r="K65" s="90">
        <f t="shared" ca="1" si="6"/>
        <v>0</v>
      </c>
      <c r="L65">
        <f ca="1">IF('NGPS 2020'!$A73="WT",INDIRECT("'NGPS 2020'!"&amp;'Country Selector'!$B$3&amp;ROW($A73))*10^12,0)</f>
        <v>0</v>
      </c>
      <c r="M65" s="90">
        <f t="shared" ca="1" si="9"/>
        <v>0</v>
      </c>
      <c r="N65" s="90">
        <f t="shared" ca="1" si="7"/>
        <v>0</v>
      </c>
      <c r="O65" s="90">
        <f t="shared" ca="1" si="7"/>
        <v>0</v>
      </c>
      <c r="P65" s="90">
        <f t="shared" ca="1" si="7"/>
        <v>0</v>
      </c>
      <c r="Q65" s="90">
        <f t="shared" ca="1" si="7"/>
        <v>0</v>
      </c>
      <c r="R65" s="90">
        <f t="shared" ca="1" si="7"/>
        <v>0</v>
      </c>
      <c r="S65" s="90">
        <f t="shared" ca="1" si="7"/>
        <v>0</v>
      </c>
      <c r="T65" s="90">
        <f t="shared" ca="1" si="7"/>
        <v>0</v>
      </c>
      <c r="U65" s="90">
        <f t="shared" ca="1" si="7"/>
        <v>0</v>
      </c>
      <c r="V65">
        <f ca="1">IF('NGPS 2030'!$A73="WT",INDIRECT("'NGPS 2030'!"&amp;'Country Selector'!$B$3&amp;ROW($A73))*10^12,0)</f>
        <v>0</v>
      </c>
    </row>
    <row r="66" spans="1:2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8"/>
        <v>0</v>
      </c>
      <c r="D66" s="90">
        <f t="shared" ca="1" si="6"/>
        <v>0</v>
      </c>
      <c r="E66" s="90">
        <f t="shared" ca="1" si="6"/>
        <v>0</v>
      </c>
      <c r="F66" s="90">
        <f t="shared" ca="1" si="6"/>
        <v>0</v>
      </c>
      <c r="G66" s="90">
        <f t="shared" ca="1" si="6"/>
        <v>0</v>
      </c>
      <c r="H66" s="90">
        <f t="shared" ca="1" si="6"/>
        <v>0</v>
      </c>
      <c r="I66" s="90">
        <f t="shared" ca="1" si="6"/>
        <v>0</v>
      </c>
      <c r="J66" s="90">
        <f t="shared" ca="1" si="6"/>
        <v>0</v>
      </c>
      <c r="K66" s="90">
        <f t="shared" ca="1" si="6"/>
        <v>0</v>
      </c>
      <c r="L66">
        <f ca="1">IF('NGPS 2020'!$A74="WT",INDIRECT("'NGPS 2020'!"&amp;'Country Selector'!$B$3&amp;ROW($A74))*10^12,0)</f>
        <v>0</v>
      </c>
      <c r="M66" s="90">
        <f t="shared" ca="1" si="9"/>
        <v>0</v>
      </c>
      <c r="N66" s="90">
        <f t="shared" ca="1" si="7"/>
        <v>0</v>
      </c>
      <c r="O66" s="90">
        <f t="shared" ca="1" si="7"/>
        <v>0</v>
      </c>
      <c r="P66" s="90">
        <f t="shared" ca="1" si="7"/>
        <v>0</v>
      </c>
      <c r="Q66" s="90">
        <f t="shared" ca="1" si="7"/>
        <v>0</v>
      </c>
      <c r="R66" s="90">
        <f t="shared" ca="1" si="7"/>
        <v>0</v>
      </c>
      <c r="S66" s="90">
        <f t="shared" ca="1" si="7"/>
        <v>0</v>
      </c>
      <c r="T66" s="90">
        <f t="shared" ca="1" si="7"/>
        <v>0</v>
      </c>
      <c r="U66" s="90">
        <f t="shared" ca="1" si="7"/>
        <v>0</v>
      </c>
      <c r="V66">
        <f ca="1">IF('NGPS 2030'!$A74="WT",INDIRECT("'NGPS 2030'!"&amp;'Country Selector'!$B$3&amp;ROW($A74))*10^12,0)</f>
        <v>0</v>
      </c>
    </row>
    <row r="67" spans="1:22">
      <c r="A67" s="74">
        <v>15</v>
      </c>
      <c r="B67">
        <f ca="1">IF('NGPS 2010'!$A75="WT",INDIRECT("'NGPS 2010'!"&amp;'Country Selector'!$B$3&amp;ROW($A75))*10^12,0)</f>
        <v>0</v>
      </c>
      <c r="C67" s="90">
        <f t="shared" ca="1" si="8"/>
        <v>309285.89573875343</v>
      </c>
      <c r="D67" s="90">
        <f t="shared" ca="1" si="6"/>
        <v>618571.79147750686</v>
      </c>
      <c r="E67" s="90">
        <f t="shared" ca="1" si="6"/>
        <v>927857.68721626024</v>
      </c>
      <c r="F67" s="90">
        <f t="shared" ca="1" si="6"/>
        <v>1237143.5829550137</v>
      </c>
      <c r="G67" s="90">
        <f t="shared" ca="1" si="6"/>
        <v>1546429.4786937672</v>
      </c>
      <c r="H67" s="90">
        <f t="shared" ca="1" si="6"/>
        <v>1855715.3744325205</v>
      </c>
      <c r="I67" s="90">
        <f t="shared" ca="1" si="6"/>
        <v>2165001.2701712744</v>
      </c>
      <c r="J67" s="90">
        <f t="shared" ca="1" si="6"/>
        <v>2474287.1659100275</v>
      </c>
      <c r="K67" s="90">
        <f t="shared" ca="1" si="6"/>
        <v>2783573.0616487809</v>
      </c>
      <c r="L67">
        <f ca="1">IF('NGPS 2020'!$A75="WT",INDIRECT("'NGPS 2020'!"&amp;'Country Selector'!$B$3&amp;ROW($A75))*10^12,0)</f>
        <v>3092858.9573875344</v>
      </c>
      <c r="M67" s="90">
        <f t="shared" ca="1" si="9"/>
        <v>2783573.0616487809</v>
      </c>
      <c r="N67" s="90">
        <f t="shared" ca="1" si="7"/>
        <v>2474287.1659100275</v>
      </c>
      <c r="O67" s="90">
        <f t="shared" ca="1" si="7"/>
        <v>2165001.2701712744</v>
      </c>
      <c r="P67" s="90">
        <f t="shared" ca="1" si="7"/>
        <v>1855715.3744325205</v>
      </c>
      <c r="Q67" s="90">
        <f t="shared" ca="1" si="7"/>
        <v>1546429.4786937672</v>
      </c>
      <c r="R67" s="90">
        <f t="shared" ca="1" si="7"/>
        <v>1237143.5829550137</v>
      </c>
      <c r="S67" s="90">
        <f t="shared" ca="1" si="7"/>
        <v>927857.68721626024</v>
      </c>
      <c r="T67" s="90">
        <f t="shared" ca="1" si="7"/>
        <v>618571.79147750686</v>
      </c>
      <c r="U67" s="90">
        <f t="shared" ca="1" si="7"/>
        <v>309285.89573875343</v>
      </c>
      <c r="V67">
        <f ca="1">IF('NGPS 2030'!$A75="WT",INDIRECT("'NGPS 2030'!"&amp;'Country Selector'!$B$3&amp;ROW($A75))*10^12,0)</f>
        <v>0</v>
      </c>
    </row>
    <row r="68" spans="1:2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8"/>
        <v>0</v>
      </c>
      <c r="D68" s="90">
        <f t="shared" ca="1" si="6"/>
        <v>0</v>
      </c>
      <c r="E68" s="90">
        <f t="shared" ca="1" si="6"/>
        <v>0</v>
      </c>
      <c r="F68" s="90">
        <f t="shared" ca="1" si="6"/>
        <v>0</v>
      </c>
      <c r="G68" s="90">
        <f t="shared" ca="1" si="6"/>
        <v>0</v>
      </c>
      <c r="H68" s="90">
        <f t="shared" ca="1" si="6"/>
        <v>0</v>
      </c>
      <c r="I68" s="90">
        <f t="shared" ca="1" si="6"/>
        <v>0</v>
      </c>
      <c r="J68" s="90">
        <f t="shared" ca="1" si="6"/>
        <v>0</v>
      </c>
      <c r="K68" s="90">
        <f t="shared" ca="1" si="6"/>
        <v>0</v>
      </c>
      <c r="L68">
        <f ca="1">IF('NGPS 2020'!$A76="WT",INDIRECT("'NGPS 2020'!"&amp;'Country Selector'!$B$3&amp;ROW($A76))*10^12,0)</f>
        <v>0</v>
      </c>
      <c r="M68" s="90">
        <f t="shared" ca="1" si="9"/>
        <v>0</v>
      </c>
      <c r="N68" s="90">
        <f t="shared" ca="1" si="7"/>
        <v>0</v>
      </c>
      <c r="O68" s="90">
        <f t="shared" ca="1" si="7"/>
        <v>0</v>
      </c>
      <c r="P68" s="90">
        <f t="shared" ca="1" si="7"/>
        <v>0</v>
      </c>
      <c r="Q68" s="90">
        <f t="shared" ca="1" si="7"/>
        <v>0</v>
      </c>
      <c r="R68" s="90">
        <f t="shared" ca="1" si="7"/>
        <v>0</v>
      </c>
      <c r="S68" s="90">
        <f t="shared" ca="1" si="7"/>
        <v>0</v>
      </c>
      <c r="T68" s="90">
        <f t="shared" ca="1" si="7"/>
        <v>0</v>
      </c>
      <c r="U68" s="90">
        <f t="shared" ca="1" si="7"/>
        <v>0</v>
      </c>
      <c r="V68">
        <f ca="1">IF('NGPS 2030'!$A76="WT",INDIRECT("'NGPS 2030'!"&amp;'Country Selector'!$B$3&amp;ROW($A76))*10^12,0)</f>
        <v>0</v>
      </c>
    </row>
    <row r="69" spans="1:2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8"/>
        <v>0</v>
      </c>
      <c r="D69" s="90">
        <f t="shared" ca="1" si="6"/>
        <v>0</v>
      </c>
      <c r="E69" s="90">
        <f t="shared" ca="1" si="6"/>
        <v>0</v>
      </c>
      <c r="F69" s="90">
        <f t="shared" ca="1" si="6"/>
        <v>0</v>
      </c>
      <c r="G69" s="90">
        <f t="shared" ca="1" si="6"/>
        <v>0</v>
      </c>
      <c r="H69" s="90">
        <f t="shared" ca="1" si="6"/>
        <v>0</v>
      </c>
      <c r="I69" s="90">
        <f t="shared" ca="1" si="6"/>
        <v>0</v>
      </c>
      <c r="J69" s="90">
        <f t="shared" ca="1" si="6"/>
        <v>0</v>
      </c>
      <c r="K69" s="90">
        <f t="shared" ca="1" si="6"/>
        <v>0</v>
      </c>
      <c r="L69">
        <f ca="1">IF('NGPS 2020'!$A77="WT",INDIRECT("'NGPS 2020'!"&amp;'Country Selector'!$B$3&amp;ROW($A77))*10^12,0)</f>
        <v>0</v>
      </c>
      <c r="M69" s="90">
        <f t="shared" ca="1" si="9"/>
        <v>0</v>
      </c>
      <c r="N69" s="90">
        <f t="shared" ca="1" si="7"/>
        <v>0</v>
      </c>
      <c r="O69" s="90">
        <f t="shared" ca="1" si="7"/>
        <v>0</v>
      </c>
      <c r="P69" s="90">
        <f t="shared" ca="1" si="7"/>
        <v>0</v>
      </c>
      <c r="Q69" s="90">
        <f t="shared" ca="1" si="7"/>
        <v>0</v>
      </c>
      <c r="R69" s="90">
        <f t="shared" ca="1" si="7"/>
        <v>0</v>
      </c>
      <c r="S69" s="90">
        <f t="shared" ca="1" si="7"/>
        <v>0</v>
      </c>
      <c r="T69" s="90">
        <f t="shared" ca="1" si="7"/>
        <v>0</v>
      </c>
      <c r="U69" s="90">
        <f t="shared" ca="1" si="7"/>
        <v>0</v>
      </c>
      <c r="V69">
        <f ca="1">IF('NGPS 2030'!$A77="WT",INDIRECT("'NGPS 2030'!"&amp;'Country Selector'!$B$3&amp;ROW($A77))*10^12,0)</f>
        <v>0</v>
      </c>
    </row>
    <row r="70" spans="1:2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8"/>
        <v>0</v>
      </c>
      <c r="D70" s="90">
        <f t="shared" ca="1" si="6"/>
        <v>0</v>
      </c>
      <c r="E70" s="90">
        <f t="shared" ca="1" si="6"/>
        <v>0</v>
      </c>
      <c r="F70" s="90">
        <f t="shared" ca="1" si="6"/>
        <v>0</v>
      </c>
      <c r="G70" s="90">
        <f t="shared" ca="1" si="6"/>
        <v>0</v>
      </c>
      <c r="H70" s="90">
        <f t="shared" ca="1" si="6"/>
        <v>0</v>
      </c>
      <c r="I70" s="90">
        <f t="shared" ca="1" si="6"/>
        <v>0</v>
      </c>
      <c r="J70" s="90">
        <f t="shared" ca="1" si="6"/>
        <v>0</v>
      </c>
      <c r="K70" s="90">
        <f t="shared" ca="1" si="6"/>
        <v>0</v>
      </c>
      <c r="L70">
        <f ca="1">IF('NGPS 2020'!$A78="WT",INDIRECT("'NGPS 2020'!"&amp;'Country Selector'!$B$3&amp;ROW($A78))*10^12,0)</f>
        <v>0</v>
      </c>
      <c r="M70" s="90">
        <f t="shared" ca="1" si="9"/>
        <v>0</v>
      </c>
      <c r="N70" s="90">
        <f t="shared" ca="1" si="7"/>
        <v>0</v>
      </c>
      <c r="O70" s="90">
        <f t="shared" ca="1" si="7"/>
        <v>0</v>
      </c>
      <c r="P70" s="90">
        <f t="shared" ca="1" si="7"/>
        <v>0</v>
      </c>
      <c r="Q70" s="90">
        <f t="shared" ca="1" si="7"/>
        <v>0</v>
      </c>
      <c r="R70" s="90">
        <f t="shared" ca="1" si="7"/>
        <v>0</v>
      </c>
      <c r="S70" s="90">
        <f t="shared" ca="1" si="7"/>
        <v>0</v>
      </c>
      <c r="T70" s="90">
        <f t="shared" ca="1" si="7"/>
        <v>0</v>
      </c>
      <c r="U70" s="90">
        <f t="shared" ca="1" si="7"/>
        <v>0</v>
      </c>
      <c r="V70">
        <f ca="1">IF('NGPS 2030'!$A78="WT",INDIRECT("'NGPS 2030'!"&amp;'Country Selector'!$B$3&amp;ROW($A78))*10^12,0)</f>
        <v>0</v>
      </c>
    </row>
    <row r="71" spans="1:2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8"/>
        <v>0</v>
      </c>
      <c r="D71" s="90">
        <f t="shared" ca="1" si="6"/>
        <v>0</v>
      </c>
      <c r="E71" s="90">
        <f t="shared" ca="1" si="6"/>
        <v>0</v>
      </c>
      <c r="F71" s="90">
        <f t="shared" ca="1" si="6"/>
        <v>0</v>
      </c>
      <c r="G71" s="90">
        <f t="shared" ca="1" si="6"/>
        <v>0</v>
      </c>
      <c r="H71" s="90">
        <f t="shared" ca="1" si="6"/>
        <v>0</v>
      </c>
      <c r="I71" s="90">
        <f t="shared" ca="1" si="6"/>
        <v>0</v>
      </c>
      <c r="J71" s="90">
        <f t="shared" ca="1" si="6"/>
        <v>0</v>
      </c>
      <c r="K71" s="90">
        <f t="shared" ca="1" si="6"/>
        <v>0</v>
      </c>
      <c r="L71">
        <f ca="1">IF('NGPS 2020'!$A79="WT",INDIRECT("'NGPS 2020'!"&amp;'Country Selector'!$B$3&amp;ROW($A79))*10^12,0)</f>
        <v>0</v>
      </c>
      <c r="M71" s="90">
        <f t="shared" ca="1" si="9"/>
        <v>0</v>
      </c>
      <c r="N71" s="90">
        <f t="shared" ca="1" si="7"/>
        <v>0</v>
      </c>
      <c r="O71" s="90">
        <f t="shared" ca="1" si="7"/>
        <v>0</v>
      </c>
      <c r="P71" s="90">
        <f t="shared" ca="1" si="7"/>
        <v>0</v>
      </c>
      <c r="Q71" s="90">
        <f t="shared" ca="1" si="7"/>
        <v>0</v>
      </c>
      <c r="R71" s="90">
        <f t="shared" ca="1" si="7"/>
        <v>0</v>
      </c>
      <c r="S71" s="90">
        <f t="shared" ca="1" si="7"/>
        <v>0</v>
      </c>
      <c r="T71" s="90">
        <f t="shared" ca="1" si="7"/>
        <v>0</v>
      </c>
      <c r="U71" s="90">
        <f t="shared" ca="1" si="7"/>
        <v>0</v>
      </c>
      <c r="V71">
        <f ca="1">IF('NGPS 2030'!$A79="WT",INDIRECT("'NGPS 2030'!"&amp;'Country Selector'!$B$3&amp;ROW($A79))*10^12,0)</f>
        <v>0</v>
      </c>
    </row>
    <row r="72" spans="1:2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8"/>
        <v>0</v>
      </c>
      <c r="D72" s="90">
        <f t="shared" ca="1" si="6"/>
        <v>0</v>
      </c>
      <c r="E72" s="90">
        <f t="shared" ca="1" si="6"/>
        <v>0</v>
      </c>
      <c r="F72" s="90">
        <f t="shared" ca="1" si="6"/>
        <v>0</v>
      </c>
      <c r="G72" s="90">
        <f t="shared" ca="1" si="6"/>
        <v>0</v>
      </c>
      <c r="H72" s="90">
        <f t="shared" ca="1" si="6"/>
        <v>0</v>
      </c>
      <c r="I72" s="90">
        <f t="shared" ca="1" si="6"/>
        <v>0</v>
      </c>
      <c r="J72" s="90">
        <f t="shared" ca="1" si="6"/>
        <v>0</v>
      </c>
      <c r="K72" s="90">
        <f t="shared" ca="1" si="6"/>
        <v>0</v>
      </c>
      <c r="L72">
        <f ca="1">IF('NGPS 2020'!$A80="WT",INDIRECT("'NGPS 2020'!"&amp;'Country Selector'!$B$3&amp;ROW($A80))*10^12,0)</f>
        <v>0</v>
      </c>
      <c r="M72" s="90">
        <f t="shared" ca="1" si="9"/>
        <v>0</v>
      </c>
      <c r="N72" s="90">
        <f t="shared" ca="1" si="7"/>
        <v>0</v>
      </c>
      <c r="O72" s="90">
        <f t="shared" ca="1" si="7"/>
        <v>0</v>
      </c>
      <c r="P72" s="90">
        <f t="shared" ca="1" si="7"/>
        <v>0</v>
      </c>
      <c r="Q72" s="90">
        <f t="shared" ca="1" si="7"/>
        <v>0</v>
      </c>
      <c r="R72" s="90">
        <f t="shared" ca="1" si="7"/>
        <v>0</v>
      </c>
      <c r="S72" s="90">
        <f t="shared" ca="1" si="7"/>
        <v>0</v>
      </c>
      <c r="T72" s="90">
        <f t="shared" ca="1" si="7"/>
        <v>0</v>
      </c>
      <c r="U72" s="90">
        <f t="shared" ca="1" si="7"/>
        <v>0</v>
      </c>
      <c r="V72">
        <f ca="1">IF('NGPS 2030'!$A80="WT",INDIRECT("'NGPS 2030'!"&amp;'Country Selector'!$B$3&amp;ROW($A80))*10^12,0)</f>
        <v>0</v>
      </c>
    </row>
    <row r="73" spans="1:2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8"/>
        <v>0</v>
      </c>
      <c r="D73" s="90">
        <f t="shared" ca="1" si="6"/>
        <v>0</v>
      </c>
      <c r="E73" s="90">
        <f t="shared" ca="1" si="6"/>
        <v>0</v>
      </c>
      <c r="F73" s="90">
        <f t="shared" ca="1" si="6"/>
        <v>0</v>
      </c>
      <c r="G73" s="90">
        <f t="shared" ca="1" si="6"/>
        <v>0</v>
      </c>
      <c r="H73" s="90">
        <f t="shared" ca="1" si="6"/>
        <v>0</v>
      </c>
      <c r="I73" s="90">
        <f t="shared" ca="1" si="6"/>
        <v>0</v>
      </c>
      <c r="J73" s="90">
        <f t="shared" ca="1" si="6"/>
        <v>0</v>
      </c>
      <c r="K73" s="90">
        <f t="shared" ca="1" si="6"/>
        <v>0</v>
      </c>
      <c r="L73">
        <f ca="1">IF('NGPS 2020'!$A81="WT",INDIRECT("'NGPS 2020'!"&amp;'Country Selector'!$B$3&amp;ROW($A81))*10^12,0)</f>
        <v>0</v>
      </c>
      <c r="M73" s="90">
        <f t="shared" ca="1" si="9"/>
        <v>0</v>
      </c>
      <c r="N73" s="90">
        <f t="shared" ca="1" si="7"/>
        <v>0</v>
      </c>
      <c r="O73" s="90">
        <f t="shared" ca="1" si="7"/>
        <v>0</v>
      </c>
      <c r="P73" s="90">
        <f t="shared" ca="1" si="7"/>
        <v>0</v>
      </c>
      <c r="Q73" s="90">
        <f t="shared" ca="1" si="7"/>
        <v>0</v>
      </c>
      <c r="R73" s="90">
        <f t="shared" ca="1" si="7"/>
        <v>0</v>
      </c>
      <c r="S73" s="90">
        <f t="shared" ca="1" si="7"/>
        <v>0</v>
      </c>
      <c r="T73" s="90">
        <f t="shared" ca="1" si="7"/>
        <v>0</v>
      </c>
      <c r="U73" s="90">
        <f t="shared" ca="1" si="7"/>
        <v>0</v>
      </c>
      <c r="V73">
        <f ca="1">IF('NGPS 2030'!$A81="WT",INDIRECT("'NGPS 2030'!"&amp;'Country Selector'!$B$3&amp;ROW($A81))*10^12,0)</f>
        <v>0</v>
      </c>
    </row>
    <row r="74" spans="1:2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8"/>
        <v>0</v>
      </c>
      <c r="D74" s="90">
        <f t="shared" ca="1" si="6"/>
        <v>0</v>
      </c>
      <c r="E74" s="90">
        <f t="shared" ca="1" si="6"/>
        <v>0</v>
      </c>
      <c r="F74" s="90">
        <f t="shared" ca="1" si="6"/>
        <v>0</v>
      </c>
      <c r="G74" s="90">
        <f t="shared" ca="1" si="6"/>
        <v>0</v>
      </c>
      <c r="H74" s="90">
        <f t="shared" ca="1" si="6"/>
        <v>0</v>
      </c>
      <c r="I74" s="90">
        <f t="shared" ca="1" si="6"/>
        <v>0</v>
      </c>
      <c r="J74" s="90">
        <f t="shared" ca="1" si="6"/>
        <v>0</v>
      </c>
      <c r="K74" s="90">
        <f t="shared" ca="1" si="6"/>
        <v>0</v>
      </c>
      <c r="L74">
        <f ca="1">IF('NGPS 2020'!$A82="WT",INDIRECT("'NGPS 2020'!"&amp;'Country Selector'!$B$3&amp;ROW($A82))*10^12,0)</f>
        <v>0</v>
      </c>
      <c r="M74" s="90">
        <f t="shared" ca="1" si="9"/>
        <v>0</v>
      </c>
      <c r="N74" s="90">
        <f t="shared" ca="1" si="7"/>
        <v>0</v>
      </c>
      <c r="O74" s="90">
        <f t="shared" ca="1" si="7"/>
        <v>0</v>
      </c>
      <c r="P74" s="90">
        <f t="shared" ca="1" si="7"/>
        <v>0</v>
      </c>
      <c r="Q74" s="90">
        <f t="shared" ca="1" si="7"/>
        <v>0</v>
      </c>
      <c r="R74" s="90">
        <f t="shared" ca="1" si="7"/>
        <v>0</v>
      </c>
      <c r="S74" s="90">
        <f t="shared" ca="1" si="7"/>
        <v>0</v>
      </c>
      <c r="T74" s="90">
        <f t="shared" ca="1" si="7"/>
        <v>0</v>
      </c>
      <c r="U74" s="90">
        <f t="shared" ca="1" si="7"/>
        <v>0</v>
      </c>
      <c r="V74">
        <f ca="1">IF('NGPS 2030'!$A82="WT",INDIRECT("'NGPS 2030'!"&amp;'Country Selector'!$B$3&amp;ROW($A82))*10^12,0)</f>
        <v>0</v>
      </c>
    </row>
    <row r="75" spans="1:2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8"/>
        <v>0</v>
      </c>
      <c r="D75" s="90">
        <f t="shared" ca="1" si="6"/>
        <v>0</v>
      </c>
      <c r="E75" s="90">
        <f t="shared" ca="1" si="6"/>
        <v>0</v>
      </c>
      <c r="F75" s="90">
        <f t="shared" ca="1" si="6"/>
        <v>0</v>
      </c>
      <c r="G75" s="90">
        <f t="shared" ca="1" si="6"/>
        <v>0</v>
      </c>
      <c r="H75" s="90">
        <f t="shared" ca="1" si="6"/>
        <v>0</v>
      </c>
      <c r="I75" s="90">
        <f t="shared" ca="1" si="6"/>
        <v>0</v>
      </c>
      <c r="J75" s="90">
        <f t="shared" ca="1" si="6"/>
        <v>0</v>
      </c>
      <c r="K75" s="90">
        <f t="shared" ca="1" si="6"/>
        <v>0</v>
      </c>
      <c r="L75">
        <f ca="1">IF('NGPS 2020'!$A83="WT",INDIRECT("'NGPS 2020'!"&amp;'Country Selector'!$B$3&amp;ROW($A83))*10^12,0)</f>
        <v>0</v>
      </c>
      <c r="M75" s="90">
        <f t="shared" ca="1" si="9"/>
        <v>0</v>
      </c>
      <c r="N75" s="90">
        <f t="shared" ca="1" si="7"/>
        <v>0</v>
      </c>
      <c r="O75" s="90">
        <f t="shared" ca="1" si="7"/>
        <v>0</v>
      </c>
      <c r="P75" s="90">
        <f t="shared" ca="1" si="7"/>
        <v>0</v>
      </c>
      <c r="Q75" s="90">
        <f t="shared" ca="1" si="7"/>
        <v>0</v>
      </c>
      <c r="R75" s="90">
        <f t="shared" ca="1" si="7"/>
        <v>0</v>
      </c>
      <c r="S75" s="90">
        <f t="shared" ca="1" si="7"/>
        <v>0</v>
      </c>
      <c r="T75" s="90">
        <f t="shared" ca="1" si="7"/>
        <v>0</v>
      </c>
      <c r="U75" s="90">
        <f t="shared" ca="1" si="7"/>
        <v>0</v>
      </c>
      <c r="V75">
        <f ca="1">IF('NGPS 2030'!$A83="WT",INDIRECT("'NGPS 2030'!"&amp;'Country Selector'!$B$3&amp;ROW($A83))*10^12,0)</f>
        <v>0</v>
      </c>
    </row>
    <row r="76" spans="1:2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8"/>
        <v>0</v>
      </c>
      <c r="D76" s="90">
        <f t="shared" ca="1" si="6"/>
        <v>0</v>
      </c>
      <c r="E76" s="90">
        <f t="shared" ca="1" si="6"/>
        <v>0</v>
      </c>
      <c r="F76" s="90">
        <f t="shared" ca="1" si="6"/>
        <v>0</v>
      </c>
      <c r="G76" s="90">
        <f t="shared" ca="1" si="6"/>
        <v>0</v>
      </c>
      <c r="H76" s="90">
        <f t="shared" ca="1" si="6"/>
        <v>0</v>
      </c>
      <c r="I76" s="90">
        <f t="shared" ca="1" si="6"/>
        <v>0</v>
      </c>
      <c r="J76" s="90">
        <f t="shared" ca="1" si="6"/>
        <v>0</v>
      </c>
      <c r="K76" s="90">
        <f t="shared" ca="1" si="6"/>
        <v>0</v>
      </c>
      <c r="L76">
        <f ca="1">IF('NGPS 2020'!$A84="WT",INDIRECT("'NGPS 2020'!"&amp;'Country Selector'!$B$3&amp;ROW($A84))*10^12,0)</f>
        <v>0</v>
      </c>
      <c r="M76" s="90">
        <f t="shared" ca="1" si="9"/>
        <v>0</v>
      </c>
      <c r="N76" s="90">
        <f t="shared" ca="1" si="7"/>
        <v>0</v>
      </c>
      <c r="O76" s="90">
        <f t="shared" ca="1" si="7"/>
        <v>0</v>
      </c>
      <c r="P76" s="90">
        <f t="shared" ca="1" si="7"/>
        <v>0</v>
      </c>
      <c r="Q76" s="90">
        <f t="shared" ca="1" si="7"/>
        <v>0</v>
      </c>
      <c r="R76" s="90">
        <f t="shared" ca="1" si="7"/>
        <v>0</v>
      </c>
      <c r="S76" s="90">
        <f t="shared" ca="1" si="7"/>
        <v>0</v>
      </c>
      <c r="T76" s="90">
        <f t="shared" ca="1" si="7"/>
        <v>0</v>
      </c>
      <c r="U76" s="90">
        <f t="shared" ca="1" si="7"/>
        <v>0</v>
      </c>
      <c r="V76">
        <f ca="1">IF('NGPS 2030'!$A84="WT",INDIRECT("'NGPS 2030'!"&amp;'Country Selector'!$B$3&amp;ROW($A84))*10^12,0)</f>
        <v>0</v>
      </c>
    </row>
    <row r="77" spans="1:2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8"/>
        <v>0</v>
      </c>
      <c r="D77" s="90">
        <f t="shared" ca="1" si="6"/>
        <v>0</v>
      </c>
      <c r="E77" s="90">
        <f t="shared" ca="1" si="6"/>
        <v>0</v>
      </c>
      <c r="F77" s="90">
        <f t="shared" ca="1" si="6"/>
        <v>0</v>
      </c>
      <c r="G77" s="90">
        <f t="shared" ca="1" si="6"/>
        <v>0</v>
      </c>
      <c r="H77" s="90">
        <f t="shared" ca="1" si="6"/>
        <v>0</v>
      </c>
      <c r="I77" s="90">
        <f t="shared" ca="1" si="6"/>
        <v>0</v>
      </c>
      <c r="J77" s="90">
        <f t="shared" ca="1" si="6"/>
        <v>0</v>
      </c>
      <c r="K77" s="90">
        <f t="shared" ca="1" si="6"/>
        <v>0</v>
      </c>
      <c r="L77">
        <f ca="1">IF('NGPS 2020'!$A85="WT",INDIRECT("'NGPS 2020'!"&amp;'Country Selector'!$B$3&amp;ROW($A85))*10^12,0)</f>
        <v>0</v>
      </c>
      <c r="M77" s="90">
        <f t="shared" ca="1" si="9"/>
        <v>0</v>
      </c>
      <c r="N77" s="90">
        <f t="shared" ca="1" si="7"/>
        <v>0</v>
      </c>
      <c r="O77" s="90">
        <f t="shared" ca="1" si="7"/>
        <v>0</v>
      </c>
      <c r="P77" s="90">
        <f t="shared" ca="1" si="7"/>
        <v>0</v>
      </c>
      <c r="Q77" s="90">
        <f t="shared" ca="1" si="7"/>
        <v>0</v>
      </c>
      <c r="R77" s="90">
        <f t="shared" ca="1" si="7"/>
        <v>0</v>
      </c>
      <c r="S77" s="90">
        <f t="shared" ca="1" si="7"/>
        <v>0</v>
      </c>
      <c r="T77" s="90">
        <f t="shared" ca="1" si="7"/>
        <v>0</v>
      </c>
      <c r="U77" s="90">
        <f t="shared" ca="1" si="7"/>
        <v>0</v>
      </c>
      <c r="V77">
        <f ca="1">IF('NGPS 2030'!$A85="WT",INDIRECT("'NGPS 2030'!"&amp;'Country Selector'!$B$3&amp;ROW($A85))*10^12,0)</f>
        <v>0</v>
      </c>
    </row>
    <row r="78" spans="1:22">
      <c r="A78" s="74">
        <v>26</v>
      </c>
      <c r="B78">
        <f ca="1">IF('NGPS 2010'!$A86="WT",INDIRECT("'NGPS 2010'!"&amp;'Country Selector'!$B$3&amp;ROW($A86))*10^12,0)</f>
        <v>151834216959.54102</v>
      </c>
      <c r="C78" s="90">
        <f t="shared" ca="1" si="8"/>
        <v>136650795263.58691</v>
      </c>
      <c r="D78" s="90">
        <f t="shared" ca="1" si="6"/>
        <v>121467373567.63281</v>
      </c>
      <c r="E78" s="90">
        <f t="shared" ca="1" si="6"/>
        <v>106283951871.67871</v>
      </c>
      <c r="F78" s="90">
        <f t="shared" ca="1" si="6"/>
        <v>91100530175.724609</v>
      </c>
      <c r="G78" s="90">
        <f t="shared" ca="1" si="6"/>
        <v>75917108479.770508</v>
      </c>
      <c r="H78" s="90">
        <f t="shared" ca="1" si="6"/>
        <v>60733686783.816406</v>
      </c>
      <c r="I78" s="90">
        <f t="shared" ca="1" si="6"/>
        <v>45550265087.862305</v>
      </c>
      <c r="J78" s="90">
        <f t="shared" ca="1" si="6"/>
        <v>30366843391.908203</v>
      </c>
      <c r="K78" s="90">
        <f t="shared" ca="1" si="6"/>
        <v>15183421695.954102</v>
      </c>
      <c r="L78">
        <f ca="1">IF('NGPS 2020'!$A86="WT",INDIRECT("'NGPS 2020'!"&amp;'Country Selector'!$B$3&amp;ROW($A86))*10^12,0)</f>
        <v>0</v>
      </c>
      <c r="M78" s="90">
        <f t="shared" ca="1" si="9"/>
        <v>0</v>
      </c>
      <c r="N78" s="90">
        <f t="shared" ca="1" si="7"/>
        <v>0</v>
      </c>
      <c r="O78" s="90">
        <f t="shared" ca="1" si="7"/>
        <v>0</v>
      </c>
      <c r="P78" s="90">
        <f t="shared" ca="1" si="7"/>
        <v>0</v>
      </c>
      <c r="Q78" s="90">
        <f t="shared" ca="1" si="7"/>
        <v>0</v>
      </c>
      <c r="R78" s="90">
        <f t="shared" ca="1" si="7"/>
        <v>0</v>
      </c>
      <c r="S78" s="90">
        <f t="shared" ca="1" si="7"/>
        <v>0</v>
      </c>
      <c r="T78" s="90">
        <f t="shared" ca="1" si="7"/>
        <v>0</v>
      </c>
      <c r="U78" s="90">
        <f t="shared" ca="1" si="7"/>
        <v>0</v>
      </c>
      <c r="V78">
        <f ca="1">IF('NGPS 2030'!$A86="WT",INDIRECT("'NGPS 2030'!"&amp;'Country Selector'!$B$3&amp;ROW($A86))*10^12,0)</f>
        <v>0</v>
      </c>
    </row>
    <row r="79" spans="1:2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8"/>
        <v>0</v>
      </c>
      <c r="D79" s="90">
        <f t="shared" ca="1" si="6"/>
        <v>0</v>
      </c>
      <c r="E79" s="90">
        <f t="shared" ca="1" si="6"/>
        <v>0</v>
      </c>
      <c r="F79" s="90">
        <f t="shared" ca="1" si="6"/>
        <v>0</v>
      </c>
      <c r="G79" s="90">
        <f t="shared" ca="1" si="6"/>
        <v>0</v>
      </c>
      <c r="H79" s="90">
        <f t="shared" ca="1" si="6"/>
        <v>0</v>
      </c>
      <c r="I79" s="90">
        <f t="shared" ca="1" si="6"/>
        <v>0</v>
      </c>
      <c r="J79" s="90">
        <f t="shared" ca="1" si="6"/>
        <v>0</v>
      </c>
      <c r="K79" s="90">
        <f t="shared" ca="1" si="6"/>
        <v>0</v>
      </c>
      <c r="L79">
        <f ca="1">IF('NGPS 2020'!$A87="WT",INDIRECT("'NGPS 2020'!"&amp;'Country Selector'!$B$3&amp;ROW($A87))*10^12,0)</f>
        <v>0</v>
      </c>
      <c r="M79" s="90">
        <f t="shared" ca="1" si="9"/>
        <v>0</v>
      </c>
      <c r="N79" s="90">
        <f t="shared" ca="1" si="7"/>
        <v>0</v>
      </c>
      <c r="O79" s="90">
        <f t="shared" ca="1" si="7"/>
        <v>0</v>
      </c>
      <c r="P79" s="90">
        <f t="shared" ca="1" si="7"/>
        <v>0</v>
      </c>
      <c r="Q79" s="90">
        <f t="shared" ca="1" si="7"/>
        <v>0</v>
      </c>
      <c r="R79" s="90">
        <f t="shared" ca="1" si="7"/>
        <v>0</v>
      </c>
      <c r="S79" s="90">
        <f t="shared" ca="1" si="7"/>
        <v>0</v>
      </c>
      <c r="T79" s="90">
        <f t="shared" ca="1" si="7"/>
        <v>0</v>
      </c>
      <c r="U79" s="90">
        <f t="shared" ca="1" si="7"/>
        <v>0</v>
      </c>
      <c r="V79">
        <f ca="1">IF('NGPS 2030'!$A87="WT",INDIRECT("'NGPS 2030'!"&amp;'Country Selector'!$B$3&amp;ROW($A87))*10^12,0)</f>
        <v>0</v>
      </c>
    </row>
    <row r="80" spans="1:22">
      <c r="A80" s="74">
        <v>28</v>
      </c>
      <c r="B80">
        <f ca="1">IF('NGPS 2010'!$A88="WT",INDIRECT("'NGPS 2010'!"&amp;'Country Selector'!$B$3&amp;ROW($A88))*10^12,0)</f>
        <v>0</v>
      </c>
      <c r="C80" s="90">
        <f t="shared" ca="1" si="8"/>
        <v>0</v>
      </c>
      <c r="D80" s="90">
        <f t="shared" ca="1" si="6"/>
        <v>0</v>
      </c>
      <c r="E80" s="90">
        <f t="shared" ca="1" si="6"/>
        <v>0</v>
      </c>
      <c r="F80" s="90">
        <f t="shared" ca="1" si="6"/>
        <v>0</v>
      </c>
      <c r="G80" s="90">
        <f t="shared" ca="1" si="6"/>
        <v>0</v>
      </c>
      <c r="H80" s="90">
        <f t="shared" ca="1" si="6"/>
        <v>0</v>
      </c>
      <c r="I80" s="90">
        <f t="shared" ca="1" si="6"/>
        <v>0</v>
      </c>
      <c r="J80" s="90">
        <f t="shared" ca="1" si="6"/>
        <v>0</v>
      </c>
      <c r="K80" s="90">
        <f t="shared" ca="1" si="6"/>
        <v>0</v>
      </c>
      <c r="L80">
        <f ca="1">IF('NGPS 2020'!$A88="WT",INDIRECT("'NGPS 2020'!"&amp;'Country Selector'!$B$3&amp;ROW($A88))*10^12,0)</f>
        <v>0</v>
      </c>
      <c r="M80" s="90">
        <f t="shared" ca="1" si="9"/>
        <v>842472798.94249511</v>
      </c>
      <c r="N80" s="90">
        <f t="shared" ca="1" si="7"/>
        <v>1684945597.8849902</v>
      </c>
      <c r="O80" s="90">
        <f t="shared" ca="1" si="7"/>
        <v>2527418396.8274856</v>
      </c>
      <c r="P80" s="90">
        <f t="shared" ca="1" si="7"/>
        <v>3369891195.7699804</v>
      </c>
      <c r="Q80" s="90">
        <f t="shared" ca="1" si="7"/>
        <v>4212363994.7124758</v>
      </c>
      <c r="R80" s="90">
        <f t="shared" ca="1" si="7"/>
        <v>5054836793.6549711</v>
      </c>
      <c r="S80" s="90">
        <f t="shared" ca="1" si="7"/>
        <v>5897309592.5974665</v>
      </c>
      <c r="T80" s="90">
        <f t="shared" ca="1" si="7"/>
        <v>6739782391.5399609</v>
      </c>
      <c r="U80" s="90">
        <f t="shared" ca="1" si="7"/>
        <v>7582255190.4824572</v>
      </c>
      <c r="V80">
        <f ca="1">IF('NGPS 2030'!$A88="WT",INDIRECT("'NGPS 2030'!"&amp;'Country Selector'!$B$3&amp;ROW($A88))*10^12,0)</f>
        <v>8424727989.4249516</v>
      </c>
    </row>
    <row r="81" spans="1:2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8"/>
        <v>0</v>
      </c>
      <c r="D81" s="90">
        <f t="shared" ca="1" si="6"/>
        <v>0</v>
      </c>
      <c r="E81" s="90">
        <f t="shared" ca="1" si="6"/>
        <v>0</v>
      </c>
      <c r="F81" s="90">
        <f t="shared" ca="1" si="6"/>
        <v>0</v>
      </c>
      <c r="G81" s="90">
        <f t="shared" ca="1" si="6"/>
        <v>0</v>
      </c>
      <c r="H81" s="90">
        <f t="shared" ca="1" si="6"/>
        <v>0</v>
      </c>
      <c r="I81" s="90">
        <f t="shared" ca="1" si="6"/>
        <v>0</v>
      </c>
      <c r="J81" s="90">
        <f t="shared" ca="1" si="6"/>
        <v>0</v>
      </c>
      <c r="K81" s="90">
        <f t="shared" ca="1" si="6"/>
        <v>0</v>
      </c>
      <c r="L81">
        <f ca="1">IF('NGPS 2020'!$A89="WT",INDIRECT("'NGPS 2020'!"&amp;'Country Selector'!$B$3&amp;ROW($A89))*10^12,0)</f>
        <v>0</v>
      </c>
      <c r="M81" s="90">
        <f t="shared" ca="1" si="9"/>
        <v>0</v>
      </c>
      <c r="N81" s="90">
        <f t="shared" ca="1" si="7"/>
        <v>0</v>
      </c>
      <c r="O81" s="90">
        <f t="shared" ca="1" si="7"/>
        <v>0</v>
      </c>
      <c r="P81" s="90">
        <f t="shared" ca="1" si="7"/>
        <v>0</v>
      </c>
      <c r="Q81" s="90">
        <f t="shared" ca="1" si="7"/>
        <v>0</v>
      </c>
      <c r="R81" s="90">
        <f t="shared" ca="1" si="7"/>
        <v>0</v>
      </c>
      <c r="S81" s="90">
        <f t="shared" ca="1" si="7"/>
        <v>0</v>
      </c>
      <c r="T81" s="90">
        <f t="shared" ca="1" si="7"/>
        <v>0</v>
      </c>
      <c r="U81" s="90">
        <f t="shared" ca="1" si="7"/>
        <v>0</v>
      </c>
      <c r="V81">
        <f ca="1">IF('NGPS 2030'!$A89="WT",INDIRECT("'NGPS 2030'!"&amp;'Country Selector'!$B$3&amp;ROW($A89))*10^12,0)</f>
        <v>0</v>
      </c>
    </row>
    <row r="82" spans="1:2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8"/>
        <v>0</v>
      </c>
      <c r="D82" s="90">
        <f t="shared" ca="1" si="6"/>
        <v>0</v>
      </c>
      <c r="E82" s="90">
        <f t="shared" ca="1" si="6"/>
        <v>0</v>
      </c>
      <c r="F82" s="90">
        <f t="shared" ca="1" si="6"/>
        <v>0</v>
      </c>
      <c r="G82" s="90">
        <f t="shared" ca="1" si="6"/>
        <v>0</v>
      </c>
      <c r="H82" s="90">
        <f t="shared" ca="1" si="6"/>
        <v>0</v>
      </c>
      <c r="I82" s="90">
        <f t="shared" ca="1" si="6"/>
        <v>0</v>
      </c>
      <c r="J82" s="90">
        <f t="shared" ca="1" si="6"/>
        <v>0</v>
      </c>
      <c r="K82" s="90">
        <f t="shared" ca="1" si="6"/>
        <v>0</v>
      </c>
      <c r="L82">
        <f ca="1">IF('NGPS 2020'!$A90="WT",INDIRECT("'NGPS 2020'!"&amp;'Country Selector'!$B$3&amp;ROW($A90))*10^12,0)</f>
        <v>0</v>
      </c>
      <c r="M82" s="90">
        <f t="shared" ca="1" si="9"/>
        <v>0</v>
      </c>
      <c r="N82" s="90">
        <f t="shared" ca="1" si="7"/>
        <v>0</v>
      </c>
      <c r="O82" s="90">
        <f t="shared" ca="1" si="7"/>
        <v>0</v>
      </c>
      <c r="P82" s="90">
        <f t="shared" ca="1" si="7"/>
        <v>0</v>
      </c>
      <c r="Q82" s="90">
        <f t="shared" ca="1" si="7"/>
        <v>0</v>
      </c>
      <c r="R82" s="90">
        <f t="shared" ca="1" si="7"/>
        <v>0</v>
      </c>
      <c r="S82" s="90">
        <f t="shared" ca="1" si="7"/>
        <v>0</v>
      </c>
      <c r="T82" s="90">
        <f t="shared" ca="1" si="7"/>
        <v>0</v>
      </c>
      <c r="U82" s="90">
        <f t="shared" ca="1" si="7"/>
        <v>0</v>
      </c>
      <c r="V82">
        <f ca="1">IF('NGPS 2030'!$A90="WT",INDIRECT("'NGPS 2030'!"&amp;'Country Selector'!$B$3&amp;ROW($A90))*10^12,0)</f>
        <v>0</v>
      </c>
    </row>
    <row r="83" spans="1:22">
      <c r="A83" s="74">
        <v>31</v>
      </c>
      <c r="B83">
        <f ca="1">IF('NGPS 2010'!$A91="WT",INDIRECT("'NGPS 2010'!"&amp;'Country Selector'!$B$3&amp;ROW($A91))*10^12,0)</f>
        <v>0</v>
      </c>
      <c r="C83" s="90">
        <f t="shared" ca="1" si="8"/>
        <v>694484473.37148166</v>
      </c>
      <c r="D83" s="90">
        <f t="shared" ca="1" si="6"/>
        <v>1388968946.7429633</v>
      </c>
      <c r="E83" s="90">
        <f t="shared" ca="1" si="6"/>
        <v>2083453420.1144452</v>
      </c>
      <c r="F83" s="90">
        <f t="shared" ca="1" si="6"/>
        <v>2777937893.4859266</v>
      </c>
      <c r="G83" s="90">
        <f t="shared" ca="1" si="6"/>
        <v>3472422366.857408</v>
      </c>
      <c r="H83" s="90">
        <f t="shared" ca="1" si="6"/>
        <v>4166906840.2288904</v>
      </c>
      <c r="I83" s="90">
        <f t="shared" ca="1" si="6"/>
        <v>4861391313.6003723</v>
      </c>
      <c r="J83" s="90">
        <f t="shared" ca="1" si="6"/>
        <v>5555875786.9718533</v>
      </c>
      <c r="K83" s="90">
        <f t="shared" ca="1" si="6"/>
        <v>6250360260.3433352</v>
      </c>
      <c r="L83">
        <f ca="1">IF('NGPS 2020'!$A91="WT",INDIRECT("'NGPS 2020'!"&amp;'Country Selector'!$B$3&amp;ROW($A91))*10^12,0)</f>
        <v>6944844733.714817</v>
      </c>
      <c r="M83" s="90">
        <f t="shared" ca="1" si="9"/>
        <v>6250360260.3433352</v>
      </c>
      <c r="N83" s="90">
        <f t="shared" ca="1" si="7"/>
        <v>5555875786.9718533</v>
      </c>
      <c r="O83" s="90">
        <f t="shared" ca="1" si="7"/>
        <v>4861391313.6003723</v>
      </c>
      <c r="P83" s="90">
        <f t="shared" ca="1" si="7"/>
        <v>4166906840.2288904</v>
      </c>
      <c r="Q83" s="90">
        <f t="shared" ca="1" si="7"/>
        <v>3472422366.857408</v>
      </c>
      <c r="R83" s="90">
        <f t="shared" ca="1" si="7"/>
        <v>2777937893.4859266</v>
      </c>
      <c r="S83" s="90">
        <f t="shared" ca="1" si="7"/>
        <v>2083453420.1144452</v>
      </c>
      <c r="T83" s="90">
        <f t="shared" ca="1" si="7"/>
        <v>1388968946.7429633</v>
      </c>
      <c r="U83" s="90">
        <f t="shared" ca="1" si="7"/>
        <v>694484473.37148166</v>
      </c>
      <c r="V83">
        <f ca="1">IF('NGPS 2030'!$A91="WT",INDIRECT("'NGPS 2030'!"&amp;'Country Selector'!$B$3&amp;ROW($A91))*10^12,0)</f>
        <v>0</v>
      </c>
    </row>
    <row r="84" spans="1:2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8"/>
        <v>0</v>
      </c>
      <c r="D84" s="90">
        <f t="shared" ca="1" si="6"/>
        <v>0</v>
      </c>
      <c r="E84" s="90">
        <f t="shared" ca="1" si="6"/>
        <v>0</v>
      </c>
      <c r="F84" s="90">
        <f t="shared" ca="1" si="6"/>
        <v>0</v>
      </c>
      <c r="G84" s="90">
        <f t="shared" ca="1" si="6"/>
        <v>0</v>
      </c>
      <c r="H84" s="90">
        <f t="shared" ca="1" si="6"/>
        <v>0</v>
      </c>
      <c r="I84" s="90">
        <f t="shared" ca="1" si="6"/>
        <v>0</v>
      </c>
      <c r="J84" s="90">
        <f t="shared" ca="1" si="6"/>
        <v>0</v>
      </c>
      <c r="K84" s="90">
        <f t="shared" ca="1" si="6"/>
        <v>0</v>
      </c>
      <c r="L84">
        <f ca="1">IF('NGPS 2020'!$A92="WT",INDIRECT("'NGPS 2020'!"&amp;'Country Selector'!$B$3&amp;ROW($A92))*10^12,0)</f>
        <v>0</v>
      </c>
      <c r="M84" s="90">
        <f t="shared" ca="1" si="9"/>
        <v>0</v>
      </c>
      <c r="N84" s="90">
        <f t="shared" ca="1" si="7"/>
        <v>0</v>
      </c>
      <c r="O84" s="90">
        <f t="shared" ca="1" si="7"/>
        <v>0</v>
      </c>
      <c r="P84" s="90">
        <f t="shared" ca="1" si="7"/>
        <v>0</v>
      </c>
      <c r="Q84" s="90">
        <f t="shared" ca="1" si="7"/>
        <v>0</v>
      </c>
      <c r="R84" s="90">
        <f t="shared" ca="1" si="7"/>
        <v>0</v>
      </c>
      <c r="S84" s="90">
        <f t="shared" ca="1" si="7"/>
        <v>0</v>
      </c>
      <c r="T84" s="90">
        <f t="shared" ca="1" si="7"/>
        <v>0</v>
      </c>
      <c r="U84" s="90">
        <f t="shared" ca="1" si="7"/>
        <v>0</v>
      </c>
      <c r="V84">
        <f ca="1">IF('NGPS 2030'!$A92="WT",INDIRECT("'NGPS 2030'!"&amp;'Country Selector'!$B$3&amp;ROW($A92))*10^12,0)</f>
        <v>0</v>
      </c>
    </row>
    <row r="85" spans="1:2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8"/>
        <v>0</v>
      </c>
      <c r="D85" s="90">
        <f t="shared" ca="1" si="6"/>
        <v>0</v>
      </c>
      <c r="E85" s="90">
        <f t="shared" ca="1" si="6"/>
        <v>0</v>
      </c>
      <c r="F85" s="90">
        <f t="shared" ca="1" si="6"/>
        <v>0</v>
      </c>
      <c r="G85" s="90">
        <f t="shared" ca="1" si="6"/>
        <v>0</v>
      </c>
      <c r="H85" s="90">
        <f t="shared" ca="1" si="6"/>
        <v>0</v>
      </c>
      <c r="I85" s="90">
        <f t="shared" ca="1" si="6"/>
        <v>0</v>
      </c>
      <c r="J85" s="90">
        <f t="shared" ca="1" si="6"/>
        <v>0</v>
      </c>
      <c r="K85" s="90">
        <f t="shared" ca="1" si="6"/>
        <v>0</v>
      </c>
      <c r="L85">
        <f ca="1">IF('NGPS 2020'!$A93="WT",INDIRECT("'NGPS 2020'!"&amp;'Country Selector'!$B$3&amp;ROW($A93))*10^12,0)</f>
        <v>0</v>
      </c>
      <c r="M85" s="90">
        <f t="shared" ca="1" si="9"/>
        <v>0</v>
      </c>
      <c r="N85" s="90">
        <f t="shared" ca="1" si="7"/>
        <v>0</v>
      </c>
      <c r="O85" s="90">
        <f t="shared" ca="1" si="7"/>
        <v>0</v>
      </c>
      <c r="P85" s="90">
        <f t="shared" ca="1" si="7"/>
        <v>0</v>
      </c>
      <c r="Q85" s="90">
        <f t="shared" ca="1" si="7"/>
        <v>0</v>
      </c>
      <c r="R85" s="90">
        <f t="shared" ca="1" si="7"/>
        <v>0</v>
      </c>
      <c r="S85" s="90">
        <f t="shared" ca="1" si="7"/>
        <v>0</v>
      </c>
      <c r="T85" s="90">
        <f t="shared" ca="1" si="7"/>
        <v>0</v>
      </c>
      <c r="U85" s="90">
        <f t="shared" ca="1" si="7"/>
        <v>0</v>
      </c>
      <c r="V85">
        <f ca="1">IF('NGPS 2030'!$A93="WT",INDIRECT("'NGPS 2030'!"&amp;'Country Selector'!$B$3&amp;ROW($A93))*10^12,0)</f>
        <v>0</v>
      </c>
    </row>
    <row r="86" spans="1:2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8"/>
        <v>0</v>
      </c>
      <c r="D86" s="90">
        <f t="shared" ca="1" si="6"/>
        <v>0</v>
      </c>
      <c r="E86" s="90">
        <f t="shared" ca="1" si="6"/>
        <v>0</v>
      </c>
      <c r="F86" s="90">
        <f t="shared" ca="1" si="6"/>
        <v>0</v>
      </c>
      <c r="G86" s="90">
        <f t="shared" ca="1" si="6"/>
        <v>0</v>
      </c>
      <c r="H86" s="90">
        <f t="shared" ca="1" si="6"/>
        <v>0</v>
      </c>
      <c r="I86" s="90">
        <f t="shared" ca="1" si="6"/>
        <v>0</v>
      </c>
      <c r="J86" s="90">
        <f t="shared" ca="1" si="6"/>
        <v>0</v>
      </c>
      <c r="K86" s="90">
        <f t="shared" ca="1" si="6"/>
        <v>0</v>
      </c>
      <c r="L86">
        <f ca="1">IF('NGPS 2020'!$A94="WT",INDIRECT("'NGPS 2020'!"&amp;'Country Selector'!$B$3&amp;ROW($A94))*10^12,0)</f>
        <v>0</v>
      </c>
      <c r="M86" s="90">
        <f t="shared" ca="1" si="9"/>
        <v>0</v>
      </c>
      <c r="N86" s="90">
        <f t="shared" ca="1" si="7"/>
        <v>0</v>
      </c>
      <c r="O86" s="90">
        <f t="shared" ca="1" si="7"/>
        <v>0</v>
      </c>
      <c r="P86" s="90">
        <f t="shared" ca="1" si="7"/>
        <v>0</v>
      </c>
      <c r="Q86" s="90">
        <f t="shared" ca="1" si="7"/>
        <v>0</v>
      </c>
      <c r="R86" s="90">
        <f t="shared" ca="1" si="7"/>
        <v>0</v>
      </c>
      <c r="S86" s="90">
        <f t="shared" ca="1" si="7"/>
        <v>0</v>
      </c>
      <c r="T86" s="90">
        <f t="shared" ca="1" si="7"/>
        <v>0</v>
      </c>
      <c r="U86" s="90">
        <f t="shared" ca="1" si="7"/>
        <v>0</v>
      </c>
      <c r="V86">
        <f ca="1">IF('NGPS 2030'!$A94="WT",INDIRECT("'NGPS 2030'!"&amp;'Country Selector'!$B$3&amp;ROW($A94))*10^12,0)</f>
        <v>0</v>
      </c>
    </row>
    <row r="87" spans="1:2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8"/>
        <v>0</v>
      </c>
      <c r="D87" s="90">
        <f t="shared" ca="1" si="6"/>
        <v>0</v>
      </c>
      <c r="E87" s="90">
        <f t="shared" ca="1" si="6"/>
        <v>0</v>
      </c>
      <c r="F87" s="90">
        <f t="shared" ca="1" si="6"/>
        <v>0</v>
      </c>
      <c r="G87" s="90">
        <f t="shared" ca="1" si="6"/>
        <v>0</v>
      </c>
      <c r="H87" s="90">
        <f t="shared" ca="1" si="6"/>
        <v>0</v>
      </c>
      <c r="I87" s="90">
        <f t="shared" ca="1" si="6"/>
        <v>0</v>
      </c>
      <c r="J87" s="90">
        <f t="shared" ca="1" si="6"/>
        <v>0</v>
      </c>
      <c r="K87" s="90">
        <f t="shared" ca="1" si="6"/>
        <v>0</v>
      </c>
      <c r="L87">
        <f ca="1">IF('NGPS 2020'!$A95="WT",INDIRECT("'NGPS 2020'!"&amp;'Country Selector'!$B$3&amp;ROW($A95))*10^12,0)</f>
        <v>0</v>
      </c>
      <c r="M87" s="90">
        <f t="shared" ca="1" si="9"/>
        <v>0</v>
      </c>
      <c r="N87" s="90">
        <f t="shared" ca="1" si="7"/>
        <v>0</v>
      </c>
      <c r="O87" s="90">
        <f t="shared" ca="1" si="7"/>
        <v>0</v>
      </c>
      <c r="P87" s="90">
        <f t="shared" ca="1" si="7"/>
        <v>0</v>
      </c>
      <c r="Q87" s="90">
        <f t="shared" ca="1" si="7"/>
        <v>0</v>
      </c>
      <c r="R87" s="90">
        <f t="shared" ca="1" si="7"/>
        <v>0</v>
      </c>
      <c r="S87" s="90">
        <f t="shared" ca="1" si="7"/>
        <v>0</v>
      </c>
      <c r="T87" s="90">
        <f t="shared" ca="1" si="7"/>
        <v>0</v>
      </c>
      <c r="U87" s="90">
        <f t="shared" ca="1" si="7"/>
        <v>0</v>
      </c>
      <c r="V87">
        <f ca="1">IF('NGPS 2030'!$A95="WT",INDIRECT("'NGPS 2030'!"&amp;'Country Selector'!$B$3&amp;ROW($A95))*10^12,0)</f>
        <v>0</v>
      </c>
    </row>
    <row r="88" spans="1:2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8"/>
        <v>0</v>
      </c>
      <c r="D88" s="90">
        <f t="shared" ca="1" si="6"/>
        <v>0</v>
      </c>
      <c r="E88" s="90">
        <f t="shared" ca="1" si="6"/>
        <v>0</v>
      </c>
      <c r="F88" s="90">
        <f t="shared" ca="1" si="6"/>
        <v>0</v>
      </c>
      <c r="G88" s="90">
        <f t="shared" ca="1" si="6"/>
        <v>0</v>
      </c>
      <c r="H88" s="90">
        <f t="shared" ca="1" si="6"/>
        <v>0</v>
      </c>
      <c r="I88" s="90">
        <f t="shared" ca="1" si="6"/>
        <v>0</v>
      </c>
      <c r="J88" s="90">
        <f t="shared" ca="1" si="6"/>
        <v>0</v>
      </c>
      <c r="K88" s="90">
        <f t="shared" ca="1" si="6"/>
        <v>0</v>
      </c>
      <c r="L88">
        <f ca="1">IF('NGPS 2020'!$A96="WT",INDIRECT("'NGPS 2020'!"&amp;'Country Selector'!$B$3&amp;ROW($A96))*10^12,0)</f>
        <v>0</v>
      </c>
      <c r="M88" s="90">
        <f t="shared" ca="1" si="9"/>
        <v>0</v>
      </c>
      <c r="N88" s="90">
        <f t="shared" ca="1" si="7"/>
        <v>0</v>
      </c>
      <c r="O88" s="90">
        <f t="shared" ca="1" si="7"/>
        <v>0</v>
      </c>
      <c r="P88" s="90">
        <f t="shared" ca="1" si="7"/>
        <v>0</v>
      </c>
      <c r="Q88" s="90">
        <f t="shared" ca="1" si="7"/>
        <v>0</v>
      </c>
      <c r="R88" s="90">
        <f t="shared" ca="1" si="7"/>
        <v>0</v>
      </c>
      <c r="S88" s="90">
        <f t="shared" ca="1" si="7"/>
        <v>0</v>
      </c>
      <c r="T88" s="90">
        <f t="shared" ca="1" si="7"/>
        <v>0</v>
      </c>
      <c r="U88" s="90">
        <f t="shared" ca="1" si="7"/>
        <v>0</v>
      </c>
      <c r="V88">
        <f ca="1">IF('NGPS 2030'!$A96="WT",INDIRECT("'NGPS 2030'!"&amp;'Country Selector'!$B$3&amp;ROW($A96))*10^12,0)</f>
        <v>0</v>
      </c>
    </row>
    <row r="89" spans="1:2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8"/>
        <v>0</v>
      </c>
      <c r="D89" s="90">
        <f t="shared" ca="1" si="6"/>
        <v>0</v>
      </c>
      <c r="E89" s="90">
        <f t="shared" ca="1" si="6"/>
        <v>0</v>
      </c>
      <c r="F89" s="90">
        <f t="shared" ca="1" si="6"/>
        <v>0</v>
      </c>
      <c r="G89" s="90">
        <f t="shared" ca="1" si="6"/>
        <v>0</v>
      </c>
      <c r="H89" s="90">
        <f t="shared" ca="1" si="6"/>
        <v>0</v>
      </c>
      <c r="I89" s="90">
        <f t="shared" ca="1" si="6"/>
        <v>0</v>
      </c>
      <c r="J89" s="90">
        <f t="shared" ca="1" si="6"/>
        <v>0</v>
      </c>
      <c r="K89" s="90">
        <f t="shared" ca="1" si="6"/>
        <v>0</v>
      </c>
      <c r="L89">
        <f ca="1">IF('NGPS 2020'!$A97="WT",INDIRECT("'NGPS 2020'!"&amp;'Country Selector'!$B$3&amp;ROW($A97))*10^12,0)</f>
        <v>0</v>
      </c>
      <c r="M89" s="90">
        <f t="shared" ca="1" si="9"/>
        <v>0</v>
      </c>
      <c r="N89" s="90">
        <f t="shared" ca="1" si="7"/>
        <v>0</v>
      </c>
      <c r="O89" s="90">
        <f t="shared" ca="1" si="7"/>
        <v>0</v>
      </c>
      <c r="P89" s="90">
        <f t="shared" ca="1" si="7"/>
        <v>0</v>
      </c>
      <c r="Q89" s="90">
        <f t="shared" ca="1" si="7"/>
        <v>0</v>
      </c>
      <c r="R89" s="90">
        <f t="shared" ca="1" si="7"/>
        <v>0</v>
      </c>
      <c r="S89" s="90">
        <f t="shared" ca="1" si="7"/>
        <v>0</v>
      </c>
      <c r="T89" s="90">
        <f t="shared" ca="1" si="7"/>
        <v>0</v>
      </c>
      <c r="U89" s="90">
        <f t="shared" ca="1" si="7"/>
        <v>0</v>
      </c>
      <c r="V89">
        <f ca="1">IF('NGPS 2030'!$A97="WT",INDIRECT("'NGPS 2030'!"&amp;'Country Selector'!$B$3&amp;ROW($A97))*10^12,0)</f>
        <v>0</v>
      </c>
    </row>
    <row r="90" spans="1:2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8"/>
        <v>0</v>
      </c>
      <c r="D90" s="90">
        <f t="shared" ca="1" si="6"/>
        <v>0</v>
      </c>
      <c r="E90" s="90">
        <f t="shared" ca="1" si="6"/>
        <v>0</v>
      </c>
      <c r="F90" s="90">
        <f t="shared" ca="1" si="6"/>
        <v>0</v>
      </c>
      <c r="G90" s="90">
        <f t="shared" ca="1" si="6"/>
        <v>0</v>
      </c>
      <c r="H90" s="90">
        <f t="shared" ca="1" si="6"/>
        <v>0</v>
      </c>
      <c r="I90" s="90">
        <f t="shared" ca="1" si="6"/>
        <v>0</v>
      </c>
      <c r="J90" s="90">
        <f t="shared" ca="1" si="6"/>
        <v>0</v>
      </c>
      <c r="K90" s="90">
        <f t="shared" ca="1" si="6"/>
        <v>0</v>
      </c>
      <c r="L90">
        <f ca="1">IF('NGPS 2020'!$A98="WT",INDIRECT("'NGPS 2020'!"&amp;'Country Selector'!$B$3&amp;ROW($A98))*10^12,0)</f>
        <v>0</v>
      </c>
      <c r="M90" s="90">
        <f t="shared" ca="1" si="9"/>
        <v>0</v>
      </c>
      <c r="N90" s="90">
        <f t="shared" ca="1" si="7"/>
        <v>0</v>
      </c>
      <c r="O90" s="90">
        <f t="shared" ca="1" si="7"/>
        <v>0</v>
      </c>
      <c r="P90" s="90">
        <f t="shared" ca="1" si="7"/>
        <v>0</v>
      </c>
      <c r="Q90" s="90">
        <f t="shared" ca="1" si="7"/>
        <v>0</v>
      </c>
      <c r="R90" s="90">
        <f t="shared" ca="1" si="7"/>
        <v>0</v>
      </c>
      <c r="S90" s="90">
        <f t="shared" ca="1" si="7"/>
        <v>0</v>
      </c>
      <c r="T90" s="90">
        <f t="shared" ca="1" si="7"/>
        <v>0</v>
      </c>
      <c r="U90" s="90">
        <f t="shared" ca="1" si="7"/>
        <v>0</v>
      </c>
      <c r="V90">
        <f ca="1">IF('NGPS 2030'!$A98="WT",INDIRECT("'NGPS 2030'!"&amp;'Country Selector'!$B$3&amp;ROW($A98))*10^12,0)</f>
        <v>0</v>
      </c>
    </row>
    <row r="91" spans="1:2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8"/>
        <v>0</v>
      </c>
      <c r="D91" s="90">
        <f t="shared" ca="1" si="6"/>
        <v>0</v>
      </c>
      <c r="E91" s="90">
        <f t="shared" ca="1" si="6"/>
        <v>0</v>
      </c>
      <c r="F91" s="90">
        <f t="shared" ca="1" si="6"/>
        <v>0</v>
      </c>
      <c r="G91" s="90">
        <f t="shared" ca="1" si="6"/>
        <v>0</v>
      </c>
      <c r="H91" s="90">
        <f t="shared" ca="1" si="6"/>
        <v>0</v>
      </c>
      <c r="I91" s="90">
        <f t="shared" ca="1" si="6"/>
        <v>0</v>
      </c>
      <c r="J91" s="90">
        <f t="shared" ca="1" si="6"/>
        <v>0</v>
      </c>
      <c r="K91" s="90">
        <f t="shared" ca="1" si="6"/>
        <v>0</v>
      </c>
      <c r="L91">
        <f ca="1">IF('NGPS 2020'!$A99="WT",INDIRECT("'NGPS 2020'!"&amp;'Country Selector'!$B$3&amp;ROW($A99))*10^12,0)</f>
        <v>0</v>
      </c>
      <c r="M91" s="90">
        <f t="shared" ca="1" si="9"/>
        <v>0</v>
      </c>
      <c r="N91" s="90">
        <f t="shared" ca="1" si="7"/>
        <v>0</v>
      </c>
      <c r="O91" s="90">
        <f t="shared" ca="1" si="7"/>
        <v>0</v>
      </c>
      <c r="P91" s="90">
        <f t="shared" ca="1" si="7"/>
        <v>0</v>
      </c>
      <c r="Q91" s="90">
        <f t="shared" ca="1" si="7"/>
        <v>0</v>
      </c>
      <c r="R91" s="90">
        <f t="shared" ca="1" si="7"/>
        <v>0</v>
      </c>
      <c r="S91" s="90">
        <f t="shared" ca="1" si="7"/>
        <v>0</v>
      </c>
      <c r="T91" s="90">
        <f t="shared" ca="1" si="7"/>
        <v>0</v>
      </c>
      <c r="U91" s="90">
        <f t="shared" ca="1" si="7"/>
        <v>0</v>
      </c>
      <c r="V91">
        <f ca="1">IF('NGPS 2030'!$A99="WT",INDIRECT("'NGPS 2030'!"&amp;'Country Selector'!$B$3&amp;ROW($A99))*10^12,0)</f>
        <v>0</v>
      </c>
    </row>
    <row r="92" spans="1:2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8"/>
        <v>0</v>
      </c>
      <c r="D92" s="90">
        <f t="shared" ca="1" si="6"/>
        <v>0</v>
      </c>
      <c r="E92" s="90">
        <f t="shared" ca="1" si="6"/>
        <v>0</v>
      </c>
      <c r="F92" s="90">
        <f t="shared" ca="1" si="6"/>
        <v>0</v>
      </c>
      <c r="G92" s="90">
        <f t="shared" ca="1" si="6"/>
        <v>0</v>
      </c>
      <c r="H92" s="90">
        <f t="shared" ca="1" si="6"/>
        <v>0</v>
      </c>
      <c r="I92" s="90">
        <f t="shared" ca="1" si="6"/>
        <v>0</v>
      </c>
      <c r="J92" s="90">
        <f t="shared" ca="1" si="6"/>
        <v>0</v>
      </c>
      <c r="K92" s="90">
        <f t="shared" ca="1" si="6"/>
        <v>0</v>
      </c>
      <c r="L92">
        <f ca="1">IF('NGPS 2020'!$A100="WT",INDIRECT("'NGPS 2020'!"&amp;'Country Selector'!$B$3&amp;ROW($A100))*10^12,0)</f>
        <v>0</v>
      </c>
      <c r="M92" s="90">
        <f t="shared" ca="1" si="9"/>
        <v>0</v>
      </c>
      <c r="N92" s="90">
        <f t="shared" ca="1" si="7"/>
        <v>0</v>
      </c>
      <c r="O92" s="90">
        <f t="shared" ca="1" si="7"/>
        <v>0</v>
      </c>
      <c r="P92" s="90">
        <f t="shared" ca="1" si="7"/>
        <v>0</v>
      </c>
      <c r="Q92" s="90">
        <f t="shared" ca="1" si="7"/>
        <v>0</v>
      </c>
      <c r="R92" s="90">
        <f t="shared" ca="1" si="7"/>
        <v>0</v>
      </c>
      <c r="S92" s="90">
        <f t="shared" ca="1" si="7"/>
        <v>0</v>
      </c>
      <c r="T92" s="90">
        <f t="shared" ca="1" si="7"/>
        <v>0</v>
      </c>
      <c r="U92" s="90">
        <f t="shared" ca="1" si="7"/>
        <v>0</v>
      </c>
      <c r="V92">
        <f ca="1">IF('NGPS 2030'!$A100="WT",INDIRECT("'NGPS 2030'!"&amp;'Country Selector'!$B$3&amp;ROW($A100))*10^12,0)</f>
        <v>0</v>
      </c>
    </row>
    <row r="93" spans="1:2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8"/>
        <v>0</v>
      </c>
      <c r="D93" s="90">
        <f t="shared" ca="1" si="6"/>
        <v>0</v>
      </c>
      <c r="E93" s="90">
        <f t="shared" ca="1" si="6"/>
        <v>0</v>
      </c>
      <c r="F93" s="90">
        <f t="shared" ca="1" si="6"/>
        <v>0</v>
      </c>
      <c r="G93" s="90">
        <f t="shared" ca="1" si="6"/>
        <v>0</v>
      </c>
      <c r="H93" s="90">
        <f t="shared" ca="1" si="6"/>
        <v>0</v>
      </c>
      <c r="I93" s="90">
        <f t="shared" ca="1" si="6"/>
        <v>0</v>
      </c>
      <c r="J93" s="90">
        <f t="shared" ca="1" si="6"/>
        <v>0</v>
      </c>
      <c r="K93" s="90">
        <f t="shared" ca="1" si="6"/>
        <v>0</v>
      </c>
      <c r="L93">
        <f ca="1">IF('NGPS 2020'!$A101="WT",INDIRECT("'NGPS 2020'!"&amp;'Country Selector'!$B$3&amp;ROW($A101))*10^12,0)</f>
        <v>0</v>
      </c>
      <c r="M93" s="90">
        <f t="shared" ca="1" si="9"/>
        <v>0</v>
      </c>
      <c r="N93" s="90">
        <f t="shared" ca="1" si="7"/>
        <v>0</v>
      </c>
      <c r="O93" s="90">
        <f t="shared" ca="1" si="7"/>
        <v>0</v>
      </c>
      <c r="P93" s="90">
        <f t="shared" ca="1" si="7"/>
        <v>0</v>
      </c>
      <c r="Q93" s="90">
        <f t="shared" ca="1" si="7"/>
        <v>0</v>
      </c>
      <c r="R93" s="90">
        <f t="shared" ca="1" si="7"/>
        <v>0</v>
      </c>
      <c r="S93" s="90">
        <f t="shared" ca="1" si="7"/>
        <v>0</v>
      </c>
      <c r="T93" s="90">
        <f t="shared" ca="1" si="7"/>
        <v>0</v>
      </c>
      <c r="U93" s="90">
        <f t="shared" ca="1" si="7"/>
        <v>0</v>
      </c>
      <c r="V93">
        <f ca="1">IF('NGPS 2030'!$A101="WT",INDIRECT("'NGPS 2030'!"&amp;'Country Selector'!$B$3&amp;ROW($A101))*10^12,0)</f>
        <v>0</v>
      </c>
    </row>
    <row r="94" spans="1:2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8"/>
        <v>0</v>
      </c>
      <c r="D94" s="90">
        <f t="shared" ca="1" si="6"/>
        <v>0</v>
      </c>
      <c r="E94" s="90">
        <f t="shared" ca="1" si="6"/>
        <v>0</v>
      </c>
      <c r="F94" s="90">
        <f t="shared" ca="1" si="6"/>
        <v>0</v>
      </c>
      <c r="G94" s="90">
        <f t="shared" ca="1" si="6"/>
        <v>0</v>
      </c>
      <c r="H94" s="90">
        <f t="shared" ca="1" si="6"/>
        <v>0</v>
      </c>
      <c r="I94" s="90">
        <f t="shared" ca="1" si="6"/>
        <v>0</v>
      </c>
      <c r="J94" s="90">
        <f t="shared" ca="1" si="6"/>
        <v>0</v>
      </c>
      <c r="K94" s="90">
        <f t="shared" ca="1" si="6"/>
        <v>0</v>
      </c>
      <c r="L94">
        <f ca="1">IF('NGPS 2020'!$A102="WT",INDIRECT("'NGPS 2020'!"&amp;'Country Selector'!$B$3&amp;ROW($A102))*10^12,0)</f>
        <v>0</v>
      </c>
      <c r="M94" s="90">
        <f t="shared" ca="1" si="9"/>
        <v>0</v>
      </c>
      <c r="N94" s="90">
        <f t="shared" ca="1" si="7"/>
        <v>0</v>
      </c>
      <c r="O94" s="90">
        <f t="shared" ca="1" si="7"/>
        <v>0</v>
      </c>
      <c r="P94" s="90">
        <f t="shared" ca="1" si="7"/>
        <v>0</v>
      </c>
      <c r="Q94" s="90">
        <f t="shared" ca="1" si="7"/>
        <v>0</v>
      </c>
      <c r="R94" s="90">
        <f t="shared" ca="1" si="7"/>
        <v>0</v>
      </c>
      <c r="S94" s="90">
        <f t="shared" ca="1" si="7"/>
        <v>0</v>
      </c>
      <c r="T94" s="90">
        <f t="shared" ca="1" si="7"/>
        <v>0</v>
      </c>
      <c r="U94" s="90">
        <f t="shared" ca="1" si="7"/>
        <v>0</v>
      </c>
      <c r="V94">
        <f ca="1">IF('NGPS 2030'!$A102="WT",INDIRECT("'NGPS 2030'!"&amp;'Country Selector'!$B$3&amp;ROW($A102))*10^12,0)</f>
        <v>0</v>
      </c>
    </row>
    <row r="95" spans="1:2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8"/>
        <v>0</v>
      </c>
      <c r="D95" s="90">
        <f t="shared" ca="1" si="6"/>
        <v>0</v>
      </c>
      <c r="E95" s="90">
        <f t="shared" ref="D95:K126" ca="1" si="10">$B95*($L$1-E$1)/($L$1-$B$1)+$L95*(E$1-$B$1)/($L$1-$B$1)</f>
        <v>0</v>
      </c>
      <c r="F95" s="90">
        <f t="shared" ca="1" si="10"/>
        <v>0</v>
      </c>
      <c r="G95" s="90">
        <f t="shared" ca="1" si="10"/>
        <v>0</v>
      </c>
      <c r="H95" s="90">
        <f t="shared" ca="1" si="10"/>
        <v>0</v>
      </c>
      <c r="I95" s="90">
        <f t="shared" ca="1" si="10"/>
        <v>0</v>
      </c>
      <c r="J95" s="90">
        <f t="shared" ca="1" si="10"/>
        <v>0</v>
      </c>
      <c r="K95" s="90">
        <f t="shared" ca="1" si="10"/>
        <v>0</v>
      </c>
      <c r="L95">
        <f ca="1">IF('NGPS 2020'!$A103="WT",INDIRECT("'NGPS 2020'!"&amp;'Country Selector'!$B$3&amp;ROW($A103))*10^12,0)</f>
        <v>0</v>
      </c>
      <c r="M95" s="90">
        <f t="shared" ca="1" si="9"/>
        <v>0</v>
      </c>
      <c r="N95" s="90">
        <f t="shared" ca="1" si="7"/>
        <v>0</v>
      </c>
      <c r="O95" s="90">
        <f t="shared" ref="N95:U126" ca="1" si="11">$L95*($V$1-O$1)/($V$1-$L$1)+$V95*(O$1-$L$1)/($V$1-$L$1)</f>
        <v>0</v>
      </c>
      <c r="P95" s="90">
        <f t="shared" ca="1" si="11"/>
        <v>0</v>
      </c>
      <c r="Q95" s="90">
        <f t="shared" ca="1" si="11"/>
        <v>0</v>
      </c>
      <c r="R95" s="90">
        <f t="shared" ca="1" si="11"/>
        <v>0</v>
      </c>
      <c r="S95" s="90">
        <f t="shared" ca="1" si="11"/>
        <v>0</v>
      </c>
      <c r="T95" s="90">
        <f t="shared" ca="1" si="11"/>
        <v>0</v>
      </c>
      <c r="U95" s="90">
        <f t="shared" ca="1" si="11"/>
        <v>0</v>
      </c>
      <c r="V95">
        <f ca="1">IF('NGPS 2030'!$A103="WT",INDIRECT("'NGPS 2030'!"&amp;'Country Selector'!$B$3&amp;ROW($A103))*10^12,0)</f>
        <v>0</v>
      </c>
    </row>
    <row r="96" spans="1:2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8"/>
        <v>0</v>
      </c>
      <c r="D96" s="90">
        <f t="shared" ca="1" si="10"/>
        <v>0</v>
      </c>
      <c r="E96" s="90">
        <f t="shared" ca="1" si="10"/>
        <v>0</v>
      </c>
      <c r="F96" s="90">
        <f t="shared" ca="1" si="10"/>
        <v>0</v>
      </c>
      <c r="G96" s="90">
        <f t="shared" ca="1" si="10"/>
        <v>0</v>
      </c>
      <c r="H96" s="90">
        <f t="shared" ca="1" si="10"/>
        <v>0</v>
      </c>
      <c r="I96" s="90">
        <f t="shared" ca="1" si="10"/>
        <v>0</v>
      </c>
      <c r="J96" s="90">
        <f t="shared" ca="1" si="10"/>
        <v>0</v>
      </c>
      <c r="K96" s="90">
        <f t="shared" ca="1" si="10"/>
        <v>0</v>
      </c>
      <c r="L96">
        <f ca="1">IF('NGPS 2020'!$A104="WT",INDIRECT("'NGPS 2020'!"&amp;'Country Selector'!$B$3&amp;ROW($A104))*10^12,0)</f>
        <v>0</v>
      </c>
      <c r="M96" s="90">
        <f t="shared" ca="1" si="9"/>
        <v>0</v>
      </c>
      <c r="N96" s="90">
        <f t="shared" ca="1" si="11"/>
        <v>0</v>
      </c>
      <c r="O96" s="90">
        <f t="shared" ca="1" si="11"/>
        <v>0</v>
      </c>
      <c r="P96" s="90">
        <f t="shared" ca="1" si="11"/>
        <v>0</v>
      </c>
      <c r="Q96" s="90">
        <f t="shared" ca="1" si="11"/>
        <v>0</v>
      </c>
      <c r="R96" s="90">
        <f t="shared" ca="1" si="11"/>
        <v>0</v>
      </c>
      <c r="S96" s="90">
        <f t="shared" ca="1" si="11"/>
        <v>0</v>
      </c>
      <c r="T96" s="90">
        <f t="shared" ca="1" si="11"/>
        <v>0</v>
      </c>
      <c r="U96" s="90">
        <f t="shared" ca="1" si="11"/>
        <v>0</v>
      </c>
      <c r="V96">
        <f ca="1">IF('NGPS 2030'!$A104="WT",INDIRECT("'NGPS 2030'!"&amp;'Country Selector'!$B$3&amp;ROW($A104))*10^12,0)</f>
        <v>0</v>
      </c>
    </row>
    <row r="97" spans="1:2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8"/>
        <v>0</v>
      </c>
      <c r="D97" s="90">
        <f t="shared" ca="1" si="10"/>
        <v>0</v>
      </c>
      <c r="E97" s="90">
        <f t="shared" ca="1" si="10"/>
        <v>0</v>
      </c>
      <c r="F97" s="90">
        <f t="shared" ca="1" si="10"/>
        <v>0</v>
      </c>
      <c r="G97" s="90">
        <f t="shared" ca="1" si="10"/>
        <v>0</v>
      </c>
      <c r="H97" s="90">
        <f t="shared" ca="1" si="10"/>
        <v>0</v>
      </c>
      <c r="I97" s="90">
        <f t="shared" ca="1" si="10"/>
        <v>0</v>
      </c>
      <c r="J97" s="90">
        <f t="shared" ca="1" si="10"/>
        <v>0</v>
      </c>
      <c r="K97" s="90">
        <f t="shared" ca="1" si="10"/>
        <v>0</v>
      </c>
      <c r="L97">
        <f ca="1">IF('NGPS 2020'!$A105="WT",INDIRECT("'NGPS 2020'!"&amp;'Country Selector'!$B$3&amp;ROW($A105))*10^12,0)</f>
        <v>0</v>
      </c>
      <c r="M97" s="90">
        <f t="shared" ca="1" si="9"/>
        <v>0</v>
      </c>
      <c r="N97" s="90">
        <f t="shared" ca="1" si="11"/>
        <v>0</v>
      </c>
      <c r="O97" s="90">
        <f t="shared" ca="1" si="11"/>
        <v>0</v>
      </c>
      <c r="P97" s="90">
        <f t="shared" ca="1" si="11"/>
        <v>0</v>
      </c>
      <c r="Q97" s="90">
        <f t="shared" ca="1" si="11"/>
        <v>0</v>
      </c>
      <c r="R97" s="90">
        <f t="shared" ca="1" si="11"/>
        <v>0</v>
      </c>
      <c r="S97" s="90">
        <f t="shared" ca="1" si="11"/>
        <v>0</v>
      </c>
      <c r="T97" s="90">
        <f t="shared" ca="1" si="11"/>
        <v>0</v>
      </c>
      <c r="U97" s="90">
        <f t="shared" ca="1" si="11"/>
        <v>0</v>
      </c>
      <c r="V97">
        <f ca="1">IF('NGPS 2030'!$A105="WT",INDIRECT("'NGPS 2030'!"&amp;'Country Selector'!$B$3&amp;ROW($A105))*10^12,0)</f>
        <v>0</v>
      </c>
    </row>
    <row r="98" spans="1:2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8"/>
        <v>0</v>
      </c>
      <c r="D98" s="90">
        <f t="shared" ca="1" si="10"/>
        <v>0</v>
      </c>
      <c r="E98" s="90">
        <f t="shared" ca="1" si="10"/>
        <v>0</v>
      </c>
      <c r="F98" s="90">
        <f t="shared" ca="1" si="10"/>
        <v>0</v>
      </c>
      <c r="G98" s="90">
        <f t="shared" ca="1" si="10"/>
        <v>0</v>
      </c>
      <c r="H98" s="90">
        <f t="shared" ca="1" si="10"/>
        <v>0</v>
      </c>
      <c r="I98" s="90">
        <f t="shared" ca="1" si="10"/>
        <v>0</v>
      </c>
      <c r="J98" s="90">
        <f t="shared" ca="1" si="10"/>
        <v>0</v>
      </c>
      <c r="K98" s="90">
        <f t="shared" ca="1" si="10"/>
        <v>0</v>
      </c>
      <c r="L98">
        <f ca="1">IF('NGPS 2020'!$A106="WT",INDIRECT("'NGPS 2020'!"&amp;'Country Selector'!$B$3&amp;ROW($A106))*10^12,0)</f>
        <v>0</v>
      </c>
      <c r="M98" s="90">
        <f t="shared" ca="1" si="9"/>
        <v>0</v>
      </c>
      <c r="N98" s="90">
        <f t="shared" ca="1" si="11"/>
        <v>0</v>
      </c>
      <c r="O98" s="90">
        <f t="shared" ca="1" si="11"/>
        <v>0</v>
      </c>
      <c r="P98" s="90">
        <f t="shared" ca="1" si="11"/>
        <v>0</v>
      </c>
      <c r="Q98" s="90">
        <f t="shared" ca="1" si="11"/>
        <v>0</v>
      </c>
      <c r="R98" s="90">
        <f t="shared" ca="1" si="11"/>
        <v>0</v>
      </c>
      <c r="S98" s="90">
        <f t="shared" ca="1" si="11"/>
        <v>0</v>
      </c>
      <c r="T98" s="90">
        <f t="shared" ca="1" si="11"/>
        <v>0</v>
      </c>
      <c r="U98" s="90">
        <f t="shared" ca="1" si="11"/>
        <v>0</v>
      </c>
      <c r="V98">
        <f ca="1">IF('NGPS 2030'!$A106="WT",INDIRECT("'NGPS 2030'!"&amp;'Country Selector'!$B$3&amp;ROW($A106))*10^12,0)</f>
        <v>0</v>
      </c>
    </row>
    <row r="99" spans="1:2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8"/>
        <v>0</v>
      </c>
      <c r="D99" s="90">
        <f t="shared" ca="1" si="10"/>
        <v>0</v>
      </c>
      <c r="E99" s="90">
        <f t="shared" ca="1" si="10"/>
        <v>0</v>
      </c>
      <c r="F99" s="90">
        <f t="shared" ca="1" si="10"/>
        <v>0</v>
      </c>
      <c r="G99" s="90">
        <f t="shared" ca="1" si="10"/>
        <v>0</v>
      </c>
      <c r="H99" s="90">
        <f t="shared" ca="1" si="10"/>
        <v>0</v>
      </c>
      <c r="I99" s="90">
        <f t="shared" ca="1" si="10"/>
        <v>0</v>
      </c>
      <c r="J99" s="90">
        <f t="shared" ca="1" si="10"/>
        <v>0</v>
      </c>
      <c r="K99" s="90">
        <f t="shared" ca="1" si="10"/>
        <v>0</v>
      </c>
      <c r="L99">
        <f ca="1">IF('NGPS 2020'!$A107="WT",INDIRECT("'NGPS 2020'!"&amp;'Country Selector'!$B$3&amp;ROW($A107))*10^12,0)</f>
        <v>0</v>
      </c>
      <c r="M99" s="90">
        <f t="shared" ca="1" si="9"/>
        <v>0</v>
      </c>
      <c r="N99" s="90">
        <f t="shared" ca="1" si="11"/>
        <v>0</v>
      </c>
      <c r="O99" s="90">
        <f t="shared" ca="1" si="11"/>
        <v>0</v>
      </c>
      <c r="P99" s="90">
        <f t="shared" ca="1" si="11"/>
        <v>0</v>
      </c>
      <c r="Q99" s="90">
        <f t="shared" ca="1" si="11"/>
        <v>0</v>
      </c>
      <c r="R99" s="90">
        <f t="shared" ca="1" si="11"/>
        <v>0</v>
      </c>
      <c r="S99" s="90">
        <f t="shared" ca="1" si="11"/>
        <v>0</v>
      </c>
      <c r="T99" s="90">
        <f t="shared" ca="1" si="11"/>
        <v>0</v>
      </c>
      <c r="U99" s="90">
        <f t="shared" ca="1" si="11"/>
        <v>0</v>
      </c>
      <c r="V99">
        <f ca="1">IF('NGPS 2030'!$A107="WT",INDIRECT("'NGPS 2030'!"&amp;'Country Selector'!$B$3&amp;ROW($A107))*10^12,0)</f>
        <v>0</v>
      </c>
    </row>
    <row r="100" spans="1:2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8"/>
        <v>0</v>
      </c>
      <c r="D100" s="90">
        <f t="shared" ca="1" si="10"/>
        <v>0</v>
      </c>
      <c r="E100" s="90">
        <f t="shared" ca="1" si="10"/>
        <v>0</v>
      </c>
      <c r="F100" s="90">
        <f t="shared" ca="1" si="10"/>
        <v>0</v>
      </c>
      <c r="G100" s="90">
        <f t="shared" ca="1" si="10"/>
        <v>0</v>
      </c>
      <c r="H100" s="90">
        <f t="shared" ca="1" si="10"/>
        <v>0</v>
      </c>
      <c r="I100" s="90">
        <f t="shared" ca="1" si="10"/>
        <v>0</v>
      </c>
      <c r="J100" s="90">
        <f t="shared" ca="1" si="10"/>
        <v>0</v>
      </c>
      <c r="K100" s="90">
        <f t="shared" ca="1" si="10"/>
        <v>0</v>
      </c>
      <c r="L100">
        <f ca="1">IF('NGPS 2020'!$A108="WT",INDIRECT("'NGPS 2020'!"&amp;'Country Selector'!$B$3&amp;ROW($A108))*10^12,0)</f>
        <v>0</v>
      </c>
      <c r="M100" s="90">
        <f t="shared" ca="1" si="9"/>
        <v>0</v>
      </c>
      <c r="N100" s="90">
        <f t="shared" ca="1" si="11"/>
        <v>0</v>
      </c>
      <c r="O100" s="90">
        <f t="shared" ca="1" si="11"/>
        <v>0</v>
      </c>
      <c r="P100" s="90">
        <f t="shared" ca="1" si="11"/>
        <v>0</v>
      </c>
      <c r="Q100" s="90">
        <f t="shared" ca="1" si="11"/>
        <v>0</v>
      </c>
      <c r="R100" s="90">
        <f t="shared" ca="1" si="11"/>
        <v>0</v>
      </c>
      <c r="S100" s="90">
        <f t="shared" ca="1" si="11"/>
        <v>0</v>
      </c>
      <c r="T100" s="90">
        <f t="shared" ca="1" si="11"/>
        <v>0</v>
      </c>
      <c r="U100" s="90">
        <f t="shared" ca="1" si="11"/>
        <v>0</v>
      </c>
      <c r="V100">
        <f ca="1">IF('NGPS 2030'!$A108="WT",INDIRECT("'NGPS 2030'!"&amp;'Country Selector'!$B$3&amp;ROW($A108))*10^12,0)</f>
        <v>0</v>
      </c>
    </row>
    <row r="101" spans="1:2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8"/>
        <v>0</v>
      </c>
      <c r="D101" s="90">
        <f t="shared" ca="1" si="10"/>
        <v>0</v>
      </c>
      <c r="E101" s="90">
        <f t="shared" ca="1" si="10"/>
        <v>0</v>
      </c>
      <c r="F101" s="90">
        <f t="shared" ca="1" si="10"/>
        <v>0</v>
      </c>
      <c r="G101" s="90">
        <f t="shared" ca="1" si="10"/>
        <v>0</v>
      </c>
      <c r="H101" s="90">
        <f t="shared" ca="1" si="10"/>
        <v>0</v>
      </c>
      <c r="I101" s="90">
        <f t="shared" ca="1" si="10"/>
        <v>0</v>
      </c>
      <c r="J101" s="90">
        <f t="shared" ca="1" si="10"/>
        <v>0</v>
      </c>
      <c r="K101" s="90">
        <f t="shared" ca="1" si="10"/>
        <v>0</v>
      </c>
      <c r="L101">
        <f ca="1">IF('NGPS 2020'!$A109="WT",INDIRECT("'NGPS 2020'!"&amp;'Country Selector'!$B$3&amp;ROW($A109))*10^12,0)</f>
        <v>0</v>
      </c>
      <c r="M101" s="90">
        <f t="shared" ca="1" si="9"/>
        <v>0</v>
      </c>
      <c r="N101" s="90">
        <f t="shared" ca="1" si="11"/>
        <v>0</v>
      </c>
      <c r="O101" s="90">
        <f t="shared" ca="1" si="11"/>
        <v>0</v>
      </c>
      <c r="P101" s="90">
        <f t="shared" ca="1" si="11"/>
        <v>0</v>
      </c>
      <c r="Q101" s="90">
        <f t="shared" ca="1" si="11"/>
        <v>0</v>
      </c>
      <c r="R101" s="90">
        <f t="shared" ca="1" si="11"/>
        <v>0</v>
      </c>
      <c r="S101" s="90">
        <f t="shared" ca="1" si="11"/>
        <v>0</v>
      </c>
      <c r="T101" s="90">
        <f t="shared" ca="1" si="11"/>
        <v>0</v>
      </c>
      <c r="U101" s="90">
        <f t="shared" ca="1" si="11"/>
        <v>0</v>
      </c>
      <c r="V101">
        <f ca="1">IF('NGPS 2030'!$A109="WT",INDIRECT("'NGPS 2030'!"&amp;'Country Selector'!$B$3&amp;ROW($A109))*10^12,0)</f>
        <v>0</v>
      </c>
    </row>
    <row r="102" spans="1:2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8"/>
        <v>0</v>
      </c>
      <c r="D102" s="90">
        <f t="shared" ca="1" si="10"/>
        <v>0</v>
      </c>
      <c r="E102" s="90">
        <f t="shared" ca="1" si="10"/>
        <v>0</v>
      </c>
      <c r="F102" s="90">
        <f t="shared" ca="1" si="10"/>
        <v>0</v>
      </c>
      <c r="G102" s="90">
        <f t="shared" ca="1" si="10"/>
        <v>0</v>
      </c>
      <c r="H102" s="90">
        <f t="shared" ca="1" si="10"/>
        <v>0</v>
      </c>
      <c r="I102" s="90">
        <f t="shared" ca="1" si="10"/>
        <v>0</v>
      </c>
      <c r="J102" s="90">
        <f t="shared" ca="1" si="10"/>
        <v>0</v>
      </c>
      <c r="K102" s="90">
        <f t="shared" ca="1" si="10"/>
        <v>0</v>
      </c>
      <c r="L102">
        <f ca="1">IF('NGPS 2020'!$A110="WT",INDIRECT("'NGPS 2020'!"&amp;'Country Selector'!$B$3&amp;ROW($A110))*10^12,0)</f>
        <v>0</v>
      </c>
      <c r="M102" s="90">
        <f t="shared" ca="1" si="9"/>
        <v>0</v>
      </c>
      <c r="N102" s="90">
        <f t="shared" ca="1" si="11"/>
        <v>0</v>
      </c>
      <c r="O102" s="90">
        <f t="shared" ca="1" si="11"/>
        <v>0</v>
      </c>
      <c r="P102" s="90">
        <f t="shared" ca="1" si="11"/>
        <v>0</v>
      </c>
      <c r="Q102" s="90">
        <f t="shared" ca="1" si="11"/>
        <v>0</v>
      </c>
      <c r="R102" s="90">
        <f t="shared" ca="1" si="11"/>
        <v>0</v>
      </c>
      <c r="S102" s="90">
        <f t="shared" ca="1" si="11"/>
        <v>0</v>
      </c>
      <c r="T102" s="90">
        <f t="shared" ca="1" si="11"/>
        <v>0</v>
      </c>
      <c r="U102" s="90">
        <f t="shared" ca="1" si="11"/>
        <v>0</v>
      </c>
      <c r="V102">
        <f ca="1">IF('NGPS 2030'!$A110="WT",INDIRECT("'NGPS 2030'!"&amp;'Country Selector'!$B$3&amp;ROW($A110))*10^12,0)</f>
        <v>0</v>
      </c>
    </row>
    <row r="103" spans="1:2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8"/>
        <v>0</v>
      </c>
      <c r="D103" s="90">
        <f t="shared" ca="1" si="10"/>
        <v>0</v>
      </c>
      <c r="E103" s="90">
        <f t="shared" ca="1" si="10"/>
        <v>0</v>
      </c>
      <c r="F103" s="90">
        <f t="shared" ca="1" si="10"/>
        <v>0</v>
      </c>
      <c r="G103" s="90">
        <f t="shared" ca="1" si="10"/>
        <v>0</v>
      </c>
      <c r="H103" s="90">
        <f t="shared" ca="1" si="10"/>
        <v>0</v>
      </c>
      <c r="I103" s="90">
        <f t="shared" ca="1" si="10"/>
        <v>0</v>
      </c>
      <c r="J103" s="90">
        <f t="shared" ca="1" si="10"/>
        <v>0</v>
      </c>
      <c r="K103" s="90">
        <f t="shared" ca="1" si="10"/>
        <v>0</v>
      </c>
      <c r="L103">
        <f ca="1">IF('NGPS 2020'!$A111="WT",INDIRECT("'NGPS 2020'!"&amp;'Country Selector'!$B$3&amp;ROW($A111))*10^12,0)</f>
        <v>0</v>
      </c>
      <c r="M103" s="90">
        <f t="shared" ca="1" si="9"/>
        <v>0</v>
      </c>
      <c r="N103" s="90">
        <f t="shared" ca="1" si="11"/>
        <v>0</v>
      </c>
      <c r="O103" s="90">
        <f t="shared" ca="1" si="11"/>
        <v>0</v>
      </c>
      <c r="P103" s="90">
        <f t="shared" ca="1" si="11"/>
        <v>0</v>
      </c>
      <c r="Q103" s="90">
        <f t="shared" ca="1" si="11"/>
        <v>0</v>
      </c>
      <c r="R103" s="90">
        <f t="shared" ca="1" si="11"/>
        <v>0</v>
      </c>
      <c r="S103" s="90">
        <f t="shared" ca="1" si="11"/>
        <v>0</v>
      </c>
      <c r="T103" s="90">
        <f t="shared" ca="1" si="11"/>
        <v>0</v>
      </c>
      <c r="U103" s="90">
        <f t="shared" ca="1" si="11"/>
        <v>0</v>
      </c>
      <c r="V103">
        <f ca="1">IF('NGPS 2030'!$A111="WT",INDIRECT("'NGPS 2030'!"&amp;'Country Selector'!$B$3&amp;ROW($A111))*10^12,0)</f>
        <v>0</v>
      </c>
    </row>
    <row r="104" spans="1:22">
      <c r="A104" s="74">
        <v>52</v>
      </c>
      <c r="B104">
        <f ca="1">IF('NGPS 2010'!$A112="WT",INDIRECT("'NGPS 2010'!"&amp;'Country Selector'!$B$3&amp;ROW($A112))*10^12,0)</f>
        <v>0</v>
      </c>
      <c r="C104" s="90">
        <f t="shared" ca="1" si="8"/>
        <v>0</v>
      </c>
      <c r="D104" s="90">
        <f t="shared" ca="1" si="10"/>
        <v>0</v>
      </c>
      <c r="E104" s="90">
        <f t="shared" ca="1" si="10"/>
        <v>0</v>
      </c>
      <c r="F104" s="90">
        <f t="shared" ca="1" si="10"/>
        <v>0</v>
      </c>
      <c r="G104" s="90">
        <f t="shared" ca="1" si="10"/>
        <v>0</v>
      </c>
      <c r="H104" s="90">
        <f t="shared" ca="1" si="10"/>
        <v>0</v>
      </c>
      <c r="I104" s="90">
        <f t="shared" ca="1" si="10"/>
        <v>0</v>
      </c>
      <c r="J104" s="90">
        <f t="shared" ca="1" si="10"/>
        <v>0</v>
      </c>
      <c r="K104" s="90">
        <f t="shared" ca="1" si="10"/>
        <v>0</v>
      </c>
      <c r="L104">
        <f ca="1">IF('NGPS 2020'!$A112="WT",INDIRECT("'NGPS 2020'!"&amp;'Country Selector'!$B$3&amp;ROW($A112))*10^12,0)</f>
        <v>0</v>
      </c>
      <c r="M104" s="90">
        <f t="shared" ca="1" si="9"/>
        <v>0</v>
      </c>
      <c r="N104" s="90">
        <f t="shared" ca="1" si="11"/>
        <v>0</v>
      </c>
      <c r="O104" s="90">
        <f t="shared" ca="1" si="11"/>
        <v>0</v>
      </c>
      <c r="P104" s="90">
        <f t="shared" ca="1" si="11"/>
        <v>0</v>
      </c>
      <c r="Q104" s="90">
        <f t="shared" ca="1" si="11"/>
        <v>0</v>
      </c>
      <c r="R104" s="90">
        <f t="shared" ca="1" si="11"/>
        <v>0</v>
      </c>
      <c r="S104" s="90">
        <f t="shared" ca="1" si="11"/>
        <v>0</v>
      </c>
      <c r="T104" s="90">
        <f t="shared" ca="1" si="11"/>
        <v>0</v>
      </c>
      <c r="U104" s="90">
        <f t="shared" ca="1" si="11"/>
        <v>0</v>
      </c>
      <c r="V104">
        <f ca="1">IF('NGPS 2030'!$A112="WT",INDIRECT("'NGPS 2030'!"&amp;'Country Selector'!$B$3&amp;ROW($A112))*10^12,0)</f>
        <v>0</v>
      </c>
    </row>
    <row r="105" spans="1:22">
      <c r="A105" s="74">
        <v>53</v>
      </c>
      <c r="B105">
        <f ca="1">IF('NGPS 2010'!$A113="WT",INDIRECT("'NGPS 2010'!"&amp;'Country Selector'!$B$3&amp;ROW($A113))*10^12,0)</f>
        <v>1917579.0484382559</v>
      </c>
      <c r="C105" s="90">
        <f t="shared" ca="1" si="8"/>
        <v>1725821.1435944303</v>
      </c>
      <c r="D105" s="90">
        <f t="shared" ca="1" si="10"/>
        <v>1534063.2387506047</v>
      </c>
      <c r="E105" s="90">
        <f t="shared" ca="1" si="10"/>
        <v>1342305.3339067791</v>
      </c>
      <c r="F105" s="90">
        <f t="shared" ca="1" si="10"/>
        <v>1150547.4290629537</v>
      </c>
      <c r="G105" s="90">
        <f t="shared" ca="1" si="10"/>
        <v>958789.52421912795</v>
      </c>
      <c r="H105" s="90">
        <f t="shared" ca="1" si="10"/>
        <v>767031.61937530234</v>
      </c>
      <c r="I105" s="90">
        <f t="shared" ca="1" si="10"/>
        <v>575273.71453147684</v>
      </c>
      <c r="J105" s="90">
        <f t="shared" ca="1" si="10"/>
        <v>383515.80968765117</v>
      </c>
      <c r="K105" s="90">
        <f t="shared" ca="1" si="10"/>
        <v>191757.90484382558</v>
      </c>
      <c r="L105">
        <f ca="1">IF('NGPS 2020'!$A113="WT",INDIRECT("'NGPS 2020'!"&amp;'Country Selector'!$B$3&amp;ROW($A113))*10^12,0)</f>
        <v>0</v>
      </c>
      <c r="M105" s="90">
        <f t="shared" ca="1" si="9"/>
        <v>0</v>
      </c>
      <c r="N105" s="90">
        <f t="shared" ca="1" si="11"/>
        <v>0</v>
      </c>
      <c r="O105" s="90">
        <f t="shared" ca="1" si="11"/>
        <v>0</v>
      </c>
      <c r="P105" s="90">
        <f t="shared" ca="1" si="11"/>
        <v>0</v>
      </c>
      <c r="Q105" s="90">
        <f t="shared" ca="1" si="11"/>
        <v>0</v>
      </c>
      <c r="R105" s="90">
        <f t="shared" ca="1" si="11"/>
        <v>0</v>
      </c>
      <c r="S105" s="90">
        <f t="shared" ca="1" si="11"/>
        <v>0</v>
      </c>
      <c r="T105" s="90">
        <f t="shared" ca="1" si="11"/>
        <v>0</v>
      </c>
      <c r="U105" s="90">
        <f t="shared" ca="1" si="11"/>
        <v>0</v>
      </c>
      <c r="V105">
        <f ca="1">IF('NGPS 2030'!$A113="WT",INDIRECT("'NGPS 2030'!"&amp;'Country Selector'!$B$3&amp;ROW($A113))*10^12,0)</f>
        <v>0</v>
      </c>
    </row>
    <row r="106" spans="1:2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8"/>
        <v>0</v>
      </c>
      <c r="D106" s="90">
        <f t="shared" ca="1" si="10"/>
        <v>0</v>
      </c>
      <c r="E106" s="90">
        <f t="shared" ca="1" si="10"/>
        <v>0</v>
      </c>
      <c r="F106" s="90">
        <f t="shared" ca="1" si="10"/>
        <v>0</v>
      </c>
      <c r="G106" s="90">
        <f t="shared" ca="1" si="10"/>
        <v>0</v>
      </c>
      <c r="H106" s="90">
        <f t="shared" ca="1" si="10"/>
        <v>0</v>
      </c>
      <c r="I106" s="90">
        <f t="shared" ca="1" si="10"/>
        <v>0</v>
      </c>
      <c r="J106" s="90">
        <f t="shared" ca="1" si="10"/>
        <v>0</v>
      </c>
      <c r="K106" s="90">
        <f t="shared" ca="1" si="10"/>
        <v>0</v>
      </c>
      <c r="L106">
        <f ca="1">IF('NGPS 2020'!$A114="WT",INDIRECT("'NGPS 2020'!"&amp;'Country Selector'!$B$3&amp;ROW($A114))*10^12,0)</f>
        <v>0</v>
      </c>
      <c r="M106" s="90">
        <f t="shared" ca="1" si="9"/>
        <v>0</v>
      </c>
      <c r="N106" s="90">
        <f t="shared" ca="1" si="11"/>
        <v>0</v>
      </c>
      <c r="O106" s="90">
        <f t="shared" ca="1" si="11"/>
        <v>0</v>
      </c>
      <c r="P106" s="90">
        <f t="shared" ca="1" si="11"/>
        <v>0</v>
      </c>
      <c r="Q106" s="90">
        <f t="shared" ca="1" si="11"/>
        <v>0</v>
      </c>
      <c r="R106" s="90">
        <f t="shared" ca="1" si="11"/>
        <v>0</v>
      </c>
      <c r="S106" s="90">
        <f t="shared" ca="1" si="11"/>
        <v>0</v>
      </c>
      <c r="T106" s="90">
        <f t="shared" ca="1" si="11"/>
        <v>0</v>
      </c>
      <c r="U106" s="90">
        <f t="shared" ca="1" si="11"/>
        <v>0</v>
      </c>
      <c r="V106">
        <f ca="1">IF('NGPS 2030'!$A114="WT",INDIRECT("'NGPS 2030'!"&amp;'Country Selector'!$B$3&amp;ROW($A114))*10^12,0)</f>
        <v>0</v>
      </c>
    </row>
    <row r="107" spans="1:2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8"/>
        <v>0</v>
      </c>
      <c r="D107" s="90">
        <f t="shared" ca="1" si="10"/>
        <v>0</v>
      </c>
      <c r="E107" s="90">
        <f t="shared" ca="1" si="10"/>
        <v>0</v>
      </c>
      <c r="F107" s="90">
        <f t="shared" ca="1" si="10"/>
        <v>0</v>
      </c>
      <c r="G107" s="90">
        <f t="shared" ca="1" si="10"/>
        <v>0</v>
      </c>
      <c r="H107" s="90">
        <f t="shared" ca="1" si="10"/>
        <v>0</v>
      </c>
      <c r="I107" s="90">
        <f t="shared" ca="1" si="10"/>
        <v>0</v>
      </c>
      <c r="J107" s="90">
        <f t="shared" ca="1" si="10"/>
        <v>0</v>
      </c>
      <c r="K107" s="90">
        <f t="shared" ca="1" si="10"/>
        <v>0</v>
      </c>
      <c r="L107">
        <f ca="1">IF('NGPS 2020'!$A115="WT",INDIRECT("'NGPS 2020'!"&amp;'Country Selector'!$B$3&amp;ROW($A115))*10^12,0)</f>
        <v>0</v>
      </c>
      <c r="M107" s="90">
        <f t="shared" ca="1" si="9"/>
        <v>0</v>
      </c>
      <c r="N107" s="90">
        <f t="shared" ca="1" si="11"/>
        <v>0</v>
      </c>
      <c r="O107" s="90">
        <f t="shared" ca="1" si="11"/>
        <v>0</v>
      </c>
      <c r="P107" s="90">
        <f t="shared" ca="1" si="11"/>
        <v>0</v>
      </c>
      <c r="Q107" s="90">
        <f t="shared" ca="1" si="11"/>
        <v>0</v>
      </c>
      <c r="R107" s="90">
        <f t="shared" ca="1" si="11"/>
        <v>0</v>
      </c>
      <c r="S107" s="90">
        <f t="shared" ca="1" si="11"/>
        <v>0</v>
      </c>
      <c r="T107" s="90">
        <f t="shared" ca="1" si="11"/>
        <v>0</v>
      </c>
      <c r="U107" s="90">
        <f t="shared" ca="1" si="11"/>
        <v>0</v>
      </c>
      <c r="V107">
        <f ca="1">IF('NGPS 2030'!$A115="WT",INDIRECT("'NGPS 2030'!"&amp;'Country Selector'!$B$3&amp;ROW($A115))*10^12,0)</f>
        <v>0</v>
      </c>
    </row>
    <row r="108" spans="1:2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8"/>
        <v>0</v>
      </c>
      <c r="D108" s="90">
        <f t="shared" ca="1" si="10"/>
        <v>0</v>
      </c>
      <c r="E108" s="90">
        <f t="shared" ca="1" si="10"/>
        <v>0</v>
      </c>
      <c r="F108" s="90">
        <f t="shared" ca="1" si="10"/>
        <v>0</v>
      </c>
      <c r="G108" s="90">
        <f t="shared" ca="1" si="10"/>
        <v>0</v>
      </c>
      <c r="H108" s="90">
        <f t="shared" ca="1" si="10"/>
        <v>0</v>
      </c>
      <c r="I108" s="90">
        <f t="shared" ca="1" si="10"/>
        <v>0</v>
      </c>
      <c r="J108" s="90">
        <f t="shared" ca="1" si="10"/>
        <v>0</v>
      </c>
      <c r="K108" s="90">
        <f t="shared" ca="1" si="10"/>
        <v>0</v>
      </c>
      <c r="L108">
        <f ca="1">IF('NGPS 2020'!$A116="WT",INDIRECT("'NGPS 2020'!"&amp;'Country Selector'!$B$3&amp;ROW($A116))*10^12,0)</f>
        <v>0</v>
      </c>
      <c r="M108" s="90">
        <f t="shared" ca="1" si="9"/>
        <v>0</v>
      </c>
      <c r="N108" s="90">
        <f t="shared" ca="1" si="11"/>
        <v>0</v>
      </c>
      <c r="O108" s="90">
        <f t="shared" ca="1" si="11"/>
        <v>0</v>
      </c>
      <c r="P108" s="90">
        <f t="shared" ca="1" si="11"/>
        <v>0</v>
      </c>
      <c r="Q108" s="90">
        <f t="shared" ca="1" si="11"/>
        <v>0</v>
      </c>
      <c r="R108" s="90">
        <f t="shared" ca="1" si="11"/>
        <v>0</v>
      </c>
      <c r="S108" s="90">
        <f t="shared" ca="1" si="11"/>
        <v>0</v>
      </c>
      <c r="T108" s="90">
        <f t="shared" ca="1" si="11"/>
        <v>0</v>
      </c>
      <c r="U108" s="90">
        <f t="shared" ca="1" si="11"/>
        <v>0</v>
      </c>
      <c r="V108">
        <f ca="1">IF('NGPS 2030'!$A116="WT",INDIRECT("'NGPS 2030'!"&amp;'Country Selector'!$B$3&amp;ROW($A116))*10^12,0)</f>
        <v>0</v>
      </c>
    </row>
    <row r="109" spans="1:2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8"/>
        <v>0</v>
      </c>
      <c r="D109" s="90">
        <f t="shared" ca="1" si="10"/>
        <v>0</v>
      </c>
      <c r="E109" s="90">
        <f t="shared" ca="1" si="10"/>
        <v>0</v>
      </c>
      <c r="F109" s="90">
        <f t="shared" ca="1" si="10"/>
        <v>0</v>
      </c>
      <c r="G109" s="90">
        <f t="shared" ca="1" si="10"/>
        <v>0</v>
      </c>
      <c r="H109" s="90">
        <f t="shared" ca="1" si="10"/>
        <v>0</v>
      </c>
      <c r="I109" s="90">
        <f t="shared" ca="1" si="10"/>
        <v>0</v>
      </c>
      <c r="J109" s="90">
        <f t="shared" ca="1" si="10"/>
        <v>0</v>
      </c>
      <c r="K109" s="90">
        <f t="shared" ca="1" si="10"/>
        <v>0</v>
      </c>
      <c r="L109">
        <f ca="1">IF('NGPS 2020'!$A117="WT",INDIRECT("'NGPS 2020'!"&amp;'Country Selector'!$B$3&amp;ROW($A117))*10^12,0)</f>
        <v>0</v>
      </c>
      <c r="M109" s="90">
        <f t="shared" ca="1" si="9"/>
        <v>0</v>
      </c>
      <c r="N109" s="90">
        <f t="shared" ca="1" si="11"/>
        <v>0</v>
      </c>
      <c r="O109" s="90">
        <f t="shared" ca="1" si="11"/>
        <v>0</v>
      </c>
      <c r="P109" s="90">
        <f t="shared" ca="1" si="11"/>
        <v>0</v>
      </c>
      <c r="Q109" s="90">
        <f t="shared" ca="1" si="11"/>
        <v>0</v>
      </c>
      <c r="R109" s="90">
        <f t="shared" ca="1" si="11"/>
        <v>0</v>
      </c>
      <c r="S109" s="90">
        <f t="shared" ca="1" si="11"/>
        <v>0</v>
      </c>
      <c r="T109" s="90">
        <f t="shared" ca="1" si="11"/>
        <v>0</v>
      </c>
      <c r="U109" s="90">
        <f t="shared" ca="1" si="11"/>
        <v>0</v>
      </c>
      <c r="V109">
        <f ca="1">IF('NGPS 2030'!$A117="WT",INDIRECT("'NGPS 2030'!"&amp;'Country Selector'!$B$3&amp;ROW($A117))*10^12,0)</f>
        <v>0</v>
      </c>
    </row>
    <row r="110" spans="1:2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8"/>
        <v>0</v>
      </c>
      <c r="D110" s="90">
        <f t="shared" ca="1" si="10"/>
        <v>0</v>
      </c>
      <c r="E110" s="90">
        <f t="shared" ca="1" si="10"/>
        <v>0</v>
      </c>
      <c r="F110" s="90">
        <f t="shared" ca="1" si="10"/>
        <v>0</v>
      </c>
      <c r="G110" s="90">
        <f t="shared" ca="1" si="10"/>
        <v>0</v>
      </c>
      <c r="H110" s="90">
        <f t="shared" ca="1" si="10"/>
        <v>0</v>
      </c>
      <c r="I110" s="90">
        <f t="shared" ca="1" si="10"/>
        <v>0</v>
      </c>
      <c r="J110" s="90">
        <f t="shared" ca="1" si="10"/>
        <v>0</v>
      </c>
      <c r="K110" s="90">
        <f t="shared" ca="1" si="10"/>
        <v>0</v>
      </c>
      <c r="L110">
        <f ca="1">IF('NGPS 2020'!$A118="WT",INDIRECT("'NGPS 2020'!"&amp;'Country Selector'!$B$3&amp;ROW($A118))*10^12,0)</f>
        <v>0</v>
      </c>
      <c r="M110" s="90">
        <f t="shared" ca="1" si="9"/>
        <v>0</v>
      </c>
      <c r="N110" s="90">
        <f t="shared" ca="1" si="11"/>
        <v>0</v>
      </c>
      <c r="O110" s="90">
        <f t="shared" ca="1" si="11"/>
        <v>0</v>
      </c>
      <c r="P110" s="90">
        <f t="shared" ca="1" si="11"/>
        <v>0</v>
      </c>
      <c r="Q110" s="90">
        <f t="shared" ca="1" si="11"/>
        <v>0</v>
      </c>
      <c r="R110" s="90">
        <f t="shared" ca="1" si="11"/>
        <v>0</v>
      </c>
      <c r="S110" s="90">
        <f t="shared" ca="1" si="11"/>
        <v>0</v>
      </c>
      <c r="T110" s="90">
        <f t="shared" ca="1" si="11"/>
        <v>0</v>
      </c>
      <c r="U110" s="90">
        <f t="shared" ca="1" si="11"/>
        <v>0</v>
      </c>
      <c r="V110">
        <f ca="1">IF('NGPS 2030'!$A118="WT",INDIRECT("'NGPS 2030'!"&amp;'Country Selector'!$B$3&amp;ROW($A118))*10^12,0)</f>
        <v>0</v>
      </c>
    </row>
    <row r="111" spans="1:2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8"/>
        <v>0</v>
      </c>
      <c r="D111" s="90">
        <f t="shared" ca="1" si="10"/>
        <v>0</v>
      </c>
      <c r="E111" s="90">
        <f t="shared" ca="1" si="10"/>
        <v>0</v>
      </c>
      <c r="F111" s="90">
        <f t="shared" ca="1" si="10"/>
        <v>0</v>
      </c>
      <c r="G111" s="90">
        <f t="shared" ca="1" si="10"/>
        <v>0</v>
      </c>
      <c r="H111" s="90">
        <f t="shared" ca="1" si="10"/>
        <v>0</v>
      </c>
      <c r="I111" s="90">
        <f t="shared" ca="1" si="10"/>
        <v>0</v>
      </c>
      <c r="J111" s="90">
        <f t="shared" ca="1" si="10"/>
        <v>0</v>
      </c>
      <c r="K111" s="90">
        <f t="shared" ca="1" si="10"/>
        <v>0</v>
      </c>
      <c r="L111">
        <f ca="1">IF('NGPS 2020'!$A119="WT",INDIRECT("'NGPS 2020'!"&amp;'Country Selector'!$B$3&amp;ROW($A119))*10^12,0)</f>
        <v>0</v>
      </c>
      <c r="M111" s="90">
        <f t="shared" ca="1" si="9"/>
        <v>0</v>
      </c>
      <c r="N111" s="90">
        <f t="shared" ca="1" si="11"/>
        <v>0</v>
      </c>
      <c r="O111" s="90">
        <f t="shared" ca="1" si="11"/>
        <v>0</v>
      </c>
      <c r="P111" s="90">
        <f t="shared" ca="1" si="11"/>
        <v>0</v>
      </c>
      <c r="Q111" s="90">
        <f t="shared" ca="1" si="11"/>
        <v>0</v>
      </c>
      <c r="R111" s="90">
        <f t="shared" ca="1" si="11"/>
        <v>0</v>
      </c>
      <c r="S111" s="90">
        <f t="shared" ca="1" si="11"/>
        <v>0</v>
      </c>
      <c r="T111" s="90">
        <f t="shared" ca="1" si="11"/>
        <v>0</v>
      </c>
      <c r="U111" s="90">
        <f t="shared" ca="1" si="11"/>
        <v>0</v>
      </c>
      <c r="V111">
        <f ca="1">IF('NGPS 2030'!$A119="WT",INDIRECT("'NGPS 2030'!"&amp;'Country Selector'!$B$3&amp;ROW($A119))*10^12,0)</f>
        <v>0</v>
      </c>
    </row>
    <row r="112" spans="1:2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8"/>
        <v>0</v>
      </c>
      <c r="D112" s="90">
        <f t="shared" ca="1" si="10"/>
        <v>0</v>
      </c>
      <c r="E112" s="90">
        <f t="shared" ca="1" si="10"/>
        <v>0</v>
      </c>
      <c r="F112" s="90">
        <f t="shared" ca="1" si="10"/>
        <v>0</v>
      </c>
      <c r="G112" s="90">
        <f t="shared" ca="1" si="10"/>
        <v>0</v>
      </c>
      <c r="H112" s="90">
        <f t="shared" ca="1" si="10"/>
        <v>0</v>
      </c>
      <c r="I112" s="90">
        <f t="shared" ca="1" si="10"/>
        <v>0</v>
      </c>
      <c r="J112" s="90">
        <f t="shared" ca="1" si="10"/>
        <v>0</v>
      </c>
      <c r="K112" s="90">
        <f t="shared" ca="1" si="10"/>
        <v>0</v>
      </c>
      <c r="L112">
        <f ca="1">IF('NGPS 2020'!$A120="WT",INDIRECT("'NGPS 2020'!"&amp;'Country Selector'!$B$3&amp;ROW($A120))*10^12,0)</f>
        <v>0</v>
      </c>
      <c r="M112" s="90">
        <f t="shared" ca="1" si="9"/>
        <v>0</v>
      </c>
      <c r="N112" s="90">
        <f t="shared" ca="1" si="11"/>
        <v>0</v>
      </c>
      <c r="O112" s="90">
        <f t="shared" ca="1" si="11"/>
        <v>0</v>
      </c>
      <c r="P112" s="90">
        <f t="shared" ca="1" si="11"/>
        <v>0</v>
      </c>
      <c r="Q112" s="90">
        <f t="shared" ca="1" si="11"/>
        <v>0</v>
      </c>
      <c r="R112" s="90">
        <f t="shared" ca="1" si="11"/>
        <v>0</v>
      </c>
      <c r="S112" s="90">
        <f t="shared" ca="1" si="11"/>
        <v>0</v>
      </c>
      <c r="T112" s="90">
        <f t="shared" ca="1" si="11"/>
        <v>0</v>
      </c>
      <c r="U112" s="90">
        <f t="shared" ca="1" si="11"/>
        <v>0</v>
      </c>
      <c r="V112">
        <f ca="1">IF('NGPS 2030'!$A120="WT",INDIRECT("'NGPS 2030'!"&amp;'Country Selector'!$B$3&amp;ROW($A120))*10^12,0)</f>
        <v>0</v>
      </c>
    </row>
    <row r="113" spans="1:2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8"/>
        <v>0</v>
      </c>
      <c r="D113" s="90">
        <f t="shared" ca="1" si="10"/>
        <v>0</v>
      </c>
      <c r="E113" s="90">
        <f t="shared" ca="1" si="10"/>
        <v>0</v>
      </c>
      <c r="F113" s="90">
        <f t="shared" ca="1" si="10"/>
        <v>0</v>
      </c>
      <c r="G113" s="90">
        <f t="shared" ca="1" si="10"/>
        <v>0</v>
      </c>
      <c r="H113" s="90">
        <f t="shared" ca="1" si="10"/>
        <v>0</v>
      </c>
      <c r="I113" s="90">
        <f t="shared" ca="1" si="10"/>
        <v>0</v>
      </c>
      <c r="J113" s="90">
        <f t="shared" ca="1" si="10"/>
        <v>0</v>
      </c>
      <c r="K113" s="90">
        <f t="shared" ca="1" si="10"/>
        <v>0</v>
      </c>
      <c r="L113">
        <f ca="1">IF('NGPS 2020'!$A121="WT",INDIRECT("'NGPS 2020'!"&amp;'Country Selector'!$B$3&amp;ROW($A121))*10^12,0)</f>
        <v>0</v>
      </c>
      <c r="M113" s="90">
        <f t="shared" ca="1" si="9"/>
        <v>0</v>
      </c>
      <c r="N113" s="90">
        <f t="shared" ca="1" si="11"/>
        <v>0</v>
      </c>
      <c r="O113" s="90">
        <f t="shared" ca="1" si="11"/>
        <v>0</v>
      </c>
      <c r="P113" s="90">
        <f t="shared" ca="1" si="11"/>
        <v>0</v>
      </c>
      <c r="Q113" s="90">
        <f t="shared" ca="1" si="11"/>
        <v>0</v>
      </c>
      <c r="R113" s="90">
        <f t="shared" ca="1" si="11"/>
        <v>0</v>
      </c>
      <c r="S113" s="90">
        <f t="shared" ca="1" si="11"/>
        <v>0</v>
      </c>
      <c r="T113" s="90">
        <f t="shared" ca="1" si="11"/>
        <v>0</v>
      </c>
      <c r="U113" s="90">
        <f t="shared" ca="1" si="11"/>
        <v>0</v>
      </c>
      <c r="V113">
        <f ca="1">IF('NGPS 2030'!$A121="WT",INDIRECT("'NGPS 2030'!"&amp;'Country Selector'!$B$3&amp;ROW($A121))*10^12,0)</f>
        <v>0</v>
      </c>
    </row>
    <row r="114" spans="1:2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8"/>
        <v>0</v>
      </c>
      <c r="D114" s="90">
        <f t="shared" ca="1" si="10"/>
        <v>0</v>
      </c>
      <c r="E114" s="90">
        <f t="shared" ca="1" si="10"/>
        <v>0</v>
      </c>
      <c r="F114" s="90">
        <f t="shared" ca="1" si="10"/>
        <v>0</v>
      </c>
      <c r="G114" s="90">
        <f t="shared" ca="1" si="10"/>
        <v>0</v>
      </c>
      <c r="H114" s="90">
        <f t="shared" ca="1" si="10"/>
        <v>0</v>
      </c>
      <c r="I114" s="90">
        <f t="shared" ca="1" si="10"/>
        <v>0</v>
      </c>
      <c r="J114" s="90">
        <f t="shared" ca="1" si="10"/>
        <v>0</v>
      </c>
      <c r="K114" s="90">
        <f t="shared" ca="1" si="10"/>
        <v>0</v>
      </c>
      <c r="L114">
        <f ca="1">IF('NGPS 2020'!$A122="WT",INDIRECT("'NGPS 2020'!"&amp;'Country Selector'!$B$3&amp;ROW($A122))*10^12,0)</f>
        <v>0</v>
      </c>
      <c r="M114" s="90">
        <f t="shared" ca="1" si="9"/>
        <v>0</v>
      </c>
      <c r="N114" s="90">
        <f t="shared" ca="1" si="11"/>
        <v>0</v>
      </c>
      <c r="O114" s="90">
        <f t="shared" ca="1" si="11"/>
        <v>0</v>
      </c>
      <c r="P114" s="90">
        <f t="shared" ca="1" si="11"/>
        <v>0</v>
      </c>
      <c r="Q114" s="90">
        <f t="shared" ca="1" si="11"/>
        <v>0</v>
      </c>
      <c r="R114" s="90">
        <f t="shared" ca="1" si="11"/>
        <v>0</v>
      </c>
      <c r="S114" s="90">
        <f t="shared" ca="1" si="11"/>
        <v>0</v>
      </c>
      <c r="T114" s="90">
        <f t="shared" ca="1" si="11"/>
        <v>0</v>
      </c>
      <c r="U114" s="90">
        <f t="shared" ca="1" si="11"/>
        <v>0</v>
      </c>
      <c r="V114">
        <f ca="1">IF('NGPS 2030'!$A122="WT",INDIRECT("'NGPS 2030'!"&amp;'Country Selector'!$B$3&amp;ROW($A122))*10^12,0)</f>
        <v>0</v>
      </c>
    </row>
    <row r="115" spans="1:2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8"/>
        <v>0</v>
      </c>
      <c r="D115" s="90">
        <f t="shared" ca="1" si="10"/>
        <v>0</v>
      </c>
      <c r="E115" s="90">
        <f t="shared" ca="1" si="10"/>
        <v>0</v>
      </c>
      <c r="F115" s="90">
        <f t="shared" ca="1" si="10"/>
        <v>0</v>
      </c>
      <c r="G115" s="90">
        <f t="shared" ca="1" si="10"/>
        <v>0</v>
      </c>
      <c r="H115" s="90">
        <f t="shared" ca="1" si="10"/>
        <v>0</v>
      </c>
      <c r="I115" s="90">
        <f t="shared" ca="1" si="10"/>
        <v>0</v>
      </c>
      <c r="J115" s="90">
        <f t="shared" ca="1" si="10"/>
        <v>0</v>
      </c>
      <c r="K115" s="90">
        <f t="shared" ca="1" si="10"/>
        <v>0</v>
      </c>
      <c r="L115">
        <f ca="1">IF('NGPS 2020'!$A123="WT",INDIRECT("'NGPS 2020'!"&amp;'Country Selector'!$B$3&amp;ROW($A123))*10^12,0)</f>
        <v>0</v>
      </c>
      <c r="M115" s="90">
        <f t="shared" ca="1" si="9"/>
        <v>0</v>
      </c>
      <c r="N115" s="90">
        <f t="shared" ca="1" si="11"/>
        <v>0</v>
      </c>
      <c r="O115" s="90">
        <f t="shared" ca="1" si="11"/>
        <v>0</v>
      </c>
      <c r="P115" s="90">
        <f t="shared" ca="1" si="11"/>
        <v>0</v>
      </c>
      <c r="Q115" s="90">
        <f t="shared" ca="1" si="11"/>
        <v>0</v>
      </c>
      <c r="R115" s="90">
        <f t="shared" ca="1" si="11"/>
        <v>0</v>
      </c>
      <c r="S115" s="90">
        <f t="shared" ca="1" si="11"/>
        <v>0</v>
      </c>
      <c r="T115" s="90">
        <f t="shared" ca="1" si="11"/>
        <v>0</v>
      </c>
      <c r="U115" s="90">
        <f t="shared" ca="1" si="11"/>
        <v>0</v>
      </c>
      <c r="V115">
        <f ca="1">IF('NGPS 2030'!$A123="WT",INDIRECT("'NGPS 2030'!"&amp;'Country Selector'!$B$3&amp;ROW($A123))*10^12,0)</f>
        <v>0</v>
      </c>
    </row>
    <row r="116" spans="1:2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8"/>
        <v>0</v>
      </c>
      <c r="D116" s="90">
        <f t="shared" ca="1" si="10"/>
        <v>0</v>
      </c>
      <c r="E116" s="90">
        <f t="shared" ca="1" si="10"/>
        <v>0</v>
      </c>
      <c r="F116" s="90">
        <f t="shared" ca="1" si="10"/>
        <v>0</v>
      </c>
      <c r="G116" s="90">
        <f t="shared" ca="1" si="10"/>
        <v>0</v>
      </c>
      <c r="H116" s="90">
        <f t="shared" ca="1" si="10"/>
        <v>0</v>
      </c>
      <c r="I116" s="90">
        <f t="shared" ca="1" si="10"/>
        <v>0</v>
      </c>
      <c r="J116" s="90">
        <f t="shared" ca="1" si="10"/>
        <v>0</v>
      </c>
      <c r="K116" s="90">
        <f t="shared" ca="1" si="10"/>
        <v>0</v>
      </c>
      <c r="L116">
        <f ca="1">IF('NGPS 2020'!$A124="WT",INDIRECT("'NGPS 2020'!"&amp;'Country Selector'!$B$3&amp;ROW($A124))*10^12,0)</f>
        <v>0</v>
      </c>
      <c r="M116" s="90">
        <f t="shared" ca="1" si="9"/>
        <v>0</v>
      </c>
      <c r="N116" s="90">
        <f t="shared" ca="1" si="11"/>
        <v>0</v>
      </c>
      <c r="O116" s="90">
        <f t="shared" ca="1" si="11"/>
        <v>0</v>
      </c>
      <c r="P116" s="90">
        <f t="shared" ca="1" si="11"/>
        <v>0</v>
      </c>
      <c r="Q116" s="90">
        <f t="shared" ca="1" si="11"/>
        <v>0</v>
      </c>
      <c r="R116" s="90">
        <f t="shared" ca="1" si="11"/>
        <v>0</v>
      </c>
      <c r="S116" s="90">
        <f t="shared" ca="1" si="11"/>
        <v>0</v>
      </c>
      <c r="T116" s="90">
        <f t="shared" ca="1" si="11"/>
        <v>0</v>
      </c>
      <c r="U116" s="90">
        <f t="shared" ca="1" si="11"/>
        <v>0</v>
      </c>
      <c r="V116">
        <f ca="1">IF('NGPS 2030'!$A124="WT",INDIRECT("'NGPS 2030'!"&amp;'Country Selector'!$B$3&amp;ROW($A124))*10^12,0)</f>
        <v>0</v>
      </c>
    </row>
    <row r="117" spans="1:2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8"/>
        <v>0</v>
      </c>
      <c r="D117" s="90">
        <f t="shared" ca="1" si="10"/>
        <v>0</v>
      </c>
      <c r="E117" s="90">
        <f t="shared" ca="1" si="10"/>
        <v>0</v>
      </c>
      <c r="F117" s="90">
        <f t="shared" ca="1" si="10"/>
        <v>0</v>
      </c>
      <c r="G117" s="90">
        <f t="shared" ca="1" si="10"/>
        <v>0</v>
      </c>
      <c r="H117" s="90">
        <f t="shared" ca="1" si="10"/>
        <v>0</v>
      </c>
      <c r="I117" s="90">
        <f t="shared" ca="1" si="10"/>
        <v>0</v>
      </c>
      <c r="J117" s="90">
        <f t="shared" ca="1" si="10"/>
        <v>0</v>
      </c>
      <c r="K117" s="90">
        <f t="shared" ca="1" si="10"/>
        <v>0</v>
      </c>
      <c r="L117">
        <f ca="1">IF('NGPS 2020'!$A125="WT",INDIRECT("'NGPS 2020'!"&amp;'Country Selector'!$B$3&amp;ROW($A125))*10^12,0)</f>
        <v>0</v>
      </c>
      <c r="M117" s="90">
        <f t="shared" ca="1" si="9"/>
        <v>0</v>
      </c>
      <c r="N117" s="90">
        <f t="shared" ca="1" si="11"/>
        <v>0</v>
      </c>
      <c r="O117" s="90">
        <f t="shared" ca="1" si="11"/>
        <v>0</v>
      </c>
      <c r="P117" s="90">
        <f t="shared" ca="1" si="11"/>
        <v>0</v>
      </c>
      <c r="Q117" s="90">
        <f t="shared" ca="1" si="11"/>
        <v>0</v>
      </c>
      <c r="R117" s="90">
        <f t="shared" ca="1" si="11"/>
        <v>0</v>
      </c>
      <c r="S117" s="90">
        <f t="shared" ca="1" si="11"/>
        <v>0</v>
      </c>
      <c r="T117" s="90">
        <f t="shared" ca="1" si="11"/>
        <v>0</v>
      </c>
      <c r="U117" s="90">
        <f t="shared" ca="1" si="11"/>
        <v>0</v>
      </c>
      <c r="V117">
        <f ca="1">IF('NGPS 2030'!$A125="WT",INDIRECT("'NGPS 2030'!"&amp;'Country Selector'!$B$3&amp;ROW($A125))*10^12,0)</f>
        <v>0</v>
      </c>
    </row>
    <row r="118" spans="1:2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8"/>
        <v>0</v>
      </c>
      <c r="D118" s="90">
        <f t="shared" ca="1" si="10"/>
        <v>0</v>
      </c>
      <c r="E118" s="90">
        <f t="shared" ca="1" si="10"/>
        <v>0</v>
      </c>
      <c r="F118" s="90">
        <f t="shared" ca="1" si="10"/>
        <v>0</v>
      </c>
      <c r="G118" s="90">
        <f t="shared" ca="1" si="10"/>
        <v>0</v>
      </c>
      <c r="H118" s="90">
        <f t="shared" ca="1" si="10"/>
        <v>0</v>
      </c>
      <c r="I118" s="90">
        <f t="shared" ca="1" si="10"/>
        <v>0</v>
      </c>
      <c r="J118" s="90">
        <f t="shared" ca="1" si="10"/>
        <v>0</v>
      </c>
      <c r="K118" s="90">
        <f t="shared" ca="1" si="10"/>
        <v>0</v>
      </c>
      <c r="L118">
        <f ca="1">IF('NGPS 2020'!$A126="WT",INDIRECT("'NGPS 2020'!"&amp;'Country Selector'!$B$3&amp;ROW($A126))*10^12,0)</f>
        <v>0</v>
      </c>
      <c r="M118" s="90">
        <f t="shared" ca="1" si="9"/>
        <v>0</v>
      </c>
      <c r="N118" s="90">
        <f t="shared" ca="1" si="11"/>
        <v>0</v>
      </c>
      <c r="O118" s="90">
        <f t="shared" ca="1" si="11"/>
        <v>0</v>
      </c>
      <c r="P118" s="90">
        <f t="shared" ca="1" si="11"/>
        <v>0</v>
      </c>
      <c r="Q118" s="90">
        <f t="shared" ca="1" si="11"/>
        <v>0</v>
      </c>
      <c r="R118" s="90">
        <f t="shared" ca="1" si="11"/>
        <v>0</v>
      </c>
      <c r="S118" s="90">
        <f t="shared" ca="1" si="11"/>
        <v>0</v>
      </c>
      <c r="T118" s="90">
        <f t="shared" ca="1" si="11"/>
        <v>0</v>
      </c>
      <c r="U118" s="90">
        <f t="shared" ca="1" si="11"/>
        <v>0</v>
      </c>
      <c r="V118">
        <f ca="1">IF('NGPS 2030'!$A126="WT",INDIRECT("'NGPS 2030'!"&amp;'Country Selector'!$B$3&amp;ROW($A126))*10^12,0)</f>
        <v>0</v>
      </c>
    </row>
    <row r="119" spans="1:2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8"/>
        <v>0</v>
      </c>
      <c r="D119" s="90">
        <f t="shared" ca="1" si="10"/>
        <v>0</v>
      </c>
      <c r="E119" s="90">
        <f t="shared" ca="1" si="10"/>
        <v>0</v>
      </c>
      <c r="F119" s="90">
        <f t="shared" ca="1" si="10"/>
        <v>0</v>
      </c>
      <c r="G119" s="90">
        <f t="shared" ca="1" si="10"/>
        <v>0</v>
      </c>
      <c r="H119" s="90">
        <f t="shared" ca="1" si="10"/>
        <v>0</v>
      </c>
      <c r="I119" s="90">
        <f t="shared" ca="1" si="10"/>
        <v>0</v>
      </c>
      <c r="J119" s="90">
        <f t="shared" ca="1" si="10"/>
        <v>0</v>
      </c>
      <c r="K119" s="90">
        <f t="shared" ca="1" si="10"/>
        <v>0</v>
      </c>
      <c r="L119">
        <f ca="1">IF('NGPS 2020'!$A127="WT",INDIRECT("'NGPS 2020'!"&amp;'Country Selector'!$B$3&amp;ROW($A127))*10^12,0)</f>
        <v>0</v>
      </c>
      <c r="M119" s="90">
        <f t="shared" ca="1" si="9"/>
        <v>0</v>
      </c>
      <c r="N119" s="90">
        <f t="shared" ca="1" si="11"/>
        <v>0</v>
      </c>
      <c r="O119" s="90">
        <f t="shared" ca="1" si="11"/>
        <v>0</v>
      </c>
      <c r="P119" s="90">
        <f t="shared" ca="1" si="11"/>
        <v>0</v>
      </c>
      <c r="Q119" s="90">
        <f t="shared" ca="1" si="11"/>
        <v>0</v>
      </c>
      <c r="R119" s="90">
        <f t="shared" ca="1" si="11"/>
        <v>0</v>
      </c>
      <c r="S119" s="90">
        <f t="shared" ca="1" si="11"/>
        <v>0</v>
      </c>
      <c r="T119" s="90">
        <f t="shared" ca="1" si="11"/>
        <v>0</v>
      </c>
      <c r="U119" s="90">
        <f t="shared" ca="1" si="11"/>
        <v>0</v>
      </c>
      <c r="V119">
        <f ca="1">IF('NGPS 2030'!$A127="WT",INDIRECT("'NGPS 2030'!"&amp;'Country Selector'!$B$3&amp;ROW($A127))*10^12,0)</f>
        <v>0</v>
      </c>
    </row>
    <row r="120" spans="1:2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8"/>
        <v>0</v>
      </c>
      <c r="D120" s="90">
        <f t="shared" ca="1" si="10"/>
        <v>0</v>
      </c>
      <c r="E120" s="90">
        <f t="shared" ca="1" si="10"/>
        <v>0</v>
      </c>
      <c r="F120" s="90">
        <f t="shared" ca="1" si="10"/>
        <v>0</v>
      </c>
      <c r="G120" s="90">
        <f t="shared" ca="1" si="10"/>
        <v>0</v>
      </c>
      <c r="H120" s="90">
        <f t="shared" ca="1" si="10"/>
        <v>0</v>
      </c>
      <c r="I120" s="90">
        <f t="shared" ca="1" si="10"/>
        <v>0</v>
      </c>
      <c r="J120" s="90">
        <f t="shared" ca="1" si="10"/>
        <v>0</v>
      </c>
      <c r="K120" s="90">
        <f t="shared" ca="1" si="10"/>
        <v>0</v>
      </c>
      <c r="L120">
        <f ca="1">IF('NGPS 2020'!$A128="WT",INDIRECT("'NGPS 2020'!"&amp;'Country Selector'!$B$3&amp;ROW($A128))*10^12,0)</f>
        <v>0</v>
      </c>
      <c r="M120" s="90">
        <f t="shared" ca="1" si="9"/>
        <v>0</v>
      </c>
      <c r="N120" s="90">
        <f t="shared" ca="1" si="11"/>
        <v>0</v>
      </c>
      <c r="O120" s="90">
        <f t="shared" ca="1" si="11"/>
        <v>0</v>
      </c>
      <c r="P120" s="90">
        <f t="shared" ca="1" si="11"/>
        <v>0</v>
      </c>
      <c r="Q120" s="90">
        <f t="shared" ca="1" si="11"/>
        <v>0</v>
      </c>
      <c r="R120" s="90">
        <f t="shared" ca="1" si="11"/>
        <v>0</v>
      </c>
      <c r="S120" s="90">
        <f t="shared" ca="1" si="11"/>
        <v>0</v>
      </c>
      <c r="T120" s="90">
        <f t="shared" ca="1" si="11"/>
        <v>0</v>
      </c>
      <c r="U120" s="90">
        <f t="shared" ca="1" si="11"/>
        <v>0</v>
      </c>
      <c r="V120">
        <f ca="1">IF('NGPS 2030'!$A128="WT",INDIRECT("'NGPS 2030'!"&amp;'Country Selector'!$B$3&amp;ROW($A128))*10^12,0)</f>
        <v>0</v>
      </c>
    </row>
    <row r="121" spans="1:2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8"/>
        <v>0</v>
      </c>
      <c r="D121" s="90">
        <f t="shared" ca="1" si="10"/>
        <v>0</v>
      </c>
      <c r="E121" s="90">
        <f t="shared" ca="1" si="10"/>
        <v>0</v>
      </c>
      <c r="F121" s="90">
        <f t="shared" ca="1" si="10"/>
        <v>0</v>
      </c>
      <c r="G121" s="90">
        <f t="shared" ca="1" si="10"/>
        <v>0</v>
      </c>
      <c r="H121" s="90">
        <f t="shared" ca="1" si="10"/>
        <v>0</v>
      </c>
      <c r="I121" s="90">
        <f t="shared" ca="1" si="10"/>
        <v>0</v>
      </c>
      <c r="J121" s="90">
        <f t="shared" ca="1" si="10"/>
        <v>0</v>
      </c>
      <c r="K121" s="90">
        <f t="shared" ca="1" si="10"/>
        <v>0</v>
      </c>
      <c r="L121">
        <f ca="1">IF('NGPS 2020'!$A129="WT",INDIRECT("'NGPS 2020'!"&amp;'Country Selector'!$B$3&amp;ROW($A129))*10^12,0)</f>
        <v>0</v>
      </c>
      <c r="M121" s="90">
        <f t="shared" ca="1" si="9"/>
        <v>0</v>
      </c>
      <c r="N121" s="90">
        <f t="shared" ca="1" si="11"/>
        <v>0</v>
      </c>
      <c r="O121" s="90">
        <f t="shared" ca="1" si="11"/>
        <v>0</v>
      </c>
      <c r="P121" s="90">
        <f t="shared" ca="1" si="11"/>
        <v>0</v>
      </c>
      <c r="Q121" s="90">
        <f t="shared" ca="1" si="11"/>
        <v>0</v>
      </c>
      <c r="R121" s="90">
        <f t="shared" ca="1" si="11"/>
        <v>0</v>
      </c>
      <c r="S121" s="90">
        <f t="shared" ca="1" si="11"/>
        <v>0</v>
      </c>
      <c r="T121" s="90">
        <f t="shared" ca="1" si="11"/>
        <v>0</v>
      </c>
      <c r="U121" s="90">
        <f t="shared" ca="1" si="11"/>
        <v>0</v>
      </c>
      <c r="V121">
        <f ca="1">IF('NGPS 2030'!$A129="WT",INDIRECT("'NGPS 2030'!"&amp;'Country Selector'!$B$3&amp;ROW($A129))*10^12,0)</f>
        <v>0</v>
      </c>
    </row>
    <row r="122" spans="1:2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8"/>
        <v>0</v>
      </c>
      <c r="D122" s="90">
        <f t="shared" ca="1" si="10"/>
        <v>0</v>
      </c>
      <c r="E122" s="90">
        <f t="shared" ca="1" si="10"/>
        <v>0</v>
      </c>
      <c r="F122" s="90">
        <f t="shared" ca="1" si="10"/>
        <v>0</v>
      </c>
      <c r="G122" s="90">
        <f t="shared" ca="1" si="10"/>
        <v>0</v>
      </c>
      <c r="H122" s="90">
        <f t="shared" ca="1" si="10"/>
        <v>0</v>
      </c>
      <c r="I122" s="90">
        <f t="shared" ca="1" si="10"/>
        <v>0</v>
      </c>
      <c r="J122" s="90">
        <f t="shared" ca="1" si="10"/>
        <v>0</v>
      </c>
      <c r="K122" s="90">
        <f t="shared" ca="1" si="10"/>
        <v>0</v>
      </c>
      <c r="L122">
        <f ca="1">IF('NGPS 2020'!$A130="WT",INDIRECT("'NGPS 2020'!"&amp;'Country Selector'!$B$3&amp;ROW($A130))*10^12,0)</f>
        <v>0</v>
      </c>
      <c r="M122" s="90">
        <f t="shared" ca="1" si="9"/>
        <v>0</v>
      </c>
      <c r="N122" s="90">
        <f t="shared" ca="1" si="11"/>
        <v>0</v>
      </c>
      <c r="O122" s="90">
        <f t="shared" ca="1" si="11"/>
        <v>0</v>
      </c>
      <c r="P122" s="90">
        <f t="shared" ca="1" si="11"/>
        <v>0</v>
      </c>
      <c r="Q122" s="90">
        <f t="shared" ca="1" si="11"/>
        <v>0</v>
      </c>
      <c r="R122" s="90">
        <f t="shared" ca="1" si="11"/>
        <v>0</v>
      </c>
      <c r="S122" s="90">
        <f t="shared" ca="1" si="11"/>
        <v>0</v>
      </c>
      <c r="T122" s="90">
        <f t="shared" ca="1" si="11"/>
        <v>0</v>
      </c>
      <c r="U122" s="90">
        <f t="shared" ca="1" si="11"/>
        <v>0</v>
      </c>
      <c r="V122">
        <f ca="1">IF('NGPS 2030'!$A130="WT",INDIRECT("'NGPS 2030'!"&amp;'Country Selector'!$B$3&amp;ROW($A130))*10^12,0)</f>
        <v>0</v>
      </c>
    </row>
    <row r="123" spans="1:2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8"/>
        <v>0</v>
      </c>
      <c r="D123" s="90">
        <f t="shared" ca="1" si="10"/>
        <v>0</v>
      </c>
      <c r="E123" s="90">
        <f t="shared" ca="1" si="10"/>
        <v>0</v>
      </c>
      <c r="F123" s="90">
        <f t="shared" ca="1" si="10"/>
        <v>0</v>
      </c>
      <c r="G123" s="90">
        <f t="shared" ca="1" si="10"/>
        <v>0</v>
      </c>
      <c r="H123" s="90">
        <f t="shared" ca="1" si="10"/>
        <v>0</v>
      </c>
      <c r="I123" s="90">
        <f t="shared" ca="1" si="10"/>
        <v>0</v>
      </c>
      <c r="J123" s="90">
        <f t="shared" ca="1" si="10"/>
        <v>0</v>
      </c>
      <c r="K123" s="90">
        <f t="shared" ca="1" si="10"/>
        <v>0</v>
      </c>
      <c r="L123">
        <f ca="1">IF('NGPS 2020'!$A131="WT",INDIRECT("'NGPS 2020'!"&amp;'Country Selector'!$B$3&amp;ROW($A131))*10^12,0)</f>
        <v>0</v>
      </c>
      <c r="M123" s="90">
        <f t="shared" ca="1" si="9"/>
        <v>0</v>
      </c>
      <c r="N123" s="90">
        <f t="shared" ca="1" si="11"/>
        <v>0</v>
      </c>
      <c r="O123" s="90">
        <f t="shared" ca="1" si="11"/>
        <v>0</v>
      </c>
      <c r="P123" s="90">
        <f t="shared" ca="1" si="11"/>
        <v>0</v>
      </c>
      <c r="Q123" s="90">
        <f t="shared" ca="1" si="11"/>
        <v>0</v>
      </c>
      <c r="R123" s="90">
        <f t="shared" ca="1" si="11"/>
        <v>0</v>
      </c>
      <c r="S123" s="90">
        <f t="shared" ca="1" si="11"/>
        <v>0</v>
      </c>
      <c r="T123" s="90">
        <f t="shared" ca="1" si="11"/>
        <v>0</v>
      </c>
      <c r="U123" s="90">
        <f t="shared" ca="1" si="11"/>
        <v>0</v>
      </c>
      <c r="V123">
        <f ca="1">IF('NGPS 2030'!$A131="WT",INDIRECT("'NGPS 2030'!"&amp;'Country Selector'!$B$3&amp;ROW($A131))*10^12,0)</f>
        <v>0</v>
      </c>
    </row>
    <row r="124" spans="1:2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8"/>
        <v>0</v>
      </c>
      <c r="D124" s="90">
        <f t="shared" ca="1" si="10"/>
        <v>0</v>
      </c>
      <c r="E124" s="90">
        <f t="shared" ca="1" si="10"/>
        <v>0</v>
      </c>
      <c r="F124" s="90">
        <f t="shared" ca="1" si="10"/>
        <v>0</v>
      </c>
      <c r="G124" s="90">
        <f t="shared" ca="1" si="10"/>
        <v>0</v>
      </c>
      <c r="H124" s="90">
        <f t="shared" ca="1" si="10"/>
        <v>0</v>
      </c>
      <c r="I124" s="90">
        <f t="shared" ca="1" si="10"/>
        <v>0</v>
      </c>
      <c r="J124" s="90">
        <f t="shared" ca="1" si="10"/>
        <v>0</v>
      </c>
      <c r="K124" s="90">
        <f t="shared" ca="1" si="10"/>
        <v>0</v>
      </c>
      <c r="L124">
        <f ca="1">IF('NGPS 2020'!$A132="WT",INDIRECT("'NGPS 2020'!"&amp;'Country Selector'!$B$3&amp;ROW($A132))*10^12,0)</f>
        <v>0</v>
      </c>
      <c r="M124" s="90">
        <f t="shared" ca="1" si="9"/>
        <v>0</v>
      </c>
      <c r="N124" s="90">
        <f t="shared" ca="1" si="11"/>
        <v>0</v>
      </c>
      <c r="O124" s="90">
        <f t="shared" ca="1" si="11"/>
        <v>0</v>
      </c>
      <c r="P124" s="90">
        <f t="shared" ca="1" si="11"/>
        <v>0</v>
      </c>
      <c r="Q124" s="90">
        <f t="shared" ca="1" si="11"/>
        <v>0</v>
      </c>
      <c r="R124" s="90">
        <f t="shared" ca="1" si="11"/>
        <v>0</v>
      </c>
      <c r="S124" s="90">
        <f t="shared" ca="1" si="11"/>
        <v>0</v>
      </c>
      <c r="T124" s="90">
        <f t="shared" ca="1" si="11"/>
        <v>0</v>
      </c>
      <c r="U124" s="90">
        <f t="shared" ca="1" si="11"/>
        <v>0</v>
      </c>
      <c r="V124">
        <f ca="1">IF('NGPS 2030'!$A132="WT",INDIRECT("'NGPS 2030'!"&amp;'Country Selector'!$B$3&amp;ROW($A132))*10^12,0)</f>
        <v>0</v>
      </c>
    </row>
    <row r="125" spans="1:2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8"/>
        <v>0</v>
      </c>
      <c r="D125" s="90">
        <f t="shared" ca="1" si="10"/>
        <v>0</v>
      </c>
      <c r="E125" s="90">
        <f t="shared" ca="1" si="10"/>
        <v>0</v>
      </c>
      <c r="F125" s="90">
        <f t="shared" ca="1" si="10"/>
        <v>0</v>
      </c>
      <c r="G125" s="90">
        <f t="shared" ca="1" si="10"/>
        <v>0</v>
      </c>
      <c r="H125" s="90">
        <f t="shared" ca="1" si="10"/>
        <v>0</v>
      </c>
      <c r="I125" s="90">
        <f t="shared" ca="1" si="10"/>
        <v>0</v>
      </c>
      <c r="J125" s="90">
        <f t="shared" ca="1" si="10"/>
        <v>0</v>
      </c>
      <c r="K125" s="90">
        <f t="shared" ca="1" si="10"/>
        <v>0</v>
      </c>
      <c r="L125">
        <f ca="1">IF('NGPS 2020'!$A133="WT",INDIRECT("'NGPS 2020'!"&amp;'Country Selector'!$B$3&amp;ROW($A133))*10^12,0)</f>
        <v>0</v>
      </c>
      <c r="M125" s="90">
        <f t="shared" ca="1" si="9"/>
        <v>0</v>
      </c>
      <c r="N125" s="90">
        <f t="shared" ca="1" si="11"/>
        <v>0</v>
      </c>
      <c r="O125" s="90">
        <f t="shared" ca="1" si="11"/>
        <v>0</v>
      </c>
      <c r="P125" s="90">
        <f t="shared" ca="1" si="11"/>
        <v>0</v>
      </c>
      <c r="Q125" s="90">
        <f t="shared" ca="1" si="11"/>
        <v>0</v>
      </c>
      <c r="R125" s="90">
        <f t="shared" ca="1" si="11"/>
        <v>0</v>
      </c>
      <c r="S125" s="90">
        <f t="shared" ca="1" si="11"/>
        <v>0</v>
      </c>
      <c r="T125" s="90">
        <f t="shared" ca="1" si="11"/>
        <v>0</v>
      </c>
      <c r="U125" s="90">
        <f t="shared" ca="1" si="11"/>
        <v>0</v>
      </c>
      <c r="V125">
        <f ca="1">IF('NGPS 2030'!$A133="WT",INDIRECT("'NGPS 2030'!"&amp;'Country Selector'!$B$3&amp;ROW($A133))*10^12,0)</f>
        <v>0</v>
      </c>
    </row>
    <row r="126" spans="1:2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8"/>
        <v>0</v>
      </c>
      <c r="D126" s="90">
        <f t="shared" ca="1" si="10"/>
        <v>0</v>
      </c>
      <c r="E126" s="90">
        <f t="shared" ca="1" si="10"/>
        <v>0</v>
      </c>
      <c r="F126" s="90">
        <f t="shared" ca="1" si="10"/>
        <v>0</v>
      </c>
      <c r="G126" s="90">
        <f t="shared" ca="1" si="10"/>
        <v>0</v>
      </c>
      <c r="H126" s="90">
        <f t="shared" ca="1" si="10"/>
        <v>0</v>
      </c>
      <c r="I126" s="90">
        <f t="shared" ca="1" si="10"/>
        <v>0</v>
      </c>
      <c r="J126" s="90">
        <f t="shared" ca="1" si="10"/>
        <v>0</v>
      </c>
      <c r="K126" s="90">
        <f t="shared" ca="1" si="10"/>
        <v>0</v>
      </c>
      <c r="L126">
        <f ca="1">IF('NGPS 2020'!$A134="WT",INDIRECT("'NGPS 2020'!"&amp;'Country Selector'!$B$3&amp;ROW($A134))*10^12,0)</f>
        <v>0</v>
      </c>
      <c r="M126" s="90">
        <f t="shared" ca="1" si="9"/>
        <v>0</v>
      </c>
      <c r="N126" s="90">
        <f t="shared" ca="1" si="11"/>
        <v>0</v>
      </c>
      <c r="O126" s="90">
        <f t="shared" ca="1" si="11"/>
        <v>0</v>
      </c>
      <c r="P126" s="90">
        <f t="shared" ca="1" si="11"/>
        <v>0</v>
      </c>
      <c r="Q126" s="90">
        <f t="shared" ca="1" si="11"/>
        <v>0</v>
      </c>
      <c r="R126" s="90">
        <f t="shared" ca="1" si="11"/>
        <v>0</v>
      </c>
      <c r="S126" s="90">
        <f t="shared" ca="1" si="11"/>
        <v>0</v>
      </c>
      <c r="T126" s="90">
        <f t="shared" ca="1" si="11"/>
        <v>0</v>
      </c>
      <c r="U126" s="90">
        <f t="shared" ca="1" si="11"/>
        <v>0</v>
      </c>
      <c r="V126">
        <f ca="1">IF('NGPS 2030'!$A134="WT",INDIRECT("'NGPS 2030'!"&amp;'Country Selector'!$B$3&amp;ROW($A134))*10^12,0)</f>
        <v>0</v>
      </c>
    </row>
    <row r="127" spans="1:2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8"/>
        <v>0</v>
      </c>
      <c r="D127" s="90">
        <f t="shared" ca="1" si="8"/>
        <v>0</v>
      </c>
      <c r="E127" s="90">
        <f t="shared" ca="1" si="8"/>
        <v>0</v>
      </c>
      <c r="F127" s="90">
        <f t="shared" ca="1" si="8"/>
        <v>0</v>
      </c>
      <c r="G127" s="90">
        <f t="shared" ca="1" si="8"/>
        <v>0</v>
      </c>
      <c r="H127" s="90">
        <f t="shared" ca="1" si="8"/>
        <v>0</v>
      </c>
      <c r="I127" s="90">
        <f t="shared" ca="1" si="8"/>
        <v>0</v>
      </c>
      <c r="J127" s="90">
        <f t="shared" ca="1" si="8"/>
        <v>0</v>
      </c>
      <c r="K127" s="90">
        <f t="shared" ca="1" si="8"/>
        <v>0</v>
      </c>
      <c r="L127">
        <f ca="1">IF('NGPS 2020'!$A135="WT",INDIRECT("'NGPS 2020'!"&amp;'Country Selector'!$B$3&amp;ROW($A135))*10^12,0)</f>
        <v>0</v>
      </c>
      <c r="M127" s="90">
        <f t="shared" ca="1" si="9"/>
        <v>0</v>
      </c>
      <c r="N127" s="90">
        <f t="shared" ca="1" si="9"/>
        <v>0</v>
      </c>
      <c r="O127" s="90">
        <f t="shared" ca="1" si="9"/>
        <v>0</v>
      </c>
      <c r="P127" s="90">
        <f t="shared" ca="1" si="9"/>
        <v>0</v>
      </c>
      <c r="Q127" s="90">
        <f t="shared" ca="1" si="9"/>
        <v>0</v>
      </c>
      <c r="R127" s="90">
        <f t="shared" ca="1" si="9"/>
        <v>0</v>
      </c>
      <c r="S127" s="90">
        <f t="shared" ca="1" si="9"/>
        <v>0</v>
      </c>
      <c r="T127" s="90">
        <f t="shared" ca="1" si="9"/>
        <v>0</v>
      </c>
      <c r="U127" s="90">
        <f t="shared" ca="1" si="9"/>
        <v>0</v>
      </c>
      <c r="V127">
        <f ca="1">IF('NGPS 2030'!$A135="WT",INDIRECT("'NGPS 2030'!"&amp;'Country Selector'!$B$3&amp;ROW($A135))*10^12,0)</f>
        <v>0</v>
      </c>
    </row>
    <row r="128" spans="1:2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12">$B128*($L$1-C$1)/($L$1-$B$1)+$L128*(C$1-$B$1)/($L$1-$B$1)</f>
        <v>0</v>
      </c>
      <c r="D128" s="90">
        <f t="shared" ca="1" si="12"/>
        <v>0</v>
      </c>
      <c r="E128" s="90">
        <f t="shared" ca="1" si="12"/>
        <v>0</v>
      </c>
      <c r="F128" s="90">
        <f t="shared" ca="1" si="12"/>
        <v>0</v>
      </c>
      <c r="G128" s="90">
        <f t="shared" ca="1" si="12"/>
        <v>0</v>
      </c>
      <c r="H128" s="90">
        <f t="shared" ca="1" si="12"/>
        <v>0</v>
      </c>
      <c r="I128" s="90">
        <f t="shared" ca="1" si="12"/>
        <v>0</v>
      </c>
      <c r="J128" s="90">
        <f t="shared" ca="1" si="12"/>
        <v>0</v>
      </c>
      <c r="K128" s="90">
        <f t="shared" ca="1" si="12"/>
        <v>0</v>
      </c>
      <c r="L128">
        <f ca="1">IF('NGPS 2020'!$A136="WT",INDIRECT("'NGPS 2020'!"&amp;'Country Selector'!$B$3&amp;ROW($A136))*10^12,0)</f>
        <v>0</v>
      </c>
      <c r="M128" s="90">
        <f t="shared" ref="M128:U156" ca="1" si="13">$L128*($V$1-M$1)/($V$1-$L$1)+$V128*(M$1-$L$1)/($V$1-$L$1)</f>
        <v>0</v>
      </c>
      <c r="N128" s="90">
        <f t="shared" ca="1" si="13"/>
        <v>0</v>
      </c>
      <c r="O128" s="90">
        <f t="shared" ca="1" si="13"/>
        <v>0</v>
      </c>
      <c r="P128" s="90">
        <f t="shared" ca="1" si="13"/>
        <v>0</v>
      </c>
      <c r="Q128" s="90">
        <f t="shared" ca="1" si="13"/>
        <v>0</v>
      </c>
      <c r="R128" s="90">
        <f t="shared" ca="1" si="13"/>
        <v>0</v>
      </c>
      <c r="S128" s="90">
        <f t="shared" ca="1" si="13"/>
        <v>0</v>
      </c>
      <c r="T128" s="90">
        <f t="shared" ca="1" si="13"/>
        <v>0</v>
      </c>
      <c r="U128" s="90">
        <f t="shared" ca="1" si="13"/>
        <v>0</v>
      </c>
      <c r="V128">
        <f ca="1">IF('NGPS 2030'!$A136="WT",INDIRECT("'NGPS 2030'!"&amp;'Country Selector'!$B$3&amp;ROW($A136))*10^12,0)</f>
        <v>0</v>
      </c>
    </row>
    <row r="129" spans="1:2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12"/>
        <v>0</v>
      </c>
      <c r="D129" s="90">
        <f t="shared" ca="1" si="12"/>
        <v>0</v>
      </c>
      <c r="E129" s="90">
        <f t="shared" ca="1" si="12"/>
        <v>0</v>
      </c>
      <c r="F129" s="90">
        <f t="shared" ca="1" si="12"/>
        <v>0</v>
      </c>
      <c r="G129" s="90">
        <f t="shared" ca="1" si="12"/>
        <v>0</v>
      </c>
      <c r="H129" s="90">
        <f t="shared" ca="1" si="12"/>
        <v>0</v>
      </c>
      <c r="I129" s="90">
        <f t="shared" ca="1" si="12"/>
        <v>0</v>
      </c>
      <c r="J129" s="90">
        <f t="shared" ca="1" si="12"/>
        <v>0</v>
      </c>
      <c r="K129" s="90">
        <f t="shared" ca="1" si="12"/>
        <v>0</v>
      </c>
      <c r="L129">
        <f ca="1">IF('NGPS 2020'!$A137="WT",INDIRECT("'NGPS 2020'!"&amp;'Country Selector'!$B$3&amp;ROW($A137))*10^12,0)</f>
        <v>0</v>
      </c>
      <c r="M129" s="90">
        <f t="shared" ca="1" si="13"/>
        <v>0</v>
      </c>
      <c r="N129" s="90">
        <f t="shared" ca="1" si="13"/>
        <v>0</v>
      </c>
      <c r="O129" s="90">
        <f t="shared" ca="1" si="13"/>
        <v>0</v>
      </c>
      <c r="P129" s="90">
        <f t="shared" ca="1" si="13"/>
        <v>0</v>
      </c>
      <c r="Q129" s="90">
        <f t="shared" ca="1" si="13"/>
        <v>0</v>
      </c>
      <c r="R129" s="90">
        <f t="shared" ca="1" si="13"/>
        <v>0</v>
      </c>
      <c r="S129" s="90">
        <f t="shared" ca="1" si="13"/>
        <v>0</v>
      </c>
      <c r="T129" s="90">
        <f t="shared" ca="1" si="13"/>
        <v>0</v>
      </c>
      <c r="U129" s="90">
        <f t="shared" ca="1" si="13"/>
        <v>0</v>
      </c>
      <c r="V129">
        <f ca="1">IF('NGPS 2030'!$A137="WT",INDIRECT("'NGPS 2030'!"&amp;'Country Selector'!$B$3&amp;ROW($A137))*10^12,0)</f>
        <v>0</v>
      </c>
    </row>
    <row r="130" spans="1:2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12"/>
        <v>0</v>
      </c>
      <c r="D130" s="90">
        <f t="shared" ca="1" si="12"/>
        <v>0</v>
      </c>
      <c r="E130" s="90">
        <f t="shared" ca="1" si="12"/>
        <v>0</v>
      </c>
      <c r="F130" s="90">
        <f t="shared" ca="1" si="12"/>
        <v>0</v>
      </c>
      <c r="G130" s="90">
        <f t="shared" ca="1" si="12"/>
        <v>0</v>
      </c>
      <c r="H130" s="90">
        <f t="shared" ca="1" si="12"/>
        <v>0</v>
      </c>
      <c r="I130" s="90">
        <f t="shared" ca="1" si="12"/>
        <v>0</v>
      </c>
      <c r="J130" s="90">
        <f t="shared" ca="1" si="12"/>
        <v>0</v>
      </c>
      <c r="K130" s="90">
        <f t="shared" ca="1" si="12"/>
        <v>0</v>
      </c>
      <c r="L130">
        <f ca="1">IF('NGPS 2020'!$A138="WT",INDIRECT("'NGPS 2020'!"&amp;'Country Selector'!$B$3&amp;ROW($A138))*10^12,0)</f>
        <v>0</v>
      </c>
      <c r="M130" s="90">
        <f t="shared" ca="1" si="13"/>
        <v>0</v>
      </c>
      <c r="N130" s="90">
        <f t="shared" ca="1" si="13"/>
        <v>0</v>
      </c>
      <c r="O130" s="90">
        <f t="shared" ca="1" si="13"/>
        <v>0</v>
      </c>
      <c r="P130" s="90">
        <f t="shared" ca="1" si="13"/>
        <v>0</v>
      </c>
      <c r="Q130" s="90">
        <f t="shared" ca="1" si="13"/>
        <v>0</v>
      </c>
      <c r="R130" s="90">
        <f t="shared" ca="1" si="13"/>
        <v>0</v>
      </c>
      <c r="S130" s="90">
        <f t="shared" ca="1" si="13"/>
        <v>0</v>
      </c>
      <c r="T130" s="90">
        <f t="shared" ca="1" si="13"/>
        <v>0</v>
      </c>
      <c r="U130" s="90">
        <f t="shared" ca="1" si="13"/>
        <v>0</v>
      </c>
      <c r="V130">
        <f ca="1">IF('NGPS 2030'!$A138="WT",INDIRECT("'NGPS 2030'!"&amp;'Country Selector'!$B$3&amp;ROW($A138))*10^12,0)</f>
        <v>0</v>
      </c>
    </row>
    <row r="131" spans="1:2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12"/>
        <v>0</v>
      </c>
      <c r="D131" s="90">
        <f t="shared" ca="1" si="12"/>
        <v>0</v>
      </c>
      <c r="E131" s="90">
        <f t="shared" ca="1" si="12"/>
        <v>0</v>
      </c>
      <c r="F131" s="90">
        <f t="shared" ca="1" si="12"/>
        <v>0</v>
      </c>
      <c r="G131" s="90">
        <f t="shared" ca="1" si="12"/>
        <v>0</v>
      </c>
      <c r="H131" s="90">
        <f t="shared" ca="1" si="12"/>
        <v>0</v>
      </c>
      <c r="I131" s="90">
        <f t="shared" ca="1" si="12"/>
        <v>0</v>
      </c>
      <c r="J131" s="90">
        <f t="shared" ca="1" si="12"/>
        <v>0</v>
      </c>
      <c r="K131" s="90">
        <f t="shared" ca="1" si="12"/>
        <v>0</v>
      </c>
      <c r="L131">
        <f ca="1">IF('NGPS 2020'!$A139="WT",INDIRECT("'NGPS 2020'!"&amp;'Country Selector'!$B$3&amp;ROW($A139))*10^12,0)</f>
        <v>0</v>
      </c>
      <c r="M131" s="90">
        <f t="shared" ca="1" si="13"/>
        <v>0</v>
      </c>
      <c r="N131" s="90">
        <f t="shared" ca="1" si="13"/>
        <v>0</v>
      </c>
      <c r="O131" s="90">
        <f t="shared" ca="1" si="13"/>
        <v>0</v>
      </c>
      <c r="P131" s="90">
        <f t="shared" ca="1" si="13"/>
        <v>0</v>
      </c>
      <c r="Q131" s="90">
        <f t="shared" ca="1" si="13"/>
        <v>0</v>
      </c>
      <c r="R131" s="90">
        <f t="shared" ca="1" si="13"/>
        <v>0</v>
      </c>
      <c r="S131" s="90">
        <f t="shared" ca="1" si="13"/>
        <v>0</v>
      </c>
      <c r="T131" s="90">
        <f t="shared" ca="1" si="13"/>
        <v>0</v>
      </c>
      <c r="U131" s="90">
        <f t="shared" ca="1" si="13"/>
        <v>0</v>
      </c>
      <c r="V131">
        <f ca="1">IF('NGPS 2030'!$A139="WT",INDIRECT("'NGPS 2030'!"&amp;'Country Selector'!$B$3&amp;ROW($A139))*10^12,0)</f>
        <v>0</v>
      </c>
    </row>
    <row r="132" spans="1:2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12"/>
        <v>0</v>
      </c>
      <c r="D132" s="90">
        <f t="shared" ca="1" si="12"/>
        <v>0</v>
      </c>
      <c r="E132" s="90">
        <f t="shared" ca="1" si="12"/>
        <v>0</v>
      </c>
      <c r="F132" s="90">
        <f t="shared" ca="1" si="12"/>
        <v>0</v>
      </c>
      <c r="G132" s="90">
        <f t="shared" ca="1" si="12"/>
        <v>0</v>
      </c>
      <c r="H132" s="90">
        <f t="shared" ca="1" si="12"/>
        <v>0</v>
      </c>
      <c r="I132" s="90">
        <f t="shared" ca="1" si="12"/>
        <v>0</v>
      </c>
      <c r="J132" s="90">
        <f t="shared" ca="1" si="12"/>
        <v>0</v>
      </c>
      <c r="K132" s="90">
        <f t="shared" ca="1" si="12"/>
        <v>0</v>
      </c>
      <c r="L132">
        <f ca="1">IF('NGPS 2020'!$A140="WT",INDIRECT("'NGPS 2020'!"&amp;'Country Selector'!$B$3&amp;ROW($A140))*10^12,0)</f>
        <v>0</v>
      </c>
      <c r="M132" s="90">
        <f t="shared" ca="1" si="13"/>
        <v>0</v>
      </c>
      <c r="N132" s="90">
        <f t="shared" ca="1" si="13"/>
        <v>0</v>
      </c>
      <c r="O132" s="90">
        <f t="shared" ca="1" si="13"/>
        <v>0</v>
      </c>
      <c r="P132" s="90">
        <f t="shared" ca="1" si="13"/>
        <v>0</v>
      </c>
      <c r="Q132" s="90">
        <f t="shared" ca="1" si="13"/>
        <v>0</v>
      </c>
      <c r="R132" s="90">
        <f t="shared" ca="1" si="13"/>
        <v>0</v>
      </c>
      <c r="S132" s="90">
        <f t="shared" ca="1" si="13"/>
        <v>0</v>
      </c>
      <c r="T132" s="90">
        <f t="shared" ca="1" si="13"/>
        <v>0</v>
      </c>
      <c r="U132" s="90">
        <f t="shared" ca="1" si="13"/>
        <v>0</v>
      </c>
      <c r="V132">
        <f ca="1">IF('NGPS 2030'!$A140="WT",INDIRECT("'NGPS 2030'!"&amp;'Country Selector'!$B$3&amp;ROW($A140))*10^12,0)</f>
        <v>0</v>
      </c>
    </row>
    <row r="133" spans="1:2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12"/>
        <v>0</v>
      </c>
      <c r="D133" s="90">
        <f t="shared" ca="1" si="12"/>
        <v>0</v>
      </c>
      <c r="E133" s="90">
        <f t="shared" ca="1" si="12"/>
        <v>0</v>
      </c>
      <c r="F133" s="90">
        <f t="shared" ca="1" si="12"/>
        <v>0</v>
      </c>
      <c r="G133" s="90">
        <f t="shared" ca="1" si="12"/>
        <v>0</v>
      </c>
      <c r="H133" s="90">
        <f t="shared" ca="1" si="12"/>
        <v>0</v>
      </c>
      <c r="I133" s="90">
        <f t="shared" ca="1" si="12"/>
        <v>0</v>
      </c>
      <c r="J133" s="90">
        <f t="shared" ca="1" si="12"/>
        <v>0</v>
      </c>
      <c r="K133" s="90">
        <f t="shared" ca="1" si="12"/>
        <v>0</v>
      </c>
      <c r="L133">
        <f ca="1">IF('NGPS 2020'!$A141="WT",INDIRECT("'NGPS 2020'!"&amp;'Country Selector'!$B$3&amp;ROW($A141))*10^12,0)</f>
        <v>0</v>
      </c>
      <c r="M133" s="90">
        <f t="shared" ca="1" si="13"/>
        <v>0</v>
      </c>
      <c r="N133" s="90">
        <f t="shared" ca="1" si="13"/>
        <v>0</v>
      </c>
      <c r="O133" s="90">
        <f t="shared" ca="1" si="13"/>
        <v>0</v>
      </c>
      <c r="P133" s="90">
        <f t="shared" ca="1" si="13"/>
        <v>0</v>
      </c>
      <c r="Q133" s="90">
        <f t="shared" ca="1" si="13"/>
        <v>0</v>
      </c>
      <c r="R133" s="90">
        <f t="shared" ca="1" si="13"/>
        <v>0</v>
      </c>
      <c r="S133" s="90">
        <f t="shared" ca="1" si="13"/>
        <v>0</v>
      </c>
      <c r="T133" s="90">
        <f t="shared" ca="1" si="13"/>
        <v>0</v>
      </c>
      <c r="U133" s="90">
        <f t="shared" ca="1" si="13"/>
        <v>0</v>
      </c>
      <c r="V133">
        <f ca="1">IF('NGPS 2030'!$A141="WT",INDIRECT("'NGPS 2030'!"&amp;'Country Selector'!$B$3&amp;ROW($A141))*10^12,0)</f>
        <v>0</v>
      </c>
    </row>
    <row r="134" spans="1:2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12"/>
        <v>0</v>
      </c>
      <c r="D134" s="90">
        <f t="shared" ca="1" si="12"/>
        <v>0</v>
      </c>
      <c r="E134" s="90">
        <f t="shared" ca="1" si="12"/>
        <v>0</v>
      </c>
      <c r="F134" s="90">
        <f t="shared" ca="1" si="12"/>
        <v>0</v>
      </c>
      <c r="G134" s="90">
        <f t="shared" ca="1" si="12"/>
        <v>0</v>
      </c>
      <c r="H134" s="90">
        <f t="shared" ca="1" si="12"/>
        <v>0</v>
      </c>
      <c r="I134" s="90">
        <f t="shared" ca="1" si="12"/>
        <v>0</v>
      </c>
      <c r="J134" s="90">
        <f t="shared" ca="1" si="12"/>
        <v>0</v>
      </c>
      <c r="K134" s="90">
        <f t="shared" ca="1" si="12"/>
        <v>0</v>
      </c>
      <c r="L134">
        <f ca="1">IF('NGPS 2020'!$A142="WT",INDIRECT("'NGPS 2020'!"&amp;'Country Selector'!$B$3&amp;ROW($A142))*10^12,0)</f>
        <v>0</v>
      </c>
      <c r="M134" s="90">
        <f t="shared" ca="1" si="13"/>
        <v>0</v>
      </c>
      <c r="N134" s="90">
        <f t="shared" ca="1" si="13"/>
        <v>0</v>
      </c>
      <c r="O134" s="90">
        <f t="shared" ca="1" si="13"/>
        <v>0</v>
      </c>
      <c r="P134" s="90">
        <f t="shared" ca="1" si="13"/>
        <v>0</v>
      </c>
      <c r="Q134" s="90">
        <f t="shared" ca="1" si="13"/>
        <v>0</v>
      </c>
      <c r="R134" s="90">
        <f t="shared" ca="1" si="13"/>
        <v>0</v>
      </c>
      <c r="S134" s="90">
        <f t="shared" ca="1" si="13"/>
        <v>0</v>
      </c>
      <c r="T134" s="90">
        <f t="shared" ca="1" si="13"/>
        <v>0</v>
      </c>
      <c r="U134" s="90">
        <f t="shared" ca="1" si="13"/>
        <v>0</v>
      </c>
      <c r="V134">
        <f ca="1">IF('NGPS 2030'!$A142="WT",INDIRECT("'NGPS 2030'!"&amp;'Country Selector'!$B$3&amp;ROW($A142))*10^12,0)</f>
        <v>0</v>
      </c>
    </row>
    <row r="135" spans="1:2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12"/>
        <v>0</v>
      </c>
      <c r="D135" s="90">
        <f t="shared" ca="1" si="12"/>
        <v>0</v>
      </c>
      <c r="E135" s="90">
        <f t="shared" ca="1" si="12"/>
        <v>0</v>
      </c>
      <c r="F135" s="90">
        <f t="shared" ca="1" si="12"/>
        <v>0</v>
      </c>
      <c r="G135" s="90">
        <f t="shared" ca="1" si="12"/>
        <v>0</v>
      </c>
      <c r="H135" s="90">
        <f t="shared" ca="1" si="12"/>
        <v>0</v>
      </c>
      <c r="I135" s="90">
        <f t="shared" ca="1" si="12"/>
        <v>0</v>
      </c>
      <c r="J135" s="90">
        <f t="shared" ca="1" si="12"/>
        <v>0</v>
      </c>
      <c r="K135" s="90">
        <f t="shared" ca="1" si="12"/>
        <v>0</v>
      </c>
      <c r="L135">
        <f ca="1">IF('NGPS 2020'!$A143="WT",INDIRECT("'NGPS 2020'!"&amp;'Country Selector'!$B$3&amp;ROW($A143))*10^12,0)</f>
        <v>0</v>
      </c>
      <c r="M135" s="90">
        <f t="shared" ca="1" si="13"/>
        <v>0</v>
      </c>
      <c r="N135" s="90">
        <f t="shared" ca="1" si="13"/>
        <v>0</v>
      </c>
      <c r="O135" s="90">
        <f t="shared" ca="1" si="13"/>
        <v>0</v>
      </c>
      <c r="P135" s="90">
        <f t="shared" ca="1" si="13"/>
        <v>0</v>
      </c>
      <c r="Q135" s="90">
        <f t="shared" ca="1" si="13"/>
        <v>0</v>
      </c>
      <c r="R135" s="90">
        <f t="shared" ca="1" si="13"/>
        <v>0</v>
      </c>
      <c r="S135" s="90">
        <f t="shared" ca="1" si="13"/>
        <v>0</v>
      </c>
      <c r="T135" s="90">
        <f t="shared" ca="1" si="13"/>
        <v>0</v>
      </c>
      <c r="U135" s="90">
        <f t="shared" ca="1" si="13"/>
        <v>0</v>
      </c>
      <c r="V135">
        <f ca="1">IF('NGPS 2030'!$A143="WT",INDIRECT("'NGPS 2030'!"&amp;'Country Selector'!$B$3&amp;ROW($A143))*10^12,0)</f>
        <v>0</v>
      </c>
    </row>
    <row r="136" spans="1:2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12"/>
        <v>0</v>
      </c>
      <c r="D136" s="90">
        <f t="shared" ca="1" si="12"/>
        <v>0</v>
      </c>
      <c r="E136" s="90">
        <f t="shared" ca="1" si="12"/>
        <v>0</v>
      </c>
      <c r="F136" s="90">
        <f t="shared" ca="1" si="12"/>
        <v>0</v>
      </c>
      <c r="G136" s="90">
        <f t="shared" ca="1" si="12"/>
        <v>0</v>
      </c>
      <c r="H136" s="90">
        <f t="shared" ca="1" si="12"/>
        <v>0</v>
      </c>
      <c r="I136" s="90">
        <f t="shared" ca="1" si="12"/>
        <v>0</v>
      </c>
      <c r="J136" s="90">
        <f t="shared" ca="1" si="12"/>
        <v>0</v>
      </c>
      <c r="K136" s="90">
        <f t="shared" ca="1" si="12"/>
        <v>0</v>
      </c>
      <c r="L136">
        <f ca="1">IF('NGPS 2020'!$A144="WT",INDIRECT("'NGPS 2020'!"&amp;'Country Selector'!$B$3&amp;ROW($A144))*10^12,0)</f>
        <v>0</v>
      </c>
      <c r="M136" s="90">
        <f t="shared" ca="1" si="13"/>
        <v>0</v>
      </c>
      <c r="N136" s="90">
        <f t="shared" ca="1" si="13"/>
        <v>0</v>
      </c>
      <c r="O136" s="90">
        <f t="shared" ca="1" si="13"/>
        <v>0</v>
      </c>
      <c r="P136" s="90">
        <f t="shared" ca="1" si="13"/>
        <v>0</v>
      </c>
      <c r="Q136" s="90">
        <f t="shared" ca="1" si="13"/>
        <v>0</v>
      </c>
      <c r="R136" s="90">
        <f t="shared" ca="1" si="13"/>
        <v>0</v>
      </c>
      <c r="S136" s="90">
        <f t="shared" ca="1" si="13"/>
        <v>0</v>
      </c>
      <c r="T136" s="90">
        <f t="shared" ca="1" si="13"/>
        <v>0</v>
      </c>
      <c r="U136" s="90">
        <f t="shared" ca="1" si="13"/>
        <v>0</v>
      </c>
      <c r="V136">
        <f ca="1">IF('NGPS 2030'!$A144="WT",INDIRECT("'NGPS 2030'!"&amp;'Country Selector'!$B$3&amp;ROW($A144))*10^12,0)</f>
        <v>0</v>
      </c>
    </row>
    <row r="137" spans="1:2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12"/>
        <v>0</v>
      </c>
      <c r="D137" s="90">
        <f t="shared" ca="1" si="12"/>
        <v>0</v>
      </c>
      <c r="E137" s="90">
        <f t="shared" ca="1" si="12"/>
        <v>0</v>
      </c>
      <c r="F137" s="90">
        <f t="shared" ca="1" si="12"/>
        <v>0</v>
      </c>
      <c r="G137" s="90">
        <f t="shared" ca="1" si="12"/>
        <v>0</v>
      </c>
      <c r="H137" s="90">
        <f t="shared" ca="1" si="12"/>
        <v>0</v>
      </c>
      <c r="I137" s="90">
        <f t="shared" ca="1" si="12"/>
        <v>0</v>
      </c>
      <c r="J137" s="90">
        <f t="shared" ca="1" si="12"/>
        <v>0</v>
      </c>
      <c r="K137" s="90">
        <f t="shared" ca="1" si="12"/>
        <v>0</v>
      </c>
      <c r="L137">
        <f ca="1">IF('NGPS 2020'!$A145="WT",INDIRECT("'NGPS 2020'!"&amp;'Country Selector'!$B$3&amp;ROW($A145))*10^12,0)</f>
        <v>0</v>
      </c>
      <c r="M137" s="90">
        <f t="shared" ca="1" si="13"/>
        <v>0</v>
      </c>
      <c r="N137" s="90">
        <f t="shared" ca="1" si="13"/>
        <v>0</v>
      </c>
      <c r="O137" s="90">
        <f t="shared" ca="1" si="13"/>
        <v>0</v>
      </c>
      <c r="P137" s="90">
        <f t="shared" ca="1" si="13"/>
        <v>0</v>
      </c>
      <c r="Q137" s="90">
        <f t="shared" ca="1" si="13"/>
        <v>0</v>
      </c>
      <c r="R137" s="90">
        <f t="shared" ca="1" si="13"/>
        <v>0</v>
      </c>
      <c r="S137" s="90">
        <f t="shared" ca="1" si="13"/>
        <v>0</v>
      </c>
      <c r="T137" s="90">
        <f t="shared" ca="1" si="13"/>
        <v>0</v>
      </c>
      <c r="U137" s="90">
        <f t="shared" ca="1" si="13"/>
        <v>0</v>
      </c>
      <c r="V137">
        <f ca="1">IF('NGPS 2030'!$A145="WT",INDIRECT("'NGPS 2030'!"&amp;'Country Selector'!$B$3&amp;ROW($A145))*10^12,0)</f>
        <v>0</v>
      </c>
    </row>
    <row r="138" spans="1:2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12"/>
        <v>0</v>
      </c>
      <c r="D138" s="90">
        <f t="shared" ca="1" si="12"/>
        <v>0</v>
      </c>
      <c r="E138" s="90">
        <f t="shared" ca="1" si="12"/>
        <v>0</v>
      </c>
      <c r="F138" s="90">
        <f t="shared" ca="1" si="12"/>
        <v>0</v>
      </c>
      <c r="G138" s="90">
        <f t="shared" ca="1" si="12"/>
        <v>0</v>
      </c>
      <c r="H138" s="90">
        <f t="shared" ca="1" si="12"/>
        <v>0</v>
      </c>
      <c r="I138" s="90">
        <f t="shared" ca="1" si="12"/>
        <v>0</v>
      </c>
      <c r="J138" s="90">
        <f t="shared" ca="1" si="12"/>
        <v>0</v>
      </c>
      <c r="K138" s="90">
        <f t="shared" ca="1" si="12"/>
        <v>0</v>
      </c>
      <c r="L138">
        <f ca="1">IF('NGPS 2020'!$A146="WT",INDIRECT("'NGPS 2020'!"&amp;'Country Selector'!$B$3&amp;ROW($A146))*10^12,0)</f>
        <v>0</v>
      </c>
      <c r="M138" s="90">
        <f t="shared" ca="1" si="13"/>
        <v>0</v>
      </c>
      <c r="N138" s="90">
        <f t="shared" ca="1" si="13"/>
        <v>0</v>
      </c>
      <c r="O138" s="90">
        <f t="shared" ca="1" si="13"/>
        <v>0</v>
      </c>
      <c r="P138" s="90">
        <f t="shared" ca="1" si="13"/>
        <v>0</v>
      </c>
      <c r="Q138" s="90">
        <f t="shared" ca="1" si="13"/>
        <v>0</v>
      </c>
      <c r="R138" s="90">
        <f t="shared" ca="1" si="13"/>
        <v>0</v>
      </c>
      <c r="S138" s="90">
        <f t="shared" ca="1" si="13"/>
        <v>0</v>
      </c>
      <c r="T138" s="90">
        <f t="shared" ca="1" si="13"/>
        <v>0</v>
      </c>
      <c r="U138" s="90">
        <f t="shared" ca="1" si="13"/>
        <v>0</v>
      </c>
      <c r="V138">
        <f ca="1">IF('NGPS 2030'!$A146="WT",INDIRECT("'NGPS 2030'!"&amp;'Country Selector'!$B$3&amp;ROW($A146))*10^12,0)</f>
        <v>0</v>
      </c>
    </row>
    <row r="139" spans="1:2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12"/>
        <v>0</v>
      </c>
      <c r="D139" s="90">
        <f t="shared" ca="1" si="12"/>
        <v>0</v>
      </c>
      <c r="E139" s="90">
        <f t="shared" ca="1" si="12"/>
        <v>0</v>
      </c>
      <c r="F139" s="90">
        <f t="shared" ca="1" si="12"/>
        <v>0</v>
      </c>
      <c r="G139" s="90">
        <f t="shared" ca="1" si="12"/>
        <v>0</v>
      </c>
      <c r="H139" s="90">
        <f t="shared" ca="1" si="12"/>
        <v>0</v>
      </c>
      <c r="I139" s="90">
        <f t="shared" ca="1" si="12"/>
        <v>0</v>
      </c>
      <c r="J139" s="90">
        <f t="shared" ca="1" si="12"/>
        <v>0</v>
      </c>
      <c r="K139" s="90">
        <f t="shared" ca="1" si="12"/>
        <v>0</v>
      </c>
      <c r="L139">
        <f ca="1">IF('NGPS 2020'!$A147="WT",INDIRECT("'NGPS 2020'!"&amp;'Country Selector'!$B$3&amp;ROW($A147))*10^12,0)</f>
        <v>0</v>
      </c>
      <c r="M139" s="90">
        <f t="shared" ca="1" si="13"/>
        <v>0</v>
      </c>
      <c r="N139" s="90">
        <f t="shared" ca="1" si="13"/>
        <v>0</v>
      </c>
      <c r="O139" s="90">
        <f t="shared" ca="1" si="13"/>
        <v>0</v>
      </c>
      <c r="P139" s="90">
        <f t="shared" ca="1" si="13"/>
        <v>0</v>
      </c>
      <c r="Q139" s="90">
        <f t="shared" ca="1" si="13"/>
        <v>0</v>
      </c>
      <c r="R139" s="90">
        <f t="shared" ca="1" si="13"/>
        <v>0</v>
      </c>
      <c r="S139" s="90">
        <f t="shared" ca="1" si="13"/>
        <v>0</v>
      </c>
      <c r="T139" s="90">
        <f t="shared" ca="1" si="13"/>
        <v>0</v>
      </c>
      <c r="U139" s="90">
        <f t="shared" ca="1" si="13"/>
        <v>0</v>
      </c>
      <c r="V139">
        <f ca="1">IF('NGPS 2030'!$A147="WT",INDIRECT("'NGPS 2030'!"&amp;'Country Selector'!$B$3&amp;ROW($A147))*10^12,0)</f>
        <v>0</v>
      </c>
    </row>
    <row r="140" spans="1:2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12"/>
        <v>0</v>
      </c>
      <c r="D140" s="90">
        <f t="shared" ca="1" si="12"/>
        <v>0</v>
      </c>
      <c r="E140" s="90">
        <f t="shared" ca="1" si="12"/>
        <v>0</v>
      </c>
      <c r="F140" s="90">
        <f t="shared" ca="1" si="12"/>
        <v>0</v>
      </c>
      <c r="G140" s="90">
        <f t="shared" ca="1" si="12"/>
        <v>0</v>
      </c>
      <c r="H140" s="90">
        <f t="shared" ca="1" si="12"/>
        <v>0</v>
      </c>
      <c r="I140" s="90">
        <f t="shared" ca="1" si="12"/>
        <v>0</v>
      </c>
      <c r="J140" s="90">
        <f t="shared" ca="1" si="12"/>
        <v>0</v>
      </c>
      <c r="K140" s="90">
        <f t="shared" ca="1" si="12"/>
        <v>0</v>
      </c>
      <c r="L140">
        <f ca="1">IF('NGPS 2020'!$A148="WT",INDIRECT("'NGPS 2020'!"&amp;'Country Selector'!$B$3&amp;ROW($A148))*10^12,0)</f>
        <v>0</v>
      </c>
      <c r="M140" s="90">
        <f t="shared" ca="1" si="13"/>
        <v>0</v>
      </c>
      <c r="N140" s="90">
        <f t="shared" ca="1" si="13"/>
        <v>0</v>
      </c>
      <c r="O140" s="90">
        <f t="shared" ca="1" si="13"/>
        <v>0</v>
      </c>
      <c r="P140" s="90">
        <f t="shared" ca="1" si="13"/>
        <v>0</v>
      </c>
      <c r="Q140" s="90">
        <f t="shared" ca="1" si="13"/>
        <v>0</v>
      </c>
      <c r="R140" s="90">
        <f t="shared" ca="1" si="13"/>
        <v>0</v>
      </c>
      <c r="S140" s="90">
        <f t="shared" ca="1" si="13"/>
        <v>0</v>
      </c>
      <c r="T140" s="90">
        <f t="shared" ca="1" si="13"/>
        <v>0</v>
      </c>
      <c r="U140" s="90">
        <f t="shared" ca="1" si="13"/>
        <v>0</v>
      </c>
      <c r="V140">
        <f ca="1">IF('NGPS 2030'!$A148="WT",INDIRECT("'NGPS 2030'!"&amp;'Country Selector'!$B$3&amp;ROW($A148))*10^12,0)</f>
        <v>0</v>
      </c>
    </row>
    <row r="141" spans="1:2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12"/>
        <v>0</v>
      </c>
      <c r="D141" s="90">
        <f t="shared" ca="1" si="12"/>
        <v>0</v>
      </c>
      <c r="E141" s="90">
        <f t="shared" ca="1" si="12"/>
        <v>0</v>
      </c>
      <c r="F141" s="90">
        <f t="shared" ca="1" si="12"/>
        <v>0</v>
      </c>
      <c r="G141" s="90">
        <f t="shared" ca="1" si="12"/>
        <v>0</v>
      </c>
      <c r="H141" s="90">
        <f t="shared" ca="1" si="12"/>
        <v>0</v>
      </c>
      <c r="I141" s="90">
        <f t="shared" ca="1" si="12"/>
        <v>0</v>
      </c>
      <c r="J141" s="90">
        <f t="shared" ca="1" si="12"/>
        <v>0</v>
      </c>
      <c r="K141" s="90">
        <f t="shared" ca="1" si="12"/>
        <v>0</v>
      </c>
      <c r="L141">
        <f ca="1">IF('NGPS 2020'!$A149="WT",INDIRECT("'NGPS 2020'!"&amp;'Country Selector'!$B$3&amp;ROW($A149))*10^12,0)</f>
        <v>0</v>
      </c>
      <c r="M141" s="90">
        <f t="shared" ca="1" si="13"/>
        <v>0</v>
      </c>
      <c r="N141" s="90">
        <f t="shared" ca="1" si="13"/>
        <v>0</v>
      </c>
      <c r="O141" s="90">
        <f t="shared" ca="1" si="13"/>
        <v>0</v>
      </c>
      <c r="P141" s="90">
        <f t="shared" ca="1" si="13"/>
        <v>0</v>
      </c>
      <c r="Q141" s="90">
        <f t="shared" ca="1" si="13"/>
        <v>0</v>
      </c>
      <c r="R141" s="90">
        <f t="shared" ca="1" si="13"/>
        <v>0</v>
      </c>
      <c r="S141" s="90">
        <f t="shared" ca="1" si="13"/>
        <v>0</v>
      </c>
      <c r="T141" s="90">
        <f t="shared" ca="1" si="13"/>
        <v>0</v>
      </c>
      <c r="U141" s="90">
        <f t="shared" ca="1" si="13"/>
        <v>0</v>
      </c>
      <c r="V141">
        <f ca="1">IF('NGPS 2030'!$A149="WT",INDIRECT("'NGPS 2030'!"&amp;'Country Selector'!$B$3&amp;ROW($A149))*10^12,0)</f>
        <v>0</v>
      </c>
    </row>
    <row r="142" spans="1:2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12"/>
        <v>0</v>
      </c>
      <c r="D142" s="90">
        <f t="shared" ca="1" si="12"/>
        <v>0</v>
      </c>
      <c r="E142" s="90">
        <f t="shared" ca="1" si="12"/>
        <v>0</v>
      </c>
      <c r="F142" s="90">
        <f t="shared" ca="1" si="12"/>
        <v>0</v>
      </c>
      <c r="G142" s="90">
        <f t="shared" ca="1" si="12"/>
        <v>0</v>
      </c>
      <c r="H142" s="90">
        <f t="shared" ca="1" si="12"/>
        <v>0</v>
      </c>
      <c r="I142" s="90">
        <f t="shared" ca="1" si="12"/>
        <v>0</v>
      </c>
      <c r="J142" s="90">
        <f t="shared" ca="1" si="12"/>
        <v>0</v>
      </c>
      <c r="K142" s="90">
        <f t="shared" ca="1" si="12"/>
        <v>0</v>
      </c>
      <c r="L142">
        <f ca="1">IF('NGPS 2020'!$A150="WT",INDIRECT("'NGPS 2020'!"&amp;'Country Selector'!$B$3&amp;ROW($A150))*10^12,0)</f>
        <v>0</v>
      </c>
      <c r="M142" s="90">
        <f t="shared" ca="1" si="13"/>
        <v>0</v>
      </c>
      <c r="N142" s="90">
        <f t="shared" ca="1" si="13"/>
        <v>0</v>
      </c>
      <c r="O142" s="90">
        <f t="shared" ca="1" si="13"/>
        <v>0</v>
      </c>
      <c r="P142" s="90">
        <f t="shared" ca="1" si="13"/>
        <v>0</v>
      </c>
      <c r="Q142" s="90">
        <f t="shared" ca="1" si="13"/>
        <v>0</v>
      </c>
      <c r="R142" s="90">
        <f t="shared" ca="1" si="13"/>
        <v>0</v>
      </c>
      <c r="S142" s="90">
        <f t="shared" ca="1" si="13"/>
        <v>0</v>
      </c>
      <c r="T142" s="90">
        <f t="shared" ca="1" si="13"/>
        <v>0</v>
      </c>
      <c r="U142" s="90">
        <f t="shared" ca="1" si="13"/>
        <v>0</v>
      </c>
      <c r="V142">
        <f ca="1">IF('NGPS 2030'!$A150="WT",INDIRECT("'NGPS 2030'!"&amp;'Country Selector'!$B$3&amp;ROW($A150))*10^12,0)</f>
        <v>0</v>
      </c>
    </row>
    <row r="143" spans="1:2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12"/>
        <v>0</v>
      </c>
      <c r="D143" s="90">
        <f t="shared" ca="1" si="12"/>
        <v>0</v>
      </c>
      <c r="E143" s="90">
        <f t="shared" ca="1" si="12"/>
        <v>0</v>
      </c>
      <c r="F143" s="90">
        <f t="shared" ca="1" si="12"/>
        <v>0</v>
      </c>
      <c r="G143" s="90">
        <f t="shared" ca="1" si="12"/>
        <v>0</v>
      </c>
      <c r="H143" s="90">
        <f t="shared" ca="1" si="12"/>
        <v>0</v>
      </c>
      <c r="I143" s="90">
        <f t="shared" ca="1" si="12"/>
        <v>0</v>
      </c>
      <c r="J143" s="90">
        <f t="shared" ca="1" si="12"/>
        <v>0</v>
      </c>
      <c r="K143" s="90">
        <f t="shared" ca="1" si="12"/>
        <v>0</v>
      </c>
      <c r="L143">
        <f ca="1">IF('NGPS 2020'!$A151="WT",INDIRECT("'NGPS 2020'!"&amp;'Country Selector'!$B$3&amp;ROW($A151))*10^12,0)</f>
        <v>0</v>
      </c>
      <c r="M143" s="90">
        <f t="shared" ca="1" si="13"/>
        <v>0</v>
      </c>
      <c r="N143" s="90">
        <f t="shared" ca="1" si="13"/>
        <v>0</v>
      </c>
      <c r="O143" s="90">
        <f t="shared" ca="1" si="13"/>
        <v>0</v>
      </c>
      <c r="P143" s="90">
        <f t="shared" ca="1" si="13"/>
        <v>0</v>
      </c>
      <c r="Q143" s="90">
        <f t="shared" ca="1" si="13"/>
        <v>0</v>
      </c>
      <c r="R143" s="90">
        <f t="shared" ca="1" si="13"/>
        <v>0</v>
      </c>
      <c r="S143" s="90">
        <f t="shared" ca="1" si="13"/>
        <v>0</v>
      </c>
      <c r="T143" s="90">
        <f t="shared" ca="1" si="13"/>
        <v>0</v>
      </c>
      <c r="U143" s="90">
        <f t="shared" ca="1" si="13"/>
        <v>0</v>
      </c>
      <c r="V143">
        <f ca="1">IF('NGPS 2030'!$A151="WT",INDIRECT("'NGPS 2030'!"&amp;'Country Selector'!$B$3&amp;ROW($A151))*10^12,0)</f>
        <v>0</v>
      </c>
    </row>
    <row r="144" spans="1:2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12"/>
        <v>0</v>
      </c>
      <c r="D144" s="90">
        <f t="shared" ca="1" si="12"/>
        <v>0</v>
      </c>
      <c r="E144" s="90">
        <f t="shared" ca="1" si="12"/>
        <v>0</v>
      </c>
      <c r="F144" s="90">
        <f t="shared" ca="1" si="12"/>
        <v>0</v>
      </c>
      <c r="G144" s="90">
        <f t="shared" ca="1" si="12"/>
        <v>0</v>
      </c>
      <c r="H144" s="90">
        <f t="shared" ca="1" si="12"/>
        <v>0</v>
      </c>
      <c r="I144" s="90">
        <f t="shared" ca="1" si="12"/>
        <v>0</v>
      </c>
      <c r="J144" s="90">
        <f t="shared" ca="1" si="12"/>
        <v>0</v>
      </c>
      <c r="K144" s="90">
        <f t="shared" ca="1" si="12"/>
        <v>0</v>
      </c>
      <c r="L144">
        <f ca="1">IF('NGPS 2020'!$A152="WT",INDIRECT("'NGPS 2020'!"&amp;'Country Selector'!$B$3&amp;ROW($A152))*10^12,0)</f>
        <v>0</v>
      </c>
      <c r="M144" s="90">
        <f t="shared" ca="1" si="13"/>
        <v>0</v>
      </c>
      <c r="N144" s="90">
        <f t="shared" ca="1" si="13"/>
        <v>0</v>
      </c>
      <c r="O144" s="90">
        <f t="shared" ca="1" si="13"/>
        <v>0</v>
      </c>
      <c r="P144" s="90">
        <f t="shared" ca="1" si="13"/>
        <v>0</v>
      </c>
      <c r="Q144" s="90">
        <f t="shared" ca="1" si="13"/>
        <v>0</v>
      </c>
      <c r="R144" s="90">
        <f t="shared" ca="1" si="13"/>
        <v>0</v>
      </c>
      <c r="S144" s="90">
        <f t="shared" ca="1" si="13"/>
        <v>0</v>
      </c>
      <c r="T144" s="90">
        <f t="shared" ca="1" si="13"/>
        <v>0</v>
      </c>
      <c r="U144" s="90">
        <f t="shared" ca="1" si="13"/>
        <v>0</v>
      </c>
      <c r="V144">
        <f ca="1">IF('NGPS 2030'!$A152="WT",INDIRECT("'NGPS 2030'!"&amp;'Country Selector'!$B$3&amp;ROW($A152))*10^12,0)</f>
        <v>0</v>
      </c>
    </row>
    <row r="145" spans="1:2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12"/>
        <v>0</v>
      </c>
      <c r="D145" s="90">
        <f t="shared" ca="1" si="12"/>
        <v>0</v>
      </c>
      <c r="E145" s="90">
        <f t="shared" ca="1" si="12"/>
        <v>0</v>
      </c>
      <c r="F145" s="90">
        <f t="shared" ca="1" si="12"/>
        <v>0</v>
      </c>
      <c r="G145" s="90">
        <f t="shared" ca="1" si="12"/>
        <v>0</v>
      </c>
      <c r="H145" s="90">
        <f t="shared" ca="1" si="12"/>
        <v>0</v>
      </c>
      <c r="I145" s="90">
        <f t="shared" ca="1" si="12"/>
        <v>0</v>
      </c>
      <c r="J145" s="90">
        <f t="shared" ca="1" si="12"/>
        <v>0</v>
      </c>
      <c r="K145" s="90">
        <f t="shared" ca="1" si="12"/>
        <v>0</v>
      </c>
      <c r="L145">
        <f ca="1">IF('NGPS 2020'!$A153="WT",INDIRECT("'NGPS 2020'!"&amp;'Country Selector'!$B$3&amp;ROW($A153))*10^12,0)</f>
        <v>0</v>
      </c>
      <c r="M145" s="90">
        <f t="shared" ca="1" si="13"/>
        <v>0</v>
      </c>
      <c r="N145" s="90">
        <f t="shared" ca="1" si="13"/>
        <v>0</v>
      </c>
      <c r="O145" s="90">
        <f t="shared" ca="1" si="13"/>
        <v>0</v>
      </c>
      <c r="P145" s="90">
        <f t="shared" ca="1" si="13"/>
        <v>0</v>
      </c>
      <c r="Q145" s="90">
        <f t="shared" ca="1" si="13"/>
        <v>0</v>
      </c>
      <c r="R145" s="90">
        <f t="shared" ca="1" si="13"/>
        <v>0</v>
      </c>
      <c r="S145" s="90">
        <f t="shared" ca="1" si="13"/>
        <v>0</v>
      </c>
      <c r="T145" s="90">
        <f t="shared" ca="1" si="13"/>
        <v>0</v>
      </c>
      <c r="U145" s="90">
        <f t="shared" ca="1" si="13"/>
        <v>0</v>
      </c>
      <c r="V145">
        <f ca="1">IF('NGPS 2030'!$A153="WT",INDIRECT("'NGPS 2030'!"&amp;'Country Selector'!$B$3&amp;ROW($A153))*10^12,0)</f>
        <v>0</v>
      </c>
    </row>
    <row r="146" spans="1:2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12"/>
        <v>0</v>
      </c>
      <c r="D146" s="90">
        <f t="shared" ca="1" si="12"/>
        <v>0</v>
      </c>
      <c r="E146" s="90">
        <f t="shared" ca="1" si="12"/>
        <v>0</v>
      </c>
      <c r="F146" s="90">
        <f t="shared" ca="1" si="12"/>
        <v>0</v>
      </c>
      <c r="G146" s="90">
        <f t="shared" ca="1" si="12"/>
        <v>0</v>
      </c>
      <c r="H146" s="90">
        <f t="shared" ca="1" si="12"/>
        <v>0</v>
      </c>
      <c r="I146" s="90">
        <f t="shared" ca="1" si="12"/>
        <v>0</v>
      </c>
      <c r="J146" s="90">
        <f t="shared" ca="1" si="12"/>
        <v>0</v>
      </c>
      <c r="K146" s="90">
        <f t="shared" ca="1" si="12"/>
        <v>0</v>
      </c>
      <c r="L146">
        <f ca="1">IF('NGPS 2020'!$A154="WT",INDIRECT("'NGPS 2020'!"&amp;'Country Selector'!$B$3&amp;ROW($A154))*10^12,0)</f>
        <v>0</v>
      </c>
      <c r="M146" s="90">
        <f t="shared" ca="1" si="13"/>
        <v>0</v>
      </c>
      <c r="N146" s="90">
        <f t="shared" ca="1" si="13"/>
        <v>0</v>
      </c>
      <c r="O146" s="90">
        <f t="shared" ca="1" si="13"/>
        <v>0</v>
      </c>
      <c r="P146" s="90">
        <f t="shared" ca="1" si="13"/>
        <v>0</v>
      </c>
      <c r="Q146" s="90">
        <f t="shared" ca="1" si="13"/>
        <v>0</v>
      </c>
      <c r="R146" s="90">
        <f t="shared" ca="1" si="13"/>
        <v>0</v>
      </c>
      <c r="S146" s="90">
        <f t="shared" ca="1" si="13"/>
        <v>0</v>
      </c>
      <c r="T146" s="90">
        <f t="shared" ca="1" si="13"/>
        <v>0</v>
      </c>
      <c r="U146" s="90">
        <f t="shared" ca="1" si="13"/>
        <v>0</v>
      </c>
      <c r="V146">
        <f ca="1">IF('NGPS 2030'!$A154="WT",INDIRECT("'NGPS 2030'!"&amp;'Country Selector'!$B$3&amp;ROW($A154))*10^12,0)</f>
        <v>0</v>
      </c>
    </row>
    <row r="147" spans="1:2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12"/>
        <v>0</v>
      </c>
      <c r="D147" s="90">
        <f t="shared" ca="1" si="12"/>
        <v>0</v>
      </c>
      <c r="E147" s="90">
        <f t="shared" ca="1" si="12"/>
        <v>0</v>
      </c>
      <c r="F147" s="90">
        <f t="shared" ca="1" si="12"/>
        <v>0</v>
      </c>
      <c r="G147" s="90">
        <f t="shared" ca="1" si="12"/>
        <v>0</v>
      </c>
      <c r="H147" s="90">
        <f t="shared" ca="1" si="12"/>
        <v>0</v>
      </c>
      <c r="I147" s="90">
        <f t="shared" ca="1" si="12"/>
        <v>0</v>
      </c>
      <c r="J147" s="90">
        <f t="shared" ca="1" si="12"/>
        <v>0</v>
      </c>
      <c r="K147" s="90">
        <f t="shared" ca="1" si="12"/>
        <v>0</v>
      </c>
      <c r="L147">
        <f ca="1">IF('NGPS 2020'!$A155="WT",INDIRECT("'NGPS 2020'!"&amp;'Country Selector'!$B$3&amp;ROW($A155))*10^12,0)</f>
        <v>0</v>
      </c>
      <c r="M147" s="90">
        <f t="shared" ca="1" si="13"/>
        <v>0</v>
      </c>
      <c r="N147" s="90">
        <f t="shared" ca="1" si="13"/>
        <v>0</v>
      </c>
      <c r="O147" s="90">
        <f t="shared" ca="1" si="13"/>
        <v>0</v>
      </c>
      <c r="P147" s="90">
        <f t="shared" ca="1" si="13"/>
        <v>0</v>
      </c>
      <c r="Q147" s="90">
        <f t="shared" ca="1" si="13"/>
        <v>0</v>
      </c>
      <c r="R147" s="90">
        <f t="shared" ca="1" si="13"/>
        <v>0</v>
      </c>
      <c r="S147" s="90">
        <f t="shared" ca="1" si="13"/>
        <v>0</v>
      </c>
      <c r="T147" s="90">
        <f t="shared" ca="1" si="13"/>
        <v>0</v>
      </c>
      <c r="U147" s="90">
        <f t="shared" ca="1" si="13"/>
        <v>0</v>
      </c>
      <c r="V147">
        <f ca="1">IF('NGPS 2030'!$A155="WT",INDIRECT("'NGPS 2030'!"&amp;'Country Selector'!$B$3&amp;ROW($A155))*10^12,0)</f>
        <v>0</v>
      </c>
    </row>
    <row r="148" spans="1:2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12"/>
        <v>0</v>
      </c>
      <c r="D148" s="90">
        <f t="shared" ca="1" si="12"/>
        <v>0</v>
      </c>
      <c r="E148" s="90">
        <f t="shared" ca="1" si="12"/>
        <v>0</v>
      </c>
      <c r="F148" s="90">
        <f t="shared" ca="1" si="12"/>
        <v>0</v>
      </c>
      <c r="G148" s="90">
        <f t="shared" ca="1" si="12"/>
        <v>0</v>
      </c>
      <c r="H148" s="90">
        <f t="shared" ca="1" si="12"/>
        <v>0</v>
      </c>
      <c r="I148" s="90">
        <f t="shared" ca="1" si="12"/>
        <v>0</v>
      </c>
      <c r="J148" s="90">
        <f t="shared" ca="1" si="12"/>
        <v>0</v>
      </c>
      <c r="K148" s="90">
        <f t="shared" ca="1" si="12"/>
        <v>0</v>
      </c>
      <c r="L148">
        <f ca="1">IF('NGPS 2020'!$A156="WT",INDIRECT("'NGPS 2020'!"&amp;'Country Selector'!$B$3&amp;ROW($A156))*10^12,0)</f>
        <v>0</v>
      </c>
      <c r="M148" s="90">
        <f t="shared" ca="1" si="13"/>
        <v>0</v>
      </c>
      <c r="N148" s="90">
        <f t="shared" ca="1" si="13"/>
        <v>0</v>
      </c>
      <c r="O148" s="90">
        <f t="shared" ca="1" si="13"/>
        <v>0</v>
      </c>
      <c r="P148" s="90">
        <f t="shared" ca="1" si="13"/>
        <v>0</v>
      </c>
      <c r="Q148" s="90">
        <f t="shared" ca="1" si="13"/>
        <v>0</v>
      </c>
      <c r="R148" s="90">
        <f t="shared" ca="1" si="13"/>
        <v>0</v>
      </c>
      <c r="S148" s="90">
        <f t="shared" ca="1" si="13"/>
        <v>0</v>
      </c>
      <c r="T148" s="90">
        <f t="shared" ca="1" si="13"/>
        <v>0</v>
      </c>
      <c r="U148" s="90">
        <f t="shared" ca="1" si="13"/>
        <v>0</v>
      </c>
      <c r="V148">
        <f ca="1">IF('NGPS 2030'!$A156="WT",INDIRECT("'NGPS 2030'!"&amp;'Country Selector'!$B$3&amp;ROW($A156))*10^12,0)</f>
        <v>0</v>
      </c>
    </row>
    <row r="149" spans="1:2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12"/>
        <v>0</v>
      </c>
      <c r="D149" s="90">
        <f t="shared" ca="1" si="12"/>
        <v>0</v>
      </c>
      <c r="E149" s="90">
        <f t="shared" ca="1" si="12"/>
        <v>0</v>
      </c>
      <c r="F149" s="90">
        <f t="shared" ca="1" si="12"/>
        <v>0</v>
      </c>
      <c r="G149" s="90">
        <f t="shared" ca="1" si="12"/>
        <v>0</v>
      </c>
      <c r="H149" s="90">
        <f t="shared" ca="1" si="12"/>
        <v>0</v>
      </c>
      <c r="I149" s="90">
        <f t="shared" ca="1" si="12"/>
        <v>0</v>
      </c>
      <c r="J149" s="90">
        <f t="shared" ca="1" si="12"/>
        <v>0</v>
      </c>
      <c r="K149" s="90">
        <f t="shared" ca="1" si="12"/>
        <v>0</v>
      </c>
      <c r="L149">
        <f ca="1">IF('NGPS 2020'!$A157="WT",INDIRECT("'NGPS 2020'!"&amp;'Country Selector'!$B$3&amp;ROW($A157))*10^12,0)</f>
        <v>0</v>
      </c>
      <c r="M149" s="90">
        <f t="shared" ca="1" si="13"/>
        <v>0</v>
      </c>
      <c r="N149" s="90">
        <f t="shared" ca="1" si="13"/>
        <v>0</v>
      </c>
      <c r="O149" s="90">
        <f t="shared" ca="1" si="13"/>
        <v>0</v>
      </c>
      <c r="P149" s="90">
        <f t="shared" ca="1" si="13"/>
        <v>0</v>
      </c>
      <c r="Q149" s="90">
        <f t="shared" ca="1" si="13"/>
        <v>0</v>
      </c>
      <c r="R149" s="90">
        <f t="shared" ca="1" si="13"/>
        <v>0</v>
      </c>
      <c r="S149" s="90">
        <f t="shared" ca="1" si="13"/>
        <v>0</v>
      </c>
      <c r="T149" s="90">
        <f t="shared" ca="1" si="13"/>
        <v>0</v>
      </c>
      <c r="U149" s="90">
        <f t="shared" ca="1" si="13"/>
        <v>0</v>
      </c>
      <c r="V149">
        <f ca="1">IF('NGPS 2030'!$A157="WT",INDIRECT("'NGPS 2030'!"&amp;'Country Selector'!$B$3&amp;ROW($A157))*10^12,0)</f>
        <v>0</v>
      </c>
    </row>
    <row r="150" spans="1:2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12"/>
        <v>0</v>
      </c>
      <c r="D150" s="90">
        <f t="shared" ca="1" si="12"/>
        <v>0</v>
      </c>
      <c r="E150" s="90">
        <f t="shared" ca="1" si="12"/>
        <v>0</v>
      </c>
      <c r="F150" s="90">
        <f t="shared" ca="1" si="12"/>
        <v>0</v>
      </c>
      <c r="G150" s="90">
        <f t="shared" ca="1" si="12"/>
        <v>0</v>
      </c>
      <c r="H150" s="90">
        <f t="shared" ca="1" si="12"/>
        <v>0</v>
      </c>
      <c r="I150" s="90">
        <f t="shared" ca="1" si="12"/>
        <v>0</v>
      </c>
      <c r="J150" s="90">
        <f t="shared" ca="1" si="12"/>
        <v>0</v>
      </c>
      <c r="K150" s="90">
        <f t="shared" ca="1" si="12"/>
        <v>0</v>
      </c>
      <c r="L150">
        <f ca="1">IF('NGPS 2020'!$A158="WT",INDIRECT("'NGPS 2020'!"&amp;'Country Selector'!$B$3&amp;ROW($A158))*10^12,0)</f>
        <v>0</v>
      </c>
      <c r="M150" s="90">
        <f t="shared" ca="1" si="13"/>
        <v>0</v>
      </c>
      <c r="N150" s="90">
        <f t="shared" ca="1" si="13"/>
        <v>0</v>
      </c>
      <c r="O150" s="90">
        <f t="shared" ca="1" si="13"/>
        <v>0</v>
      </c>
      <c r="P150" s="90">
        <f t="shared" ca="1" si="13"/>
        <v>0</v>
      </c>
      <c r="Q150" s="90">
        <f t="shared" ca="1" si="13"/>
        <v>0</v>
      </c>
      <c r="R150" s="90">
        <f t="shared" ca="1" si="13"/>
        <v>0</v>
      </c>
      <c r="S150" s="90">
        <f t="shared" ca="1" si="13"/>
        <v>0</v>
      </c>
      <c r="T150" s="90">
        <f t="shared" ca="1" si="13"/>
        <v>0</v>
      </c>
      <c r="U150" s="90">
        <f t="shared" ca="1" si="13"/>
        <v>0</v>
      </c>
      <c r="V150">
        <f ca="1">IF('NGPS 2030'!$A158="WT",INDIRECT("'NGPS 2030'!"&amp;'Country Selector'!$B$3&amp;ROW($A158))*10^12,0)</f>
        <v>0</v>
      </c>
    </row>
    <row r="151" spans="1:2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12"/>
        <v>0</v>
      </c>
      <c r="D151" s="90">
        <f t="shared" ca="1" si="12"/>
        <v>0</v>
      </c>
      <c r="E151" s="90">
        <f t="shared" ca="1" si="12"/>
        <v>0</v>
      </c>
      <c r="F151" s="90">
        <f t="shared" ca="1" si="12"/>
        <v>0</v>
      </c>
      <c r="G151" s="90">
        <f t="shared" ca="1" si="12"/>
        <v>0</v>
      </c>
      <c r="H151" s="90">
        <f t="shared" ca="1" si="12"/>
        <v>0</v>
      </c>
      <c r="I151" s="90">
        <f t="shared" ca="1" si="12"/>
        <v>0</v>
      </c>
      <c r="J151" s="90">
        <f t="shared" ca="1" si="12"/>
        <v>0</v>
      </c>
      <c r="K151" s="90">
        <f t="shared" ca="1" si="12"/>
        <v>0</v>
      </c>
      <c r="L151">
        <f ca="1">IF('NGPS 2020'!$A159="WT",INDIRECT("'NGPS 2020'!"&amp;'Country Selector'!$B$3&amp;ROW($A159))*10^12,0)</f>
        <v>0</v>
      </c>
      <c r="M151" s="90">
        <f t="shared" ca="1" si="13"/>
        <v>0</v>
      </c>
      <c r="N151" s="90">
        <f t="shared" ca="1" si="13"/>
        <v>0</v>
      </c>
      <c r="O151" s="90">
        <f t="shared" ca="1" si="13"/>
        <v>0</v>
      </c>
      <c r="P151" s="90">
        <f t="shared" ca="1" si="13"/>
        <v>0</v>
      </c>
      <c r="Q151" s="90">
        <f t="shared" ca="1" si="13"/>
        <v>0</v>
      </c>
      <c r="R151" s="90">
        <f t="shared" ca="1" si="13"/>
        <v>0</v>
      </c>
      <c r="S151" s="90">
        <f t="shared" ca="1" si="13"/>
        <v>0</v>
      </c>
      <c r="T151" s="90">
        <f t="shared" ca="1" si="13"/>
        <v>0</v>
      </c>
      <c r="U151" s="90">
        <f t="shared" ca="1" si="13"/>
        <v>0</v>
      </c>
      <c r="V151">
        <f ca="1">IF('NGPS 2030'!$A159="WT",INDIRECT("'NGPS 2030'!"&amp;'Country Selector'!$B$3&amp;ROW($A159))*10^12,0)</f>
        <v>0</v>
      </c>
    </row>
    <row r="152" spans="1:2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12"/>
        <v>0</v>
      </c>
      <c r="D152" s="90">
        <f t="shared" ca="1" si="12"/>
        <v>0</v>
      </c>
      <c r="E152" s="90">
        <f t="shared" ca="1" si="12"/>
        <v>0</v>
      </c>
      <c r="F152" s="90">
        <f t="shared" ca="1" si="12"/>
        <v>0</v>
      </c>
      <c r="G152" s="90">
        <f t="shared" ca="1" si="12"/>
        <v>0</v>
      </c>
      <c r="H152" s="90">
        <f t="shared" ca="1" si="12"/>
        <v>0</v>
      </c>
      <c r="I152" s="90">
        <f t="shared" ca="1" si="12"/>
        <v>0</v>
      </c>
      <c r="J152" s="90">
        <f t="shared" ca="1" si="12"/>
        <v>0</v>
      </c>
      <c r="K152" s="90">
        <f t="shared" ca="1" si="12"/>
        <v>0</v>
      </c>
      <c r="L152">
        <f ca="1">IF('NGPS 2020'!$A160="WT",INDIRECT("'NGPS 2020'!"&amp;'Country Selector'!$B$3&amp;ROW($A160))*10^12,0)</f>
        <v>0</v>
      </c>
      <c r="M152" s="90">
        <f t="shared" ca="1" si="13"/>
        <v>0</v>
      </c>
      <c r="N152" s="90">
        <f t="shared" ca="1" si="13"/>
        <v>0</v>
      </c>
      <c r="O152" s="90">
        <f t="shared" ca="1" si="13"/>
        <v>0</v>
      </c>
      <c r="P152" s="90">
        <f t="shared" ca="1" si="13"/>
        <v>0</v>
      </c>
      <c r="Q152" s="90">
        <f t="shared" ca="1" si="13"/>
        <v>0</v>
      </c>
      <c r="R152" s="90">
        <f t="shared" ca="1" si="13"/>
        <v>0</v>
      </c>
      <c r="S152" s="90">
        <f t="shared" ca="1" si="13"/>
        <v>0</v>
      </c>
      <c r="T152" s="90">
        <f t="shared" ca="1" si="13"/>
        <v>0</v>
      </c>
      <c r="U152" s="90">
        <f t="shared" ca="1" si="13"/>
        <v>0</v>
      </c>
      <c r="V152">
        <f ca="1">IF('NGPS 2030'!$A160="WT",INDIRECT("'NGPS 2030'!"&amp;'Country Selector'!$B$3&amp;ROW($A160))*10^12,0)</f>
        <v>0</v>
      </c>
    </row>
    <row r="153" spans="1:2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12"/>
        <v>0</v>
      </c>
      <c r="D153" s="90">
        <f t="shared" ca="1" si="12"/>
        <v>0</v>
      </c>
      <c r="E153" s="90">
        <f t="shared" ca="1" si="12"/>
        <v>0</v>
      </c>
      <c r="F153" s="90">
        <f t="shared" ca="1" si="12"/>
        <v>0</v>
      </c>
      <c r="G153" s="90">
        <f t="shared" ca="1" si="12"/>
        <v>0</v>
      </c>
      <c r="H153" s="90">
        <f t="shared" ca="1" si="12"/>
        <v>0</v>
      </c>
      <c r="I153" s="90">
        <f t="shared" ca="1" si="12"/>
        <v>0</v>
      </c>
      <c r="J153" s="90">
        <f t="shared" ca="1" si="12"/>
        <v>0</v>
      </c>
      <c r="K153" s="90">
        <f t="shared" ca="1" si="12"/>
        <v>0</v>
      </c>
      <c r="L153">
        <f ca="1">IF('NGPS 2020'!$A161="WT",INDIRECT("'NGPS 2020'!"&amp;'Country Selector'!$B$3&amp;ROW($A161))*10^12,0)</f>
        <v>0</v>
      </c>
      <c r="M153" s="90">
        <f t="shared" ca="1" si="13"/>
        <v>0</v>
      </c>
      <c r="N153" s="90">
        <f t="shared" ca="1" si="13"/>
        <v>0</v>
      </c>
      <c r="O153" s="90">
        <f t="shared" ca="1" si="13"/>
        <v>0</v>
      </c>
      <c r="P153" s="90">
        <f t="shared" ca="1" si="13"/>
        <v>0</v>
      </c>
      <c r="Q153" s="90">
        <f t="shared" ca="1" si="13"/>
        <v>0</v>
      </c>
      <c r="R153" s="90">
        <f t="shared" ca="1" si="13"/>
        <v>0</v>
      </c>
      <c r="S153" s="90">
        <f t="shared" ca="1" si="13"/>
        <v>0</v>
      </c>
      <c r="T153" s="90">
        <f t="shared" ca="1" si="13"/>
        <v>0</v>
      </c>
      <c r="U153" s="90">
        <f t="shared" ca="1" si="13"/>
        <v>0</v>
      </c>
      <c r="V153">
        <f ca="1">IF('NGPS 2030'!$A161="WT",INDIRECT("'NGPS 2030'!"&amp;'Country Selector'!$B$3&amp;ROW($A161))*10^12,0)</f>
        <v>0</v>
      </c>
    </row>
    <row r="154" spans="1:2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12"/>
        <v>0</v>
      </c>
      <c r="D154" s="90">
        <f t="shared" ca="1" si="12"/>
        <v>0</v>
      </c>
      <c r="E154" s="90">
        <f t="shared" ca="1" si="12"/>
        <v>0</v>
      </c>
      <c r="F154" s="90">
        <f t="shared" ca="1" si="12"/>
        <v>0</v>
      </c>
      <c r="G154" s="90">
        <f t="shared" ca="1" si="12"/>
        <v>0</v>
      </c>
      <c r="H154" s="90">
        <f t="shared" ca="1" si="12"/>
        <v>0</v>
      </c>
      <c r="I154" s="90">
        <f t="shared" ca="1" si="12"/>
        <v>0</v>
      </c>
      <c r="J154" s="90">
        <f t="shared" ca="1" si="12"/>
        <v>0</v>
      </c>
      <c r="K154" s="90">
        <f t="shared" ca="1" si="12"/>
        <v>0</v>
      </c>
      <c r="L154">
        <f ca="1">IF('NGPS 2020'!$A162="WT",INDIRECT("'NGPS 2020'!"&amp;'Country Selector'!$B$3&amp;ROW($A162))*10^12,0)</f>
        <v>0</v>
      </c>
      <c r="M154" s="90">
        <f t="shared" ca="1" si="13"/>
        <v>0</v>
      </c>
      <c r="N154" s="90">
        <f t="shared" ca="1" si="13"/>
        <v>0</v>
      </c>
      <c r="O154" s="90">
        <f t="shared" ca="1" si="13"/>
        <v>0</v>
      </c>
      <c r="P154" s="90">
        <f t="shared" ca="1" si="13"/>
        <v>0</v>
      </c>
      <c r="Q154" s="90">
        <f t="shared" ca="1" si="13"/>
        <v>0</v>
      </c>
      <c r="R154" s="90">
        <f t="shared" ca="1" si="13"/>
        <v>0</v>
      </c>
      <c r="S154" s="90">
        <f t="shared" ca="1" si="13"/>
        <v>0</v>
      </c>
      <c r="T154" s="90">
        <f t="shared" ca="1" si="13"/>
        <v>0</v>
      </c>
      <c r="U154" s="90">
        <f t="shared" ca="1" si="13"/>
        <v>0</v>
      </c>
      <c r="V154">
        <f ca="1">IF('NGPS 2030'!$A162="WT",INDIRECT("'NGPS 2030'!"&amp;'Country Selector'!$B$3&amp;ROW($A162))*10^12,0)</f>
        <v>0</v>
      </c>
    </row>
    <row r="155" spans="1:2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12"/>
        <v>0</v>
      </c>
      <c r="D155" s="90">
        <f t="shared" ca="1" si="12"/>
        <v>0</v>
      </c>
      <c r="E155" s="90">
        <f t="shared" ca="1" si="12"/>
        <v>0</v>
      </c>
      <c r="F155" s="90">
        <f t="shared" ca="1" si="12"/>
        <v>0</v>
      </c>
      <c r="G155" s="90">
        <f t="shared" ca="1" si="12"/>
        <v>0</v>
      </c>
      <c r="H155" s="90">
        <f t="shared" ca="1" si="12"/>
        <v>0</v>
      </c>
      <c r="I155" s="90">
        <f t="shared" ca="1" si="12"/>
        <v>0</v>
      </c>
      <c r="J155" s="90">
        <f t="shared" ca="1" si="12"/>
        <v>0</v>
      </c>
      <c r="K155" s="90">
        <f t="shared" ca="1" si="12"/>
        <v>0</v>
      </c>
      <c r="L155">
        <f ca="1">IF('NGPS 2020'!$A163="WT",INDIRECT("'NGPS 2020'!"&amp;'Country Selector'!$B$3&amp;ROW($A163))*10^12,0)</f>
        <v>0</v>
      </c>
      <c r="M155" s="90">
        <f t="shared" ca="1" si="13"/>
        <v>0</v>
      </c>
      <c r="N155" s="90">
        <f t="shared" ca="1" si="13"/>
        <v>0</v>
      </c>
      <c r="O155" s="90">
        <f t="shared" ca="1" si="13"/>
        <v>0</v>
      </c>
      <c r="P155" s="90">
        <f t="shared" ca="1" si="13"/>
        <v>0</v>
      </c>
      <c r="Q155" s="90">
        <f t="shared" ca="1" si="13"/>
        <v>0</v>
      </c>
      <c r="R155" s="90">
        <f t="shared" ca="1" si="13"/>
        <v>0</v>
      </c>
      <c r="S155" s="90">
        <f t="shared" ca="1" si="13"/>
        <v>0</v>
      </c>
      <c r="T155" s="90">
        <f t="shared" ca="1" si="13"/>
        <v>0</v>
      </c>
      <c r="U155" s="90">
        <f t="shared" ca="1" si="13"/>
        <v>0</v>
      </c>
      <c r="V155">
        <f ca="1">IF('NGPS 2030'!$A163="WT",INDIRECT("'NGPS 2030'!"&amp;'Country Selector'!$B$3&amp;ROW($A163))*10^12,0)</f>
        <v>0</v>
      </c>
    </row>
    <row r="156" spans="1:22">
      <c r="A156" s="74">
        <v>300</v>
      </c>
      <c r="B156">
        <f ca="1">IF('NGPS 2010'!$A164="WT",INDIRECT("'NGPS 2010'!"&amp;'Country Selector'!$B$3&amp;ROW($A164))*10^12,0)</f>
        <v>499025691822.79065</v>
      </c>
      <c r="C156" s="90">
        <f t="shared" ca="1" si="12"/>
        <v>487243799220.79352</v>
      </c>
      <c r="D156" s="90">
        <f t="shared" ca="1" si="12"/>
        <v>475461906618.79639</v>
      </c>
      <c r="E156" s="90">
        <f t="shared" ca="1" si="12"/>
        <v>463680014016.79919</v>
      </c>
      <c r="F156" s="90">
        <f t="shared" ref="D156:K177" ca="1" si="14">$B156*($L$1-F$1)/($L$1-$B$1)+$L156*(F$1-$B$1)/($L$1-$B$1)</f>
        <v>451898121414.80206</v>
      </c>
      <c r="G156" s="90">
        <f t="shared" ca="1" si="14"/>
        <v>440116228812.80487</v>
      </c>
      <c r="H156" s="90">
        <f t="shared" ca="1" si="14"/>
        <v>428334336210.80774</v>
      </c>
      <c r="I156" s="90">
        <f t="shared" ca="1" si="14"/>
        <v>416552443608.81055</v>
      </c>
      <c r="J156" s="90">
        <f t="shared" ca="1" si="14"/>
        <v>404770551006.81335</v>
      </c>
      <c r="K156" s="90">
        <f t="shared" ca="1" si="14"/>
        <v>392988658404.81628</v>
      </c>
      <c r="L156">
        <f ca="1">IF('NGPS 2020'!$A164="WT",INDIRECT("'NGPS 2020'!"&amp;'Country Selector'!$B$3&amp;ROW($A164))*10^12,0)</f>
        <v>381206765802.81909</v>
      </c>
      <c r="M156" s="90">
        <f t="shared" ca="1" si="13"/>
        <v>397008224853.14624</v>
      </c>
      <c r="N156" s="90">
        <f t="shared" ca="1" si="13"/>
        <v>412809683903.47327</v>
      </c>
      <c r="O156" s="90">
        <f t="shared" ca="1" si="13"/>
        <v>428611142953.80029</v>
      </c>
      <c r="P156" s="90">
        <f t="shared" ref="N156:U177" ca="1" si="15">$L156*($V$1-P$1)/($V$1-$L$1)+$V156*(P$1-$L$1)/($V$1-$L$1)</f>
        <v>444412602004.12744</v>
      </c>
      <c r="Q156" s="90">
        <f t="shared" ca="1" si="15"/>
        <v>460214061054.45453</v>
      </c>
      <c r="R156" s="90">
        <f t="shared" ca="1" si="15"/>
        <v>476015520104.78156</v>
      </c>
      <c r="S156" s="90">
        <f t="shared" ca="1" si="15"/>
        <v>491816979155.10864</v>
      </c>
      <c r="T156" s="90">
        <f t="shared" ca="1" si="15"/>
        <v>507618438205.43579</v>
      </c>
      <c r="U156" s="90">
        <f t="shared" ca="1" si="15"/>
        <v>523419897255.76288</v>
      </c>
      <c r="V156">
        <f ca="1">IF('NGPS 2030'!$A164="WT",INDIRECT("'NGPS 2030'!"&amp;'Country Selector'!$B$3&amp;ROW($A164))*10^12,0)</f>
        <v>539221356306.0899</v>
      </c>
    </row>
    <row r="157" spans="1:2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16">$B157*($L$1-C$1)/($L$1-$B$1)+$L157*(C$1-$B$1)/($L$1-$B$1)</f>
        <v>0</v>
      </c>
      <c r="D157" s="90">
        <f t="shared" ca="1" si="14"/>
        <v>0</v>
      </c>
      <c r="E157" s="90">
        <f t="shared" ca="1" si="14"/>
        <v>0</v>
      </c>
      <c r="F157" s="90">
        <f t="shared" ca="1" si="14"/>
        <v>0</v>
      </c>
      <c r="G157" s="90">
        <f t="shared" ca="1" si="14"/>
        <v>0</v>
      </c>
      <c r="H157" s="90">
        <f t="shared" ca="1" si="14"/>
        <v>0</v>
      </c>
      <c r="I157" s="90">
        <f t="shared" ca="1" si="14"/>
        <v>0</v>
      </c>
      <c r="J157" s="90">
        <f t="shared" ca="1" si="14"/>
        <v>0</v>
      </c>
      <c r="K157" s="90">
        <f t="shared" ca="1" si="14"/>
        <v>0</v>
      </c>
      <c r="L157">
        <f ca="1">IF('NGPS 2020'!$A165="WT",INDIRECT("'NGPS 2020'!"&amp;'Country Selector'!$B$3&amp;ROW($A165))*10^12,0)</f>
        <v>0</v>
      </c>
      <c r="M157" s="90">
        <f t="shared" ref="M157:M177" ca="1" si="17">$L157*($V$1-M$1)/($V$1-$L$1)+$V157*(M$1-$L$1)/($V$1-$L$1)</f>
        <v>0</v>
      </c>
      <c r="N157" s="90">
        <f t="shared" ca="1" si="15"/>
        <v>0</v>
      </c>
      <c r="O157" s="90">
        <f t="shared" ca="1" si="15"/>
        <v>0</v>
      </c>
      <c r="P157" s="90">
        <f t="shared" ca="1" si="15"/>
        <v>0</v>
      </c>
      <c r="Q157" s="90">
        <f t="shared" ca="1" si="15"/>
        <v>0</v>
      </c>
      <c r="R157" s="90">
        <f t="shared" ca="1" si="15"/>
        <v>0</v>
      </c>
      <c r="S157" s="90">
        <f t="shared" ca="1" si="15"/>
        <v>0</v>
      </c>
      <c r="T157" s="90">
        <f t="shared" ca="1" si="15"/>
        <v>0</v>
      </c>
      <c r="U157" s="90">
        <f t="shared" ca="1" si="15"/>
        <v>0</v>
      </c>
      <c r="V157">
        <f ca="1">IF('NGPS 2030'!$A165="WT",INDIRECT("'NGPS 2030'!"&amp;'Country Selector'!$B$3&amp;ROW($A165))*10^12,0)</f>
        <v>0</v>
      </c>
    </row>
    <row r="158" spans="1:2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16"/>
        <v>0</v>
      </c>
      <c r="D158" s="90">
        <f t="shared" ca="1" si="14"/>
        <v>0</v>
      </c>
      <c r="E158" s="90">
        <f t="shared" ca="1" si="14"/>
        <v>0</v>
      </c>
      <c r="F158" s="90">
        <f t="shared" ca="1" si="14"/>
        <v>0</v>
      </c>
      <c r="G158" s="90">
        <f t="shared" ca="1" si="14"/>
        <v>0</v>
      </c>
      <c r="H158" s="90">
        <f t="shared" ca="1" si="14"/>
        <v>0</v>
      </c>
      <c r="I158" s="90">
        <f t="shared" ca="1" si="14"/>
        <v>0</v>
      </c>
      <c r="J158" s="90">
        <f t="shared" ca="1" si="14"/>
        <v>0</v>
      </c>
      <c r="K158" s="90">
        <f t="shared" ca="1" si="14"/>
        <v>0</v>
      </c>
      <c r="L158">
        <f ca="1">IF('NGPS 2020'!$A166="WT",INDIRECT("'NGPS 2020'!"&amp;'Country Selector'!$B$3&amp;ROW($A166))*10^12,0)</f>
        <v>0</v>
      </c>
      <c r="M158" s="90">
        <f t="shared" ca="1" si="17"/>
        <v>0</v>
      </c>
      <c r="N158" s="90">
        <f t="shared" ca="1" si="15"/>
        <v>0</v>
      </c>
      <c r="O158" s="90">
        <f t="shared" ca="1" si="15"/>
        <v>0</v>
      </c>
      <c r="P158" s="90">
        <f t="shared" ca="1" si="15"/>
        <v>0</v>
      </c>
      <c r="Q158" s="90">
        <f t="shared" ca="1" si="15"/>
        <v>0</v>
      </c>
      <c r="R158" s="90">
        <f t="shared" ca="1" si="15"/>
        <v>0</v>
      </c>
      <c r="S158" s="90">
        <f t="shared" ca="1" si="15"/>
        <v>0</v>
      </c>
      <c r="T158" s="90">
        <f t="shared" ca="1" si="15"/>
        <v>0</v>
      </c>
      <c r="U158" s="90">
        <f t="shared" ca="1" si="15"/>
        <v>0</v>
      </c>
      <c r="V158">
        <f ca="1">IF('NGPS 2030'!$A166="WT",INDIRECT("'NGPS 2030'!"&amp;'Country Selector'!$B$3&amp;ROW($A166))*10^12,0)</f>
        <v>0</v>
      </c>
    </row>
    <row r="159" spans="1:22">
      <c r="A159" s="74">
        <v>450</v>
      </c>
      <c r="B159">
        <f ca="1">IF('NGPS 2010'!$A167="WT",INDIRECT("'NGPS 2010'!"&amp;'Country Selector'!$B$3&amp;ROW($A167))*10^12,0)</f>
        <v>683984839606.98181</v>
      </c>
      <c r="C159" s="90">
        <f t="shared" ca="1" si="16"/>
        <v>667836100065.7218</v>
      </c>
      <c r="D159" s="90">
        <f t="shared" ca="1" si="14"/>
        <v>651687360524.46191</v>
      </c>
      <c r="E159" s="90">
        <f t="shared" ca="1" si="14"/>
        <v>635538620983.2019</v>
      </c>
      <c r="F159" s="90">
        <f t="shared" ca="1" si="14"/>
        <v>619389881441.94189</v>
      </c>
      <c r="G159" s="90">
        <f t="shared" ca="1" si="14"/>
        <v>603241141900.68201</v>
      </c>
      <c r="H159" s="90">
        <f t="shared" ca="1" si="14"/>
        <v>587092402359.422</v>
      </c>
      <c r="I159" s="90">
        <f t="shared" ca="1" si="14"/>
        <v>570943662818.16211</v>
      </c>
      <c r="J159" s="90">
        <f t="shared" ca="1" si="14"/>
        <v>554794923276.9021</v>
      </c>
      <c r="K159" s="90">
        <f t="shared" ca="1" si="14"/>
        <v>538646183735.64215</v>
      </c>
      <c r="L159">
        <f ca="1">IF('NGPS 2020'!$A167="WT",INDIRECT("'NGPS 2020'!"&amp;'Country Selector'!$B$3&amp;ROW($A167))*10^12,0)</f>
        <v>522497444194.38214</v>
      </c>
      <c r="M159" s="90">
        <f t="shared" ca="1" si="17"/>
        <v>533631371011.92334</v>
      </c>
      <c r="N159" s="90">
        <f t="shared" ca="1" si="15"/>
        <v>544765297829.46454</v>
      </c>
      <c r="O159" s="90">
        <f t="shared" ca="1" si="15"/>
        <v>555899224647.00562</v>
      </c>
      <c r="P159" s="90">
        <f t="shared" ca="1" si="15"/>
        <v>567033151464.54687</v>
      </c>
      <c r="Q159" s="90">
        <f t="shared" ca="1" si="15"/>
        <v>578167078282.08801</v>
      </c>
      <c r="R159" s="90">
        <f t="shared" ca="1" si="15"/>
        <v>589301005099.62915</v>
      </c>
      <c r="S159" s="90">
        <f t="shared" ca="1" si="15"/>
        <v>600434931917.17041</v>
      </c>
      <c r="T159" s="90">
        <f t="shared" ca="1" si="15"/>
        <v>611568858734.71155</v>
      </c>
      <c r="U159" s="90">
        <f t="shared" ca="1" si="15"/>
        <v>622702785552.25281</v>
      </c>
      <c r="V159">
        <f ca="1">IF('NGPS 2030'!$A167="WT",INDIRECT("'NGPS 2030'!"&amp;'Country Selector'!$B$3&amp;ROW($A167))*10^12,0)</f>
        <v>633836712369.79395</v>
      </c>
    </row>
    <row r="160" spans="1:2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16"/>
        <v>0</v>
      </c>
      <c r="D160" s="90">
        <f t="shared" ca="1" si="14"/>
        <v>0</v>
      </c>
      <c r="E160" s="90">
        <f t="shared" ca="1" si="14"/>
        <v>0</v>
      </c>
      <c r="F160" s="90">
        <f t="shared" ca="1" si="14"/>
        <v>0</v>
      </c>
      <c r="G160" s="90">
        <f t="shared" ca="1" si="14"/>
        <v>0</v>
      </c>
      <c r="H160" s="90">
        <f t="shared" ca="1" si="14"/>
        <v>0</v>
      </c>
      <c r="I160" s="90">
        <f t="shared" ca="1" si="14"/>
        <v>0</v>
      </c>
      <c r="J160" s="90">
        <f t="shared" ca="1" si="14"/>
        <v>0</v>
      </c>
      <c r="K160" s="90">
        <f t="shared" ca="1" si="14"/>
        <v>0</v>
      </c>
      <c r="L160">
        <f ca="1">IF('NGPS 2020'!$A168="WT",INDIRECT("'NGPS 2020'!"&amp;'Country Selector'!$B$3&amp;ROW($A168))*10^12,0)</f>
        <v>0</v>
      </c>
      <c r="M160" s="90">
        <f t="shared" ca="1" si="17"/>
        <v>0</v>
      </c>
      <c r="N160" s="90">
        <f t="shared" ca="1" si="15"/>
        <v>0</v>
      </c>
      <c r="O160" s="90">
        <f t="shared" ca="1" si="15"/>
        <v>0</v>
      </c>
      <c r="P160" s="90">
        <f t="shared" ca="1" si="15"/>
        <v>0</v>
      </c>
      <c r="Q160" s="90">
        <f t="shared" ca="1" si="15"/>
        <v>0</v>
      </c>
      <c r="R160" s="90">
        <f t="shared" ca="1" si="15"/>
        <v>0</v>
      </c>
      <c r="S160" s="90">
        <f t="shared" ca="1" si="15"/>
        <v>0</v>
      </c>
      <c r="T160" s="90">
        <f t="shared" ca="1" si="15"/>
        <v>0</v>
      </c>
      <c r="U160" s="90">
        <f t="shared" ca="1" si="15"/>
        <v>0</v>
      </c>
      <c r="V160">
        <f ca="1">IF('NGPS 2030'!$A168="WT",INDIRECT("'NGPS 2030'!"&amp;'Country Selector'!$B$3&amp;ROW($A168))*10^12,0)</f>
        <v>0</v>
      </c>
    </row>
    <row r="161" spans="1:2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16"/>
        <v>0</v>
      </c>
      <c r="D161" s="90">
        <f t="shared" ca="1" si="14"/>
        <v>0</v>
      </c>
      <c r="E161" s="90">
        <f t="shared" ca="1" si="14"/>
        <v>0</v>
      </c>
      <c r="F161" s="90">
        <f t="shared" ca="1" si="14"/>
        <v>0</v>
      </c>
      <c r="G161" s="90">
        <f t="shared" ca="1" si="14"/>
        <v>0</v>
      </c>
      <c r="H161" s="90">
        <f t="shared" ca="1" si="14"/>
        <v>0</v>
      </c>
      <c r="I161" s="90">
        <f t="shared" ca="1" si="14"/>
        <v>0</v>
      </c>
      <c r="J161" s="90">
        <f t="shared" ca="1" si="14"/>
        <v>0</v>
      </c>
      <c r="K161" s="90">
        <f t="shared" ca="1" si="14"/>
        <v>0</v>
      </c>
      <c r="L161">
        <f ca="1">IF('NGPS 2020'!$A169="WT",INDIRECT("'NGPS 2020'!"&amp;'Country Selector'!$B$3&amp;ROW($A169))*10^12,0)</f>
        <v>0</v>
      </c>
      <c r="M161" s="90">
        <f t="shared" ca="1" si="17"/>
        <v>0</v>
      </c>
      <c r="N161" s="90">
        <f t="shared" ca="1" si="15"/>
        <v>0</v>
      </c>
      <c r="O161" s="90">
        <f t="shared" ca="1" si="15"/>
        <v>0</v>
      </c>
      <c r="P161" s="90">
        <f t="shared" ca="1" si="15"/>
        <v>0</v>
      </c>
      <c r="Q161" s="90">
        <f t="shared" ca="1" si="15"/>
        <v>0</v>
      </c>
      <c r="R161" s="90">
        <f t="shared" ca="1" si="15"/>
        <v>0</v>
      </c>
      <c r="S161" s="90">
        <f t="shared" ca="1" si="15"/>
        <v>0</v>
      </c>
      <c r="T161" s="90">
        <f t="shared" ca="1" si="15"/>
        <v>0</v>
      </c>
      <c r="U161" s="90">
        <f t="shared" ca="1" si="15"/>
        <v>0</v>
      </c>
      <c r="V161">
        <f ca="1">IF('NGPS 2030'!$A169="WT",INDIRECT("'NGPS 2030'!"&amp;'Country Selector'!$B$3&amp;ROW($A169))*10^12,0)</f>
        <v>0</v>
      </c>
    </row>
    <row r="162" spans="1:2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16"/>
        <v>0</v>
      </c>
      <c r="D162" s="90">
        <f t="shared" ca="1" si="14"/>
        <v>0</v>
      </c>
      <c r="E162" s="90">
        <f t="shared" ca="1" si="14"/>
        <v>0</v>
      </c>
      <c r="F162" s="90">
        <f t="shared" ca="1" si="14"/>
        <v>0</v>
      </c>
      <c r="G162" s="90">
        <f t="shared" ca="1" si="14"/>
        <v>0</v>
      </c>
      <c r="H162" s="90">
        <f t="shared" ca="1" si="14"/>
        <v>0</v>
      </c>
      <c r="I162" s="90">
        <f t="shared" ca="1" si="14"/>
        <v>0</v>
      </c>
      <c r="J162" s="90">
        <f t="shared" ca="1" si="14"/>
        <v>0</v>
      </c>
      <c r="K162" s="90">
        <f t="shared" ca="1" si="14"/>
        <v>0</v>
      </c>
      <c r="L162">
        <f ca="1">IF('NGPS 2020'!$A170="WT",INDIRECT("'NGPS 2020'!"&amp;'Country Selector'!$B$3&amp;ROW($A170))*10^12,0)</f>
        <v>0</v>
      </c>
      <c r="M162" s="90">
        <f t="shared" ca="1" si="17"/>
        <v>0</v>
      </c>
      <c r="N162" s="90">
        <f t="shared" ca="1" si="15"/>
        <v>0</v>
      </c>
      <c r="O162" s="90">
        <f t="shared" ca="1" si="15"/>
        <v>0</v>
      </c>
      <c r="P162" s="90">
        <f t="shared" ca="1" si="15"/>
        <v>0</v>
      </c>
      <c r="Q162" s="90">
        <f t="shared" ca="1" si="15"/>
        <v>0</v>
      </c>
      <c r="R162" s="90">
        <f t="shared" ca="1" si="15"/>
        <v>0</v>
      </c>
      <c r="S162" s="90">
        <f t="shared" ca="1" si="15"/>
        <v>0</v>
      </c>
      <c r="T162" s="90">
        <f t="shared" ca="1" si="15"/>
        <v>0</v>
      </c>
      <c r="U162" s="90">
        <f t="shared" ca="1" si="15"/>
        <v>0</v>
      </c>
      <c r="V162">
        <f ca="1">IF('NGPS 2030'!$A170="WT",INDIRECT("'NGPS 2030'!"&amp;'Country Selector'!$B$3&amp;ROW($A170))*10^12,0)</f>
        <v>0</v>
      </c>
    </row>
    <row r="163" spans="1:2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16"/>
        <v>0</v>
      </c>
      <c r="D163" s="90">
        <f t="shared" ca="1" si="14"/>
        <v>0</v>
      </c>
      <c r="E163" s="90">
        <f t="shared" ca="1" si="14"/>
        <v>0</v>
      </c>
      <c r="F163" s="90">
        <f t="shared" ca="1" si="14"/>
        <v>0</v>
      </c>
      <c r="G163" s="90">
        <f t="shared" ca="1" si="14"/>
        <v>0</v>
      </c>
      <c r="H163" s="90">
        <f t="shared" ca="1" si="14"/>
        <v>0</v>
      </c>
      <c r="I163" s="90">
        <f t="shared" ca="1" si="14"/>
        <v>0</v>
      </c>
      <c r="J163" s="90">
        <f t="shared" ca="1" si="14"/>
        <v>0</v>
      </c>
      <c r="K163" s="90">
        <f t="shared" ca="1" si="14"/>
        <v>0</v>
      </c>
      <c r="L163">
        <f ca="1">IF('NGPS 2020'!$A171="WT",INDIRECT("'NGPS 2020'!"&amp;'Country Selector'!$B$3&amp;ROW($A171))*10^12,0)</f>
        <v>0</v>
      </c>
      <c r="M163" s="90">
        <f t="shared" ca="1" si="17"/>
        <v>0</v>
      </c>
      <c r="N163" s="90">
        <f t="shared" ca="1" si="15"/>
        <v>0</v>
      </c>
      <c r="O163" s="90">
        <f t="shared" ca="1" si="15"/>
        <v>0</v>
      </c>
      <c r="P163" s="90">
        <f t="shared" ca="1" si="15"/>
        <v>0</v>
      </c>
      <c r="Q163" s="90">
        <f t="shared" ca="1" si="15"/>
        <v>0</v>
      </c>
      <c r="R163" s="90">
        <f t="shared" ca="1" si="15"/>
        <v>0</v>
      </c>
      <c r="S163" s="90">
        <f t="shared" ca="1" si="15"/>
        <v>0</v>
      </c>
      <c r="T163" s="90">
        <f t="shared" ca="1" si="15"/>
        <v>0</v>
      </c>
      <c r="U163" s="90">
        <f t="shared" ca="1" si="15"/>
        <v>0</v>
      </c>
      <c r="V163">
        <f ca="1">IF('NGPS 2030'!$A171="WT",INDIRECT("'NGPS 2030'!"&amp;'Country Selector'!$B$3&amp;ROW($A171))*10^12,0)</f>
        <v>0</v>
      </c>
    </row>
    <row r="164" spans="1:22">
      <c r="A164" s="74">
        <v>700</v>
      </c>
      <c r="B164">
        <f ca="1">IF('NGPS 2010'!$A172="WT",INDIRECT("'NGPS 2010'!"&amp;'Country Selector'!$B$3&amp;ROW($A172))*10^12,0)</f>
        <v>10714042949.775404</v>
      </c>
      <c r="C164" s="90">
        <f t="shared" ca="1" si="16"/>
        <v>9642638654.797863</v>
      </c>
      <c r="D164" s="90">
        <f t="shared" ca="1" si="14"/>
        <v>8571234359.820323</v>
      </c>
      <c r="E164" s="90">
        <f t="shared" ca="1" si="14"/>
        <v>7499830064.842783</v>
      </c>
      <c r="F164" s="90">
        <f t="shared" ca="1" si="14"/>
        <v>6428425769.865242</v>
      </c>
      <c r="G164" s="90">
        <f t="shared" ca="1" si="14"/>
        <v>5357021474.887702</v>
      </c>
      <c r="H164" s="90">
        <f t="shared" ca="1" si="14"/>
        <v>4285617179.9101615</v>
      </c>
      <c r="I164" s="90">
        <f t="shared" ca="1" si="14"/>
        <v>3214212884.932621</v>
      </c>
      <c r="J164" s="90">
        <f t="shared" ca="1" si="14"/>
        <v>2142808589.9550807</v>
      </c>
      <c r="K164" s="90">
        <f t="shared" ca="1" si="14"/>
        <v>1071404294.9775404</v>
      </c>
      <c r="L164">
        <f ca="1">IF('NGPS 2020'!$A172="WT",INDIRECT("'NGPS 2020'!"&amp;'Country Selector'!$B$3&amp;ROW($A172))*10^12,0)</f>
        <v>0</v>
      </c>
      <c r="M164" s="90">
        <f t="shared" ca="1" si="17"/>
        <v>0</v>
      </c>
      <c r="N164" s="90">
        <f t="shared" ca="1" si="15"/>
        <v>0</v>
      </c>
      <c r="O164" s="90">
        <f t="shared" ca="1" si="15"/>
        <v>0</v>
      </c>
      <c r="P164" s="90">
        <f t="shared" ca="1" si="15"/>
        <v>0</v>
      </c>
      <c r="Q164" s="90">
        <f t="shared" ca="1" si="15"/>
        <v>0</v>
      </c>
      <c r="R164" s="90">
        <f t="shared" ca="1" si="15"/>
        <v>0</v>
      </c>
      <c r="S164" s="90">
        <f t="shared" ca="1" si="15"/>
        <v>0</v>
      </c>
      <c r="T164" s="90">
        <f t="shared" ca="1" si="15"/>
        <v>0</v>
      </c>
      <c r="U164" s="90">
        <f t="shared" ca="1" si="15"/>
        <v>0</v>
      </c>
      <c r="V164">
        <f ca="1">IF('NGPS 2030'!$A172="WT",INDIRECT("'NGPS 2030'!"&amp;'Country Selector'!$B$3&amp;ROW($A172))*10^12,0)</f>
        <v>0</v>
      </c>
    </row>
    <row r="165" spans="1:2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16"/>
        <v>0</v>
      </c>
      <c r="D165" s="90">
        <f t="shared" ca="1" si="14"/>
        <v>0</v>
      </c>
      <c r="E165" s="90">
        <f t="shared" ca="1" si="14"/>
        <v>0</v>
      </c>
      <c r="F165" s="90">
        <f t="shared" ca="1" si="14"/>
        <v>0</v>
      </c>
      <c r="G165" s="90">
        <f t="shared" ca="1" si="14"/>
        <v>0</v>
      </c>
      <c r="H165" s="90">
        <f t="shared" ca="1" si="14"/>
        <v>0</v>
      </c>
      <c r="I165" s="90">
        <f t="shared" ca="1" si="14"/>
        <v>0</v>
      </c>
      <c r="J165" s="90">
        <f t="shared" ca="1" si="14"/>
        <v>0</v>
      </c>
      <c r="K165" s="90">
        <f t="shared" ca="1" si="14"/>
        <v>0</v>
      </c>
      <c r="L165">
        <f ca="1">IF('NGPS 2020'!$A173="WT",INDIRECT("'NGPS 2020'!"&amp;'Country Selector'!$B$3&amp;ROW($A173))*10^12,0)</f>
        <v>0</v>
      </c>
      <c r="M165" s="90">
        <f t="shared" ca="1" si="17"/>
        <v>0</v>
      </c>
      <c r="N165" s="90">
        <f t="shared" ca="1" si="15"/>
        <v>0</v>
      </c>
      <c r="O165" s="90">
        <f t="shared" ca="1" si="15"/>
        <v>0</v>
      </c>
      <c r="P165" s="90">
        <f t="shared" ca="1" si="15"/>
        <v>0</v>
      </c>
      <c r="Q165" s="90">
        <f t="shared" ca="1" si="15"/>
        <v>0</v>
      </c>
      <c r="R165" s="90">
        <f t="shared" ca="1" si="15"/>
        <v>0</v>
      </c>
      <c r="S165" s="90">
        <f t="shared" ca="1" si="15"/>
        <v>0</v>
      </c>
      <c r="T165" s="90">
        <f t="shared" ca="1" si="15"/>
        <v>0</v>
      </c>
      <c r="U165" s="90">
        <f t="shared" ca="1" si="15"/>
        <v>0</v>
      </c>
      <c r="V165">
        <f ca="1">IF('NGPS 2030'!$A173="WT",INDIRECT("'NGPS 2030'!"&amp;'Country Selector'!$B$3&amp;ROW($A173))*10^12,0)</f>
        <v>0</v>
      </c>
    </row>
    <row r="166" spans="1:2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16"/>
        <v>0</v>
      </c>
      <c r="D166" s="90">
        <f t="shared" ca="1" si="14"/>
        <v>0</v>
      </c>
      <c r="E166" s="90">
        <f t="shared" ca="1" si="14"/>
        <v>0</v>
      </c>
      <c r="F166" s="90">
        <f t="shared" ca="1" si="14"/>
        <v>0</v>
      </c>
      <c r="G166" s="90">
        <f t="shared" ca="1" si="14"/>
        <v>0</v>
      </c>
      <c r="H166" s="90">
        <f t="shared" ca="1" si="14"/>
        <v>0</v>
      </c>
      <c r="I166" s="90">
        <f t="shared" ca="1" si="14"/>
        <v>0</v>
      </c>
      <c r="J166" s="90">
        <f t="shared" ca="1" si="14"/>
        <v>0</v>
      </c>
      <c r="K166" s="90">
        <f t="shared" ca="1" si="14"/>
        <v>0</v>
      </c>
      <c r="L166">
        <f ca="1">IF('NGPS 2020'!$A174="WT",INDIRECT("'NGPS 2020'!"&amp;'Country Selector'!$B$3&amp;ROW($A174))*10^12,0)</f>
        <v>0</v>
      </c>
      <c r="M166" s="90">
        <f t="shared" ca="1" si="17"/>
        <v>0</v>
      </c>
      <c r="N166" s="90">
        <f t="shared" ca="1" si="15"/>
        <v>0</v>
      </c>
      <c r="O166" s="90">
        <f t="shared" ca="1" si="15"/>
        <v>0</v>
      </c>
      <c r="P166" s="90">
        <f t="shared" ca="1" si="15"/>
        <v>0</v>
      </c>
      <c r="Q166" s="90">
        <f t="shared" ca="1" si="15"/>
        <v>0</v>
      </c>
      <c r="R166" s="90">
        <f t="shared" ca="1" si="15"/>
        <v>0</v>
      </c>
      <c r="S166" s="90">
        <f t="shared" ca="1" si="15"/>
        <v>0</v>
      </c>
      <c r="T166" s="90">
        <f t="shared" ca="1" si="15"/>
        <v>0</v>
      </c>
      <c r="U166" s="90">
        <f t="shared" ca="1" si="15"/>
        <v>0</v>
      </c>
      <c r="V166">
        <f ca="1">IF('NGPS 2030'!$A174="WT",INDIRECT("'NGPS 2030'!"&amp;'Country Selector'!$B$3&amp;ROW($A174))*10^12,0)</f>
        <v>0</v>
      </c>
    </row>
    <row r="167" spans="1:2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16"/>
        <v>0</v>
      </c>
      <c r="D167" s="90">
        <f t="shared" ca="1" si="14"/>
        <v>0</v>
      </c>
      <c r="E167" s="90">
        <f t="shared" ca="1" si="14"/>
        <v>0</v>
      </c>
      <c r="F167" s="90">
        <f t="shared" ca="1" si="14"/>
        <v>0</v>
      </c>
      <c r="G167" s="90">
        <f t="shared" ca="1" si="14"/>
        <v>0</v>
      </c>
      <c r="H167" s="90">
        <f t="shared" ca="1" si="14"/>
        <v>0</v>
      </c>
      <c r="I167" s="90">
        <f t="shared" ca="1" si="14"/>
        <v>0</v>
      </c>
      <c r="J167" s="90">
        <f t="shared" ca="1" si="14"/>
        <v>0</v>
      </c>
      <c r="K167" s="90">
        <f t="shared" ca="1" si="14"/>
        <v>0</v>
      </c>
      <c r="L167">
        <f ca="1">IF('NGPS 2020'!$A175="WT",INDIRECT("'NGPS 2020'!"&amp;'Country Selector'!$B$3&amp;ROW($A175))*10^12,0)</f>
        <v>0</v>
      </c>
      <c r="M167" s="90">
        <f t="shared" ca="1" si="17"/>
        <v>0</v>
      </c>
      <c r="N167" s="90">
        <f t="shared" ca="1" si="15"/>
        <v>0</v>
      </c>
      <c r="O167" s="90">
        <f t="shared" ca="1" si="15"/>
        <v>0</v>
      </c>
      <c r="P167" s="90">
        <f t="shared" ca="1" si="15"/>
        <v>0</v>
      </c>
      <c r="Q167" s="90">
        <f t="shared" ca="1" si="15"/>
        <v>0</v>
      </c>
      <c r="R167" s="90">
        <f t="shared" ca="1" si="15"/>
        <v>0</v>
      </c>
      <c r="S167" s="90">
        <f t="shared" ca="1" si="15"/>
        <v>0</v>
      </c>
      <c r="T167" s="90">
        <f t="shared" ca="1" si="15"/>
        <v>0</v>
      </c>
      <c r="U167" s="90">
        <f t="shared" ca="1" si="15"/>
        <v>0</v>
      </c>
      <c r="V167">
        <f ca="1">IF('NGPS 2030'!$A175="WT",INDIRECT("'NGPS 2030'!"&amp;'Country Selector'!$B$3&amp;ROW($A175))*10^12,0)</f>
        <v>0</v>
      </c>
    </row>
    <row r="168" spans="1:2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16"/>
        <v>0</v>
      </c>
      <c r="D168" s="90">
        <f t="shared" ca="1" si="14"/>
        <v>0</v>
      </c>
      <c r="E168" s="90">
        <f t="shared" ca="1" si="14"/>
        <v>0</v>
      </c>
      <c r="F168" s="90">
        <f t="shared" ca="1" si="14"/>
        <v>0</v>
      </c>
      <c r="G168" s="90">
        <f t="shared" ca="1" si="14"/>
        <v>0</v>
      </c>
      <c r="H168" s="90">
        <f t="shared" ca="1" si="14"/>
        <v>0</v>
      </c>
      <c r="I168" s="90">
        <f t="shared" ca="1" si="14"/>
        <v>0</v>
      </c>
      <c r="J168" s="90">
        <f t="shared" ca="1" si="14"/>
        <v>0</v>
      </c>
      <c r="K168" s="90">
        <f t="shared" ca="1" si="14"/>
        <v>0</v>
      </c>
      <c r="L168">
        <f ca="1">IF('NGPS 2020'!$A176="WT",INDIRECT("'NGPS 2020'!"&amp;'Country Selector'!$B$3&amp;ROW($A176))*10^12,0)</f>
        <v>0</v>
      </c>
      <c r="M168" s="90">
        <f t="shared" ca="1" si="17"/>
        <v>0</v>
      </c>
      <c r="N168" s="90">
        <f t="shared" ca="1" si="15"/>
        <v>0</v>
      </c>
      <c r="O168" s="90">
        <f t="shared" ca="1" si="15"/>
        <v>0</v>
      </c>
      <c r="P168" s="90">
        <f t="shared" ca="1" si="15"/>
        <v>0</v>
      </c>
      <c r="Q168" s="90">
        <f t="shared" ca="1" si="15"/>
        <v>0</v>
      </c>
      <c r="R168" s="90">
        <f t="shared" ca="1" si="15"/>
        <v>0</v>
      </c>
      <c r="S168" s="90">
        <f t="shared" ca="1" si="15"/>
        <v>0</v>
      </c>
      <c r="T168" s="90">
        <f t="shared" ca="1" si="15"/>
        <v>0</v>
      </c>
      <c r="U168" s="90">
        <f t="shared" ca="1" si="15"/>
        <v>0</v>
      </c>
      <c r="V168">
        <f ca="1">IF('NGPS 2030'!$A176="WT",INDIRECT("'NGPS 2030'!"&amp;'Country Selector'!$B$3&amp;ROW($A176))*10^12,0)</f>
        <v>0</v>
      </c>
    </row>
    <row r="169" spans="1:2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16"/>
        <v>0</v>
      </c>
      <c r="D169" s="90">
        <f t="shared" ca="1" si="14"/>
        <v>0</v>
      </c>
      <c r="E169" s="90">
        <f t="shared" ca="1" si="14"/>
        <v>0</v>
      </c>
      <c r="F169" s="90">
        <f t="shared" ca="1" si="14"/>
        <v>0</v>
      </c>
      <c r="G169" s="90">
        <f t="shared" ca="1" si="14"/>
        <v>0</v>
      </c>
      <c r="H169" s="90">
        <f t="shared" ca="1" si="14"/>
        <v>0</v>
      </c>
      <c r="I169" s="90">
        <f t="shared" ca="1" si="14"/>
        <v>0</v>
      </c>
      <c r="J169" s="90">
        <f t="shared" ca="1" si="14"/>
        <v>0</v>
      </c>
      <c r="K169" s="90">
        <f t="shared" ca="1" si="14"/>
        <v>0</v>
      </c>
      <c r="L169">
        <f ca="1">IF('NGPS 2020'!$A177="WT",INDIRECT("'NGPS 2020'!"&amp;'Country Selector'!$B$3&amp;ROW($A177))*10^12,0)</f>
        <v>0</v>
      </c>
      <c r="M169" s="90">
        <f t="shared" ca="1" si="17"/>
        <v>0</v>
      </c>
      <c r="N169" s="90">
        <f t="shared" ca="1" si="15"/>
        <v>0</v>
      </c>
      <c r="O169" s="90">
        <f t="shared" ca="1" si="15"/>
        <v>0</v>
      </c>
      <c r="P169" s="90">
        <f t="shared" ca="1" si="15"/>
        <v>0</v>
      </c>
      <c r="Q169" s="90">
        <f t="shared" ca="1" si="15"/>
        <v>0</v>
      </c>
      <c r="R169" s="90">
        <f t="shared" ca="1" si="15"/>
        <v>0</v>
      </c>
      <c r="S169" s="90">
        <f t="shared" ca="1" si="15"/>
        <v>0</v>
      </c>
      <c r="T169" s="90">
        <f t="shared" ca="1" si="15"/>
        <v>0</v>
      </c>
      <c r="U169" s="90">
        <f t="shared" ca="1" si="15"/>
        <v>0</v>
      </c>
      <c r="V169">
        <f ca="1">IF('NGPS 2030'!$A177="WT",INDIRECT("'NGPS 2030'!"&amp;'Country Selector'!$B$3&amp;ROW($A177))*10^12,0)</f>
        <v>0</v>
      </c>
    </row>
    <row r="170" spans="1:2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16"/>
        <v>0</v>
      </c>
      <c r="D170" s="90">
        <f t="shared" ca="1" si="14"/>
        <v>0</v>
      </c>
      <c r="E170" s="90">
        <f t="shared" ca="1" si="14"/>
        <v>0</v>
      </c>
      <c r="F170" s="90">
        <f t="shared" ca="1" si="14"/>
        <v>0</v>
      </c>
      <c r="G170" s="90">
        <f t="shared" ca="1" si="14"/>
        <v>0</v>
      </c>
      <c r="H170" s="90">
        <f t="shared" ca="1" si="14"/>
        <v>0</v>
      </c>
      <c r="I170" s="90">
        <f t="shared" ca="1" si="14"/>
        <v>0</v>
      </c>
      <c r="J170" s="90">
        <f t="shared" ca="1" si="14"/>
        <v>0</v>
      </c>
      <c r="K170" s="90">
        <f t="shared" ca="1" si="14"/>
        <v>0</v>
      </c>
      <c r="L170">
        <f ca="1">IF('NGPS 2020'!$A178="WT",INDIRECT("'NGPS 2020'!"&amp;'Country Selector'!$B$3&amp;ROW($A178))*10^12,0)</f>
        <v>0</v>
      </c>
      <c r="M170" s="90">
        <f t="shared" ca="1" si="17"/>
        <v>0</v>
      </c>
      <c r="N170" s="90">
        <f t="shared" ca="1" si="15"/>
        <v>0</v>
      </c>
      <c r="O170" s="90">
        <f t="shared" ca="1" si="15"/>
        <v>0</v>
      </c>
      <c r="P170" s="90">
        <f t="shared" ca="1" si="15"/>
        <v>0</v>
      </c>
      <c r="Q170" s="90">
        <f t="shared" ca="1" si="15"/>
        <v>0</v>
      </c>
      <c r="R170" s="90">
        <f t="shared" ca="1" si="15"/>
        <v>0</v>
      </c>
      <c r="S170" s="90">
        <f t="shared" ca="1" si="15"/>
        <v>0</v>
      </c>
      <c r="T170" s="90">
        <f t="shared" ca="1" si="15"/>
        <v>0</v>
      </c>
      <c r="U170" s="90">
        <f t="shared" ca="1" si="15"/>
        <v>0</v>
      </c>
      <c r="V170">
        <f ca="1">IF('NGPS 2030'!$A178="WT",INDIRECT("'NGPS 2030'!"&amp;'Country Selector'!$B$3&amp;ROW($A178))*10^12,0)</f>
        <v>0</v>
      </c>
    </row>
    <row r="171" spans="1:22">
      <c r="A171" s="74">
        <v>1500</v>
      </c>
      <c r="B171">
        <f ca="1">IF('NGPS 2010'!$A179="WT",INDIRECT("'NGPS 2010'!"&amp;'Country Selector'!$B$3&amp;ROW($A179))*10^12,0)</f>
        <v>12192520460.544641</v>
      </c>
      <c r="C171" s="90">
        <f t="shared" ca="1" si="16"/>
        <v>11904657593.025547</v>
      </c>
      <c r="D171" s="90">
        <f t="shared" ca="1" si="14"/>
        <v>11616794725.506451</v>
      </c>
      <c r="E171" s="90">
        <f t="shared" ca="1" si="14"/>
        <v>11328931857.987354</v>
      </c>
      <c r="F171" s="90">
        <f t="shared" ca="1" si="14"/>
        <v>11041068990.468262</v>
      </c>
      <c r="G171" s="90">
        <f t="shared" ca="1" si="14"/>
        <v>10753206122.949165</v>
      </c>
      <c r="H171" s="90">
        <f t="shared" ca="1" si="14"/>
        <v>10465343255.430069</v>
      </c>
      <c r="I171" s="90">
        <f t="shared" ca="1" si="14"/>
        <v>10177480387.910975</v>
      </c>
      <c r="J171" s="90">
        <f t="shared" ca="1" si="14"/>
        <v>9889617520.39188</v>
      </c>
      <c r="K171" s="90">
        <f t="shared" ca="1" si="14"/>
        <v>9601754652.8727837</v>
      </c>
      <c r="L171">
        <f ca="1">IF('NGPS 2020'!$A179="WT",INDIRECT("'NGPS 2020'!"&amp;'Country Selector'!$B$3&amp;ROW($A179))*10^12,0)</f>
        <v>9313891785.3536892</v>
      </c>
      <c r="M171" s="90">
        <f t="shared" ca="1" si="17"/>
        <v>9512375057.4494171</v>
      </c>
      <c r="N171" s="90">
        <f t="shared" ca="1" si="15"/>
        <v>9710858329.5451469</v>
      </c>
      <c r="O171" s="90">
        <f t="shared" ca="1" si="15"/>
        <v>9909341601.6408749</v>
      </c>
      <c r="P171" s="90">
        <f t="shared" ca="1" si="15"/>
        <v>10107824873.736603</v>
      </c>
      <c r="Q171" s="90">
        <f t="shared" ca="1" si="15"/>
        <v>10306308145.832333</v>
      </c>
      <c r="R171" s="90">
        <f t="shared" ca="1" si="15"/>
        <v>10504791417.928062</v>
      </c>
      <c r="S171" s="90">
        <f t="shared" ca="1" si="15"/>
        <v>10703274690.02379</v>
      </c>
      <c r="T171" s="90">
        <f t="shared" ca="1" si="15"/>
        <v>10901757962.119518</v>
      </c>
      <c r="U171" s="90">
        <f t="shared" ca="1" si="15"/>
        <v>11100241234.215248</v>
      </c>
      <c r="V171">
        <f ca="1">IF('NGPS 2030'!$A179="WT",INDIRECT("'NGPS 2030'!"&amp;'Country Selector'!$B$3&amp;ROW($A179))*10^12,0)</f>
        <v>11298724506.310976</v>
      </c>
    </row>
    <row r="172" spans="1:2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16"/>
        <v>0</v>
      </c>
      <c r="D172" s="90">
        <f t="shared" ca="1" si="14"/>
        <v>0</v>
      </c>
      <c r="E172" s="90">
        <f t="shared" ca="1" si="14"/>
        <v>0</v>
      </c>
      <c r="F172" s="90">
        <f t="shared" ca="1" si="14"/>
        <v>0</v>
      </c>
      <c r="G172" s="90">
        <f t="shared" ca="1" si="14"/>
        <v>0</v>
      </c>
      <c r="H172" s="90">
        <f t="shared" ca="1" si="14"/>
        <v>0</v>
      </c>
      <c r="I172" s="90">
        <f t="shared" ca="1" si="14"/>
        <v>0</v>
      </c>
      <c r="J172" s="90">
        <f t="shared" ca="1" si="14"/>
        <v>0</v>
      </c>
      <c r="K172" s="90">
        <f t="shared" ca="1" si="14"/>
        <v>0</v>
      </c>
      <c r="L172">
        <f ca="1">IF('NGPS 2020'!$A180="WT",INDIRECT("'NGPS 2020'!"&amp;'Country Selector'!$B$3&amp;ROW($A180))*10^12,0)</f>
        <v>0</v>
      </c>
      <c r="M172" s="90">
        <f t="shared" ca="1" si="17"/>
        <v>0</v>
      </c>
      <c r="N172" s="90">
        <f t="shared" ca="1" si="15"/>
        <v>0</v>
      </c>
      <c r="O172" s="90">
        <f t="shared" ca="1" si="15"/>
        <v>0</v>
      </c>
      <c r="P172" s="90">
        <f t="shared" ca="1" si="15"/>
        <v>0</v>
      </c>
      <c r="Q172" s="90">
        <f t="shared" ca="1" si="15"/>
        <v>0</v>
      </c>
      <c r="R172" s="90">
        <f t="shared" ca="1" si="15"/>
        <v>0</v>
      </c>
      <c r="S172" s="90">
        <f t="shared" ca="1" si="15"/>
        <v>0</v>
      </c>
      <c r="T172" s="90">
        <f t="shared" ca="1" si="15"/>
        <v>0</v>
      </c>
      <c r="U172" s="90">
        <f t="shared" ca="1" si="15"/>
        <v>0</v>
      </c>
      <c r="V172">
        <f ca="1">IF('NGPS 2030'!$A180="WT",INDIRECT("'NGPS 2030'!"&amp;'Country Selector'!$B$3&amp;ROW($A180))*10^12,0)</f>
        <v>0</v>
      </c>
    </row>
    <row r="173" spans="1:2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16"/>
        <v>0</v>
      </c>
      <c r="D173" s="90">
        <f t="shared" ca="1" si="14"/>
        <v>0</v>
      </c>
      <c r="E173" s="90">
        <f t="shared" ca="1" si="14"/>
        <v>0</v>
      </c>
      <c r="F173" s="90">
        <f t="shared" ca="1" si="14"/>
        <v>0</v>
      </c>
      <c r="G173" s="90">
        <f t="shared" ca="1" si="14"/>
        <v>0</v>
      </c>
      <c r="H173" s="90">
        <f t="shared" ca="1" si="14"/>
        <v>0</v>
      </c>
      <c r="I173" s="90">
        <f t="shared" ca="1" si="14"/>
        <v>0</v>
      </c>
      <c r="J173" s="90">
        <f t="shared" ca="1" si="14"/>
        <v>0</v>
      </c>
      <c r="K173" s="90">
        <f t="shared" ca="1" si="14"/>
        <v>0</v>
      </c>
      <c r="L173">
        <f ca="1">IF('NGPS 2020'!$A181="WT",INDIRECT("'NGPS 2020'!"&amp;'Country Selector'!$B$3&amp;ROW($A181))*10^12,0)</f>
        <v>0</v>
      </c>
      <c r="M173" s="90">
        <f t="shared" ca="1" si="17"/>
        <v>0</v>
      </c>
      <c r="N173" s="90">
        <f t="shared" ca="1" si="15"/>
        <v>0</v>
      </c>
      <c r="O173" s="90">
        <f t="shared" ca="1" si="15"/>
        <v>0</v>
      </c>
      <c r="P173" s="90">
        <f t="shared" ca="1" si="15"/>
        <v>0</v>
      </c>
      <c r="Q173" s="90">
        <f t="shared" ca="1" si="15"/>
        <v>0</v>
      </c>
      <c r="R173" s="90">
        <f t="shared" ca="1" si="15"/>
        <v>0</v>
      </c>
      <c r="S173" s="90">
        <f t="shared" ca="1" si="15"/>
        <v>0</v>
      </c>
      <c r="T173" s="90">
        <f t="shared" ca="1" si="15"/>
        <v>0</v>
      </c>
      <c r="U173" s="90">
        <f t="shared" ca="1" si="15"/>
        <v>0</v>
      </c>
      <c r="V173">
        <f ca="1">IF('NGPS 2030'!$A181="WT",INDIRECT("'NGPS 2030'!"&amp;'Country Selector'!$B$3&amp;ROW($A181))*10^12,0)</f>
        <v>0</v>
      </c>
    </row>
    <row r="174" spans="1:2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16"/>
        <v>0</v>
      </c>
      <c r="D174" s="90">
        <f t="shared" ca="1" si="14"/>
        <v>0</v>
      </c>
      <c r="E174" s="90">
        <f t="shared" ca="1" si="14"/>
        <v>0</v>
      </c>
      <c r="F174" s="90">
        <f t="shared" ca="1" si="14"/>
        <v>0</v>
      </c>
      <c r="G174" s="90">
        <f t="shared" ca="1" si="14"/>
        <v>0</v>
      </c>
      <c r="H174" s="90">
        <f t="shared" ca="1" si="14"/>
        <v>0</v>
      </c>
      <c r="I174" s="90">
        <f t="shared" ca="1" si="14"/>
        <v>0</v>
      </c>
      <c r="J174" s="90">
        <f t="shared" ca="1" si="14"/>
        <v>0</v>
      </c>
      <c r="K174" s="90">
        <f t="shared" ca="1" si="14"/>
        <v>0</v>
      </c>
      <c r="L174">
        <f ca="1">IF('NGPS 2020'!$A182="WT",INDIRECT("'NGPS 2020'!"&amp;'Country Selector'!$B$3&amp;ROW($A182))*10^12,0)</f>
        <v>0</v>
      </c>
      <c r="M174" s="90">
        <f t="shared" ca="1" si="17"/>
        <v>0</v>
      </c>
      <c r="N174" s="90">
        <f t="shared" ca="1" si="15"/>
        <v>0</v>
      </c>
      <c r="O174" s="90">
        <f t="shared" ca="1" si="15"/>
        <v>0</v>
      </c>
      <c r="P174" s="90">
        <f t="shared" ca="1" si="15"/>
        <v>0</v>
      </c>
      <c r="Q174" s="90">
        <f t="shared" ca="1" si="15"/>
        <v>0</v>
      </c>
      <c r="R174" s="90">
        <f t="shared" ca="1" si="15"/>
        <v>0</v>
      </c>
      <c r="S174" s="90">
        <f t="shared" ca="1" si="15"/>
        <v>0</v>
      </c>
      <c r="T174" s="90">
        <f t="shared" ca="1" si="15"/>
        <v>0</v>
      </c>
      <c r="U174" s="90">
        <f t="shared" ca="1" si="15"/>
        <v>0</v>
      </c>
      <c r="V174">
        <f ca="1">IF('NGPS 2030'!$A182="WT",INDIRECT("'NGPS 2030'!"&amp;'Country Selector'!$B$3&amp;ROW($A182))*10^12,0)</f>
        <v>0</v>
      </c>
    </row>
    <row r="175" spans="1:2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16"/>
        <v>0</v>
      </c>
      <c r="D175" s="90">
        <f t="shared" ca="1" si="14"/>
        <v>0</v>
      </c>
      <c r="E175" s="90">
        <f t="shared" ca="1" si="14"/>
        <v>0</v>
      </c>
      <c r="F175" s="90">
        <f t="shared" ca="1" si="14"/>
        <v>0</v>
      </c>
      <c r="G175" s="90">
        <f t="shared" ca="1" si="14"/>
        <v>0</v>
      </c>
      <c r="H175" s="90">
        <f t="shared" ca="1" si="14"/>
        <v>0</v>
      </c>
      <c r="I175" s="90">
        <f t="shared" ca="1" si="14"/>
        <v>0</v>
      </c>
      <c r="J175" s="90">
        <f t="shared" ca="1" si="14"/>
        <v>0</v>
      </c>
      <c r="K175" s="90">
        <f t="shared" ca="1" si="14"/>
        <v>0</v>
      </c>
      <c r="L175">
        <f ca="1">IF('NGPS 2020'!$A183="WT",INDIRECT("'NGPS 2020'!"&amp;'Country Selector'!$B$3&amp;ROW($A183))*10^12,0)</f>
        <v>0</v>
      </c>
      <c r="M175" s="90">
        <f t="shared" ca="1" si="17"/>
        <v>0</v>
      </c>
      <c r="N175" s="90">
        <f t="shared" ca="1" si="15"/>
        <v>0</v>
      </c>
      <c r="O175" s="90">
        <f t="shared" ca="1" si="15"/>
        <v>0</v>
      </c>
      <c r="P175" s="90">
        <f t="shared" ca="1" si="15"/>
        <v>0</v>
      </c>
      <c r="Q175" s="90">
        <f t="shared" ca="1" si="15"/>
        <v>0</v>
      </c>
      <c r="R175" s="90">
        <f t="shared" ca="1" si="15"/>
        <v>0</v>
      </c>
      <c r="S175" s="90">
        <f t="shared" ca="1" si="15"/>
        <v>0</v>
      </c>
      <c r="T175" s="90">
        <f t="shared" ca="1" si="15"/>
        <v>0</v>
      </c>
      <c r="U175" s="90">
        <f t="shared" ca="1" si="15"/>
        <v>0</v>
      </c>
      <c r="V175">
        <f ca="1">IF('NGPS 2030'!$A183="WT",INDIRECT("'NGPS 2030'!"&amp;'Country Selector'!$B$3&amp;ROW($A183))*10^12,0)</f>
        <v>0</v>
      </c>
    </row>
    <row r="176" spans="1:2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16"/>
        <v>0</v>
      </c>
      <c r="D176" s="90">
        <f t="shared" ca="1" si="14"/>
        <v>0</v>
      </c>
      <c r="E176" s="90">
        <f t="shared" ca="1" si="14"/>
        <v>0</v>
      </c>
      <c r="F176" s="90">
        <f t="shared" ca="1" si="14"/>
        <v>0</v>
      </c>
      <c r="G176" s="90">
        <f t="shared" ca="1" si="14"/>
        <v>0</v>
      </c>
      <c r="H176" s="90">
        <f t="shared" ca="1" si="14"/>
        <v>0</v>
      </c>
      <c r="I176" s="90">
        <f t="shared" ca="1" si="14"/>
        <v>0</v>
      </c>
      <c r="J176" s="90">
        <f t="shared" ca="1" si="14"/>
        <v>0</v>
      </c>
      <c r="K176" s="90">
        <f t="shared" ca="1" si="14"/>
        <v>0</v>
      </c>
      <c r="L176">
        <f ca="1">IF('NGPS 2020'!$A184="WT",INDIRECT("'NGPS 2020'!"&amp;'Country Selector'!$B$3&amp;ROW($A184))*10^12,0)</f>
        <v>0</v>
      </c>
      <c r="M176" s="90">
        <f t="shared" ca="1" si="17"/>
        <v>0</v>
      </c>
      <c r="N176" s="90">
        <f t="shared" ca="1" si="15"/>
        <v>0</v>
      </c>
      <c r="O176" s="90">
        <f t="shared" ca="1" si="15"/>
        <v>0</v>
      </c>
      <c r="P176" s="90">
        <f t="shared" ca="1" si="15"/>
        <v>0</v>
      </c>
      <c r="Q176" s="90">
        <f t="shared" ca="1" si="15"/>
        <v>0</v>
      </c>
      <c r="R176" s="90">
        <f t="shared" ca="1" si="15"/>
        <v>0</v>
      </c>
      <c r="S176" s="90">
        <f t="shared" ca="1" si="15"/>
        <v>0</v>
      </c>
      <c r="T176" s="90">
        <f t="shared" ca="1" si="15"/>
        <v>0</v>
      </c>
      <c r="U176" s="90">
        <f t="shared" ca="1" si="15"/>
        <v>0</v>
      </c>
      <c r="V176">
        <f ca="1">IF('NGPS 2030'!$A184="WT",INDIRECT("'NGPS 2030'!"&amp;'Country Selector'!$B$3&amp;ROW($A184))*10^12,0)</f>
        <v>0</v>
      </c>
    </row>
    <row r="177" spans="1:2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16"/>
        <v>0</v>
      </c>
      <c r="D177" s="90">
        <f t="shared" ca="1" si="14"/>
        <v>0</v>
      </c>
      <c r="E177" s="90">
        <f t="shared" ca="1" si="14"/>
        <v>0</v>
      </c>
      <c r="F177" s="90">
        <f t="shared" ca="1" si="14"/>
        <v>0</v>
      </c>
      <c r="G177" s="90">
        <f t="shared" ca="1" si="14"/>
        <v>0</v>
      </c>
      <c r="H177" s="90">
        <f t="shared" ca="1" si="14"/>
        <v>0</v>
      </c>
      <c r="I177" s="90">
        <f t="shared" ca="1" si="14"/>
        <v>0</v>
      </c>
      <c r="J177" s="90">
        <f t="shared" ca="1" si="14"/>
        <v>0</v>
      </c>
      <c r="K177" s="90">
        <f t="shared" ca="1" si="14"/>
        <v>0</v>
      </c>
      <c r="L177">
        <f ca="1">IF('NGPS 2020'!$A185="WT",INDIRECT("'NGPS 2020'!"&amp;'Country Selector'!$B$3&amp;ROW($A185))*10^12,0)</f>
        <v>0</v>
      </c>
      <c r="M177" s="90">
        <f t="shared" ca="1" si="17"/>
        <v>0</v>
      </c>
      <c r="N177" s="90">
        <f t="shared" ca="1" si="15"/>
        <v>0</v>
      </c>
      <c r="O177" s="90">
        <f t="shared" ca="1" si="15"/>
        <v>0</v>
      </c>
      <c r="P177" s="90">
        <f t="shared" ca="1" si="15"/>
        <v>0</v>
      </c>
      <c r="Q177" s="90">
        <f t="shared" ca="1" si="15"/>
        <v>0</v>
      </c>
      <c r="R177" s="90">
        <f t="shared" ca="1" si="15"/>
        <v>0</v>
      </c>
      <c r="S177" s="90">
        <f t="shared" ca="1" si="15"/>
        <v>0</v>
      </c>
      <c r="T177" s="90">
        <f t="shared" ca="1" si="15"/>
        <v>0</v>
      </c>
      <c r="U177" s="90">
        <f t="shared" ca="1" si="15"/>
        <v>0</v>
      </c>
      <c r="V177">
        <f ca="1">IF('NGPS 2030'!$A185="WT",INDIRECT("'NGPS 2030'!"&amp;'Country Selector'!$B$3&amp;ROW($A185))*10^12,0)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  <col min="2" max="2" width="12" bestFit="1" customWidth="1"/>
    <col min="12" max="12" width="12" bestFit="1" customWidth="1"/>
    <col min="22" max="22" width="12" bestFit="1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IF('NGPS 2010'!$A10="MR",INDIRECT("'NGPS 2010'!"&amp;'Country Selector'!$B$3&amp;ROW($A10))*10^12,0)</f>
        <v>137901197763.44229</v>
      </c>
      <c r="C2" s="90">
        <f ca="1">$B2*($L$1-C$1)/($L$1-$B$1)+$L2*(C$1-$B$1)/($L$1-$B$1)</f>
        <v>134645379218.70787</v>
      </c>
      <c r="D2" s="90">
        <f t="shared" ref="D2:K17" ca="1" si="0">$B2*($L$1-D$1)/($L$1-$B$1)+$L2*(D$1-$B$1)/($L$1-$B$1)</f>
        <v>131389560673.97342</v>
      </c>
      <c r="E2" s="90">
        <f t="shared" ca="1" si="0"/>
        <v>128133742129.239</v>
      </c>
      <c r="F2" s="90">
        <f t="shared" ca="1" si="0"/>
        <v>124877923584.50458</v>
      </c>
      <c r="G2" s="90">
        <f t="shared" ca="1" si="0"/>
        <v>121622105039.77013</v>
      </c>
      <c r="H2" s="90">
        <f t="shared" ca="1" si="0"/>
        <v>118366286495.03569</v>
      </c>
      <c r="I2" s="90">
        <f t="shared" ca="1" si="0"/>
        <v>115110467950.30127</v>
      </c>
      <c r="J2" s="90">
        <f t="shared" ca="1" si="0"/>
        <v>111854649405.56683</v>
      </c>
      <c r="K2" s="90">
        <f t="shared" ca="1" si="0"/>
        <v>108598830860.83238</v>
      </c>
      <c r="L2">
        <f ca="1">IF('NGPS 2020'!$A10="MR",INDIRECT("'NGPS 2020'!"&amp;'Country Selector'!$B$3&amp;ROW($A10))*10^12,0)</f>
        <v>105343012316.09796</v>
      </c>
      <c r="M2" s="90">
        <f ca="1">$L2*($V$1-M$1)/($V$1-$L$1)+$V2*(M$1-$L$1)/($V$1-$L$1)</f>
        <v>107587776108.67136</v>
      </c>
      <c r="N2" s="90">
        <f t="shared" ref="N2:U17" ca="1" si="1">$L2*($V$1-N$1)/($V$1-$L$1)+$V2*(N$1-$L$1)/($V$1-$L$1)</f>
        <v>109832539901.24478</v>
      </c>
      <c r="O2" s="90">
        <f t="shared" ca="1" si="1"/>
        <v>112077303693.81818</v>
      </c>
      <c r="P2" s="90">
        <f t="shared" ca="1" si="1"/>
        <v>114322067486.39157</v>
      </c>
      <c r="Q2" s="90">
        <f t="shared" ca="1" si="1"/>
        <v>116566831278.96498</v>
      </c>
      <c r="R2" s="90">
        <f t="shared" ca="1" si="1"/>
        <v>118811595071.53839</v>
      </c>
      <c r="S2" s="90">
        <f t="shared" ca="1" si="1"/>
        <v>121056358864.11179</v>
      </c>
      <c r="T2" s="90">
        <f t="shared" ca="1" si="1"/>
        <v>123301122656.6852</v>
      </c>
      <c r="U2" s="90">
        <f t="shared" ca="1" si="1"/>
        <v>125545886449.25861</v>
      </c>
      <c r="V2">
        <f ca="1">IF('NGPS 2030'!$A10="MR",INDIRECT("'NGPS 2030'!"&amp;'Country Selector'!$B$3&amp;ROW($A10))*10^12,0)</f>
        <v>127790650241.832</v>
      </c>
    </row>
    <row r="3" spans="1:2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2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</f>
        <v>0</v>
      </c>
      <c r="M3" s="90">
        <f t="shared" ref="M3:U34" ca="1" si="3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</f>
        <v>0</v>
      </c>
    </row>
    <row r="4" spans="1:2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2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</f>
        <v>0</v>
      </c>
      <c r="M4" s="90">
        <f t="shared" ca="1" si="3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</f>
        <v>0</v>
      </c>
    </row>
    <row r="5" spans="1:2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2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</f>
        <v>0</v>
      </c>
      <c r="M5" s="90">
        <f t="shared" ca="1" si="3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</f>
        <v>0</v>
      </c>
    </row>
    <row r="6" spans="1:2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2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</f>
        <v>0</v>
      </c>
      <c r="M6" s="90">
        <f t="shared" ca="1" si="3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2030'!$A14="MR",INDIRECT("'NGPS 2030'!"&amp;'Country Selector'!$B$3&amp;ROW($A14))*10^12,0)</f>
        <v>0</v>
      </c>
    </row>
    <row r="7" spans="1:2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2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</f>
        <v>0</v>
      </c>
      <c r="M7" s="90">
        <f t="shared" ca="1" si="3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</f>
        <v>0</v>
      </c>
    </row>
    <row r="8" spans="1:2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2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</f>
        <v>0</v>
      </c>
      <c r="M8" s="90">
        <f t="shared" ca="1" si="3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</f>
        <v>0</v>
      </c>
    </row>
    <row r="9" spans="1:2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2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2020'!$A17="MR",INDIRECT("'NGPS 2020'!"&amp;'Country Selector'!$B$3&amp;ROW($A17))*10^12,0)</f>
        <v>0</v>
      </c>
      <c r="M9" s="90">
        <f t="shared" ca="1" si="3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2030'!$A17="MR",INDIRECT("'NGPS 2030'!"&amp;'Country Selector'!$B$3&amp;ROW($A17))*10^12,0)</f>
        <v>0</v>
      </c>
    </row>
    <row r="10" spans="1:2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2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</f>
        <v>0</v>
      </c>
      <c r="M10" s="90">
        <f t="shared" ca="1" si="3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</f>
        <v>0</v>
      </c>
    </row>
    <row r="11" spans="1:2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2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</f>
        <v>0</v>
      </c>
      <c r="M11" s="90">
        <f t="shared" ca="1" si="3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</f>
        <v>0</v>
      </c>
    </row>
    <row r="12" spans="1:2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2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</f>
        <v>0</v>
      </c>
      <c r="M12" s="90">
        <f t="shared" ca="1" si="3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</f>
        <v>0</v>
      </c>
    </row>
    <row r="13" spans="1:2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2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</f>
        <v>0</v>
      </c>
      <c r="M13" s="90">
        <f t="shared" ca="1" si="3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</f>
        <v>0</v>
      </c>
    </row>
    <row r="14" spans="1:22">
      <c r="A14" s="74">
        <v>-38</v>
      </c>
      <c r="B14">
        <f ca="1">IF('NGPS 2010'!$A22="MR",INDIRECT("'NGPS 2010'!"&amp;'Country Selector'!$B$3&amp;ROW($A22))*10^12,0)</f>
        <v>0</v>
      </c>
      <c r="C14" s="90">
        <f t="shared" ca="1" si="2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2020'!$A22="MR",INDIRECT("'NGPS 2020'!"&amp;'Country Selector'!$B$3&amp;ROW($A22))*10^12,0)</f>
        <v>0</v>
      </c>
      <c r="M14" s="90">
        <f t="shared" ca="1" si="3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</f>
        <v>0</v>
      </c>
    </row>
    <row r="15" spans="1:2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2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</f>
        <v>0</v>
      </c>
      <c r="M15" s="90">
        <f t="shared" ca="1" si="3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</f>
        <v>0</v>
      </c>
    </row>
    <row r="16" spans="1:2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2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</f>
        <v>0</v>
      </c>
      <c r="M16" s="90">
        <f t="shared" ca="1" si="3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</f>
        <v>0</v>
      </c>
    </row>
    <row r="17" spans="1:2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2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</f>
        <v>0</v>
      </c>
      <c r="M17" s="90">
        <f t="shared" ca="1" si="3"/>
        <v>461197972146.61249</v>
      </c>
      <c r="N17" s="90">
        <f t="shared" ca="1" si="1"/>
        <v>922395944293.22498</v>
      </c>
      <c r="O17" s="90">
        <f t="shared" ca="1" si="1"/>
        <v>1383593916439.8374</v>
      </c>
      <c r="P17" s="90">
        <f t="shared" ca="1" si="1"/>
        <v>1844791888586.45</v>
      </c>
      <c r="Q17" s="90">
        <f t="shared" ca="1" si="1"/>
        <v>2305989860733.0625</v>
      </c>
      <c r="R17" s="90">
        <f t="shared" ca="1" si="1"/>
        <v>2767187832879.6748</v>
      </c>
      <c r="S17" s="90">
        <f t="shared" ca="1" si="1"/>
        <v>3228385805026.2876</v>
      </c>
      <c r="T17" s="90">
        <f t="shared" ca="1" si="1"/>
        <v>3689583777172.8999</v>
      </c>
      <c r="U17" s="90">
        <f t="shared" ca="1" si="1"/>
        <v>4150781749319.5127</v>
      </c>
      <c r="V17">
        <f ca="1">IF('NGPS 2030'!$A25="MR",INDIRECT("'NGPS 2030'!"&amp;'Country Selector'!$B$3&amp;ROW($A25))*10^12,0)</f>
        <v>4611979721466.125</v>
      </c>
    </row>
    <row r="18" spans="1:2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2"/>
        <v>0</v>
      </c>
      <c r="D18" s="90">
        <f t="shared" ca="1" si="2"/>
        <v>0</v>
      </c>
      <c r="E18" s="90">
        <f t="shared" ca="1" si="2"/>
        <v>0</v>
      </c>
      <c r="F18" s="90">
        <f t="shared" ca="1" si="2"/>
        <v>0</v>
      </c>
      <c r="G18" s="90">
        <f t="shared" ca="1" si="2"/>
        <v>0</v>
      </c>
      <c r="H18" s="90">
        <f t="shared" ca="1" si="2"/>
        <v>0</v>
      </c>
      <c r="I18" s="90">
        <f t="shared" ca="1" si="2"/>
        <v>0</v>
      </c>
      <c r="J18" s="90">
        <f t="shared" ca="1" si="2"/>
        <v>0</v>
      </c>
      <c r="K18" s="90">
        <f t="shared" ca="1" si="2"/>
        <v>0</v>
      </c>
      <c r="L18">
        <f ca="1">IF('NGPS 2020'!$A26="MR",INDIRECT("'NGPS 2020'!"&amp;'Country Selector'!$B$3&amp;ROW($A26))*10^12,0)</f>
        <v>0</v>
      </c>
      <c r="M18" s="90">
        <f t="shared" ca="1" si="3"/>
        <v>0</v>
      </c>
      <c r="N18" s="90">
        <f t="shared" ca="1" si="3"/>
        <v>0</v>
      </c>
      <c r="O18" s="90">
        <f t="shared" ca="1" si="3"/>
        <v>0</v>
      </c>
      <c r="P18" s="90">
        <f t="shared" ca="1" si="3"/>
        <v>0</v>
      </c>
      <c r="Q18" s="90">
        <f t="shared" ca="1" si="3"/>
        <v>0</v>
      </c>
      <c r="R18" s="90">
        <f t="shared" ca="1" si="3"/>
        <v>0</v>
      </c>
      <c r="S18" s="90">
        <f t="shared" ca="1" si="3"/>
        <v>0</v>
      </c>
      <c r="T18" s="90">
        <f t="shared" ca="1" si="3"/>
        <v>0</v>
      </c>
      <c r="U18" s="90">
        <f t="shared" ca="1" si="3"/>
        <v>0</v>
      </c>
      <c r="V18">
        <f ca="1">IF('NGPS 2030'!$A26="MR",INDIRECT("'NGPS 2030'!"&amp;'Country Selector'!$B$3&amp;ROW($A26))*10^12,0)</f>
        <v>0</v>
      </c>
    </row>
    <row r="19" spans="1:2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2"/>
        <v>0</v>
      </c>
      <c r="D19" s="90">
        <f t="shared" ca="1" si="2"/>
        <v>0</v>
      </c>
      <c r="E19" s="90">
        <f t="shared" ca="1" si="2"/>
        <v>0</v>
      </c>
      <c r="F19" s="90">
        <f t="shared" ca="1" si="2"/>
        <v>0</v>
      </c>
      <c r="G19" s="90">
        <f t="shared" ca="1" si="2"/>
        <v>0</v>
      </c>
      <c r="H19" s="90">
        <f t="shared" ca="1" si="2"/>
        <v>0</v>
      </c>
      <c r="I19" s="90">
        <f t="shared" ca="1" si="2"/>
        <v>0</v>
      </c>
      <c r="J19" s="90">
        <f t="shared" ca="1" si="2"/>
        <v>0</v>
      </c>
      <c r="K19" s="90">
        <f t="shared" ca="1" si="2"/>
        <v>0</v>
      </c>
      <c r="L19">
        <f ca="1">IF('NGPS 2020'!$A27="MR",INDIRECT("'NGPS 2020'!"&amp;'Country Selector'!$B$3&amp;ROW($A27))*10^12,0)</f>
        <v>0</v>
      </c>
      <c r="M19" s="90">
        <f t="shared" ca="1" si="3"/>
        <v>0</v>
      </c>
      <c r="N19" s="90">
        <f t="shared" ca="1" si="3"/>
        <v>0</v>
      </c>
      <c r="O19" s="90">
        <f t="shared" ca="1" si="3"/>
        <v>0</v>
      </c>
      <c r="P19" s="90">
        <f t="shared" ca="1" si="3"/>
        <v>0</v>
      </c>
      <c r="Q19" s="90">
        <f t="shared" ca="1" si="3"/>
        <v>0</v>
      </c>
      <c r="R19" s="90">
        <f t="shared" ca="1" si="3"/>
        <v>0</v>
      </c>
      <c r="S19" s="90">
        <f t="shared" ca="1" si="3"/>
        <v>0</v>
      </c>
      <c r="T19" s="90">
        <f t="shared" ca="1" si="3"/>
        <v>0</v>
      </c>
      <c r="U19" s="90">
        <f t="shared" ca="1" si="3"/>
        <v>0</v>
      </c>
      <c r="V19">
        <f ca="1">IF('NGPS 2030'!$A27="MR",INDIRECT("'NGPS 2030'!"&amp;'Country Selector'!$B$3&amp;ROW($A27))*10^12,0)</f>
        <v>0</v>
      </c>
    </row>
    <row r="20" spans="1:2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2"/>
        <v>380184180674.08923</v>
      </c>
      <c r="D20" s="90">
        <f t="shared" ca="1" si="2"/>
        <v>760368361348.17847</v>
      </c>
      <c r="E20" s="90">
        <f t="shared" ca="1" si="2"/>
        <v>1140552542022.2678</v>
      </c>
      <c r="F20" s="90">
        <f t="shared" ca="1" si="2"/>
        <v>1520736722696.3569</v>
      </c>
      <c r="G20" s="90">
        <f t="shared" ca="1" si="2"/>
        <v>1900920903370.446</v>
      </c>
      <c r="H20" s="90">
        <f t="shared" ca="1" si="2"/>
        <v>2281105084044.5356</v>
      </c>
      <c r="I20" s="90">
        <f t="shared" ca="1" si="2"/>
        <v>2661289264718.625</v>
      </c>
      <c r="J20" s="90">
        <f t="shared" ca="1" si="2"/>
        <v>3041473445392.7139</v>
      </c>
      <c r="K20" s="90">
        <f t="shared" ca="1" si="2"/>
        <v>3421657626066.8032</v>
      </c>
      <c r="L20">
        <f ca="1">IF('NGPS 2020'!$A28="MR",INDIRECT("'NGPS 2020'!"&amp;'Country Selector'!$B$3&amp;ROW($A28))*10^12,0)</f>
        <v>3801841806740.8926</v>
      </c>
      <c r="M20" s="90">
        <f t="shared" ca="1" si="3"/>
        <v>3421657626066.8032</v>
      </c>
      <c r="N20" s="90">
        <f t="shared" ca="1" si="3"/>
        <v>3041473445392.7139</v>
      </c>
      <c r="O20" s="90">
        <f t="shared" ca="1" si="3"/>
        <v>2661289264718.625</v>
      </c>
      <c r="P20" s="90">
        <f t="shared" ca="1" si="3"/>
        <v>2281105084044.5356</v>
      </c>
      <c r="Q20" s="90">
        <f t="shared" ca="1" si="3"/>
        <v>1900920903370.446</v>
      </c>
      <c r="R20" s="90">
        <f t="shared" ca="1" si="3"/>
        <v>1520736722696.3569</v>
      </c>
      <c r="S20" s="90">
        <f t="shared" ca="1" si="3"/>
        <v>1140552542022.2678</v>
      </c>
      <c r="T20" s="90">
        <f t="shared" ca="1" si="3"/>
        <v>760368361348.17847</v>
      </c>
      <c r="U20" s="90">
        <f t="shared" ca="1" si="3"/>
        <v>380184180674.08923</v>
      </c>
      <c r="V20">
        <f ca="1">IF('NGPS 2030'!$A28="MR",INDIRECT("'NGPS 2030'!"&amp;'Country Selector'!$B$3&amp;ROW($A28))*10^12,0)</f>
        <v>0</v>
      </c>
    </row>
    <row r="21" spans="1:2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2"/>
        <v>0</v>
      </c>
      <c r="D21" s="90">
        <f t="shared" ca="1" si="2"/>
        <v>0</v>
      </c>
      <c r="E21" s="90">
        <f t="shared" ca="1" si="2"/>
        <v>0</v>
      </c>
      <c r="F21" s="90">
        <f t="shared" ca="1" si="2"/>
        <v>0</v>
      </c>
      <c r="G21" s="90">
        <f t="shared" ca="1" si="2"/>
        <v>0</v>
      </c>
      <c r="H21" s="90">
        <f t="shared" ca="1" si="2"/>
        <v>0</v>
      </c>
      <c r="I21" s="90">
        <f t="shared" ca="1" si="2"/>
        <v>0</v>
      </c>
      <c r="J21" s="90">
        <f t="shared" ca="1" si="2"/>
        <v>0</v>
      </c>
      <c r="K21" s="90">
        <f t="shared" ca="1" si="2"/>
        <v>0</v>
      </c>
      <c r="L21">
        <f ca="1">IF('NGPS 2020'!$A29="MR",INDIRECT("'NGPS 2020'!"&amp;'Country Selector'!$B$3&amp;ROW($A29))*10^12,0)</f>
        <v>0</v>
      </c>
      <c r="M21" s="90">
        <f t="shared" ca="1" si="3"/>
        <v>0</v>
      </c>
      <c r="N21" s="90">
        <f t="shared" ca="1" si="3"/>
        <v>0</v>
      </c>
      <c r="O21" s="90">
        <f t="shared" ca="1" si="3"/>
        <v>0</v>
      </c>
      <c r="P21" s="90">
        <f t="shared" ca="1" si="3"/>
        <v>0</v>
      </c>
      <c r="Q21" s="90">
        <f t="shared" ca="1" si="3"/>
        <v>0</v>
      </c>
      <c r="R21" s="90">
        <f t="shared" ca="1" si="3"/>
        <v>0</v>
      </c>
      <c r="S21" s="90">
        <f t="shared" ca="1" si="3"/>
        <v>0</v>
      </c>
      <c r="T21" s="90">
        <f t="shared" ca="1" si="3"/>
        <v>0</v>
      </c>
      <c r="U21" s="90">
        <f t="shared" ca="1" si="3"/>
        <v>0</v>
      </c>
      <c r="V21">
        <f ca="1">IF('NGPS 2030'!$A29="MR",INDIRECT("'NGPS 2030'!"&amp;'Country Selector'!$B$3&amp;ROW($A29))*10^12,0)</f>
        <v>0</v>
      </c>
    </row>
    <row r="22" spans="1:2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2"/>
        <v>0</v>
      </c>
      <c r="D22" s="90">
        <f t="shared" ca="1" si="2"/>
        <v>0</v>
      </c>
      <c r="E22" s="90">
        <f t="shared" ca="1" si="2"/>
        <v>0</v>
      </c>
      <c r="F22" s="90">
        <f t="shared" ca="1" si="2"/>
        <v>0</v>
      </c>
      <c r="G22" s="90">
        <f t="shared" ca="1" si="2"/>
        <v>0</v>
      </c>
      <c r="H22" s="90">
        <f t="shared" ca="1" si="2"/>
        <v>0</v>
      </c>
      <c r="I22" s="90">
        <f t="shared" ca="1" si="2"/>
        <v>0</v>
      </c>
      <c r="J22" s="90">
        <f t="shared" ca="1" si="2"/>
        <v>0</v>
      </c>
      <c r="K22" s="90">
        <f t="shared" ca="1" si="2"/>
        <v>0</v>
      </c>
      <c r="L22">
        <f ca="1">IF('NGPS 2020'!$A30="MR",INDIRECT("'NGPS 2020'!"&amp;'Country Selector'!$B$3&amp;ROW($A30))*10^12,0)</f>
        <v>0</v>
      </c>
      <c r="M22" s="90">
        <f t="shared" ca="1" si="3"/>
        <v>0</v>
      </c>
      <c r="N22" s="90">
        <f t="shared" ca="1" si="3"/>
        <v>0</v>
      </c>
      <c r="O22" s="90">
        <f t="shared" ca="1" si="3"/>
        <v>0</v>
      </c>
      <c r="P22" s="90">
        <f t="shared" ca="1" si="3"/>
        <v>0</v>
      </c>
      <c r="Q22" s="90">
        <f t="shared" ca="1" si="3"/>
        <v>0</v>
      </c>
      <c r="R22" s="90">
        <f t="shared" ca="1" si="3"/>
        <v>0</v>
      </c>
      <c r="S22" s="90">
        <f t="shared" ca="1" si="3"/>
        <v>0</v>
      </c>
      <c r="T22" s="90">
        <f t="shared" ca="1" si="3"/>
        <v>0</v>
      </c>
      <c r="U22" s="90">
        <f t="shared" ca="1" si="3"/>
        <v>0</v>
      </c>
      <c r="V22">
        <f ca="1">IF('NGPS 2030'!$A30="MR",INDIRECT("'NGPS 2030'!"&amp;'Country Selector'!$B$3&amp;ROW($A30))*10^12,0)</f>
        <v>0</v>
      </c>
    </row>
    <row r="23" spans="1:2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2"/>
        <v>0</v>
      </c>
      <c r="D23" s="90">
        <f t="shared" ca="1" si="2"/>
        <v>0</v>
      </c>
      <c r="E23" s="90">
        <f t="shared" ca="1" si="2"/>
        <v>0</v>
      </c>
      <c r="F23" s="90">
        <f t="shared" ca="1" si="2"/>
        <v>0</v>
      </c>
      <c r="G23" s="90">
        <f t="shared" ca="1" si="2"/>
        <v>0</v>
      </c>
      <c r="H23" s="90">
        <f t="shared" ca="1" si="2"/>
        <v>0</v>
      </c>
      <c r="I23" s="90">
        <f t="shared" ca="1" si="2"/>
        <v>0</v>
      </c>
      <c r="J23" s="90">
        <f t="shared" ca="1" si="2"/>
        <v>0</v>
      </c>
      <c r="K23" s="90">
        <f t="shared" ca="1" si="2"/>
        <v>0</v>
      </c>
      <c r="L23">
        <f ca="1">IF('NGPS 2020'!$A31="MR",INDIRECT("'NGPS 2020'!"&amp;'Country Selector'!$B$3&amp;ROW($A31))*10^12,0)</f>
        <v>0</v>
      </c>
      <c r="M23" s="90">
        <f t="shared" ca="1" si="3"/>
        <v>0</v>
      </c>
      <c r="N23" s="90">
        <f t="shared" ca="1" si="3"/>
        <v>0</v>
      </c>
      <c r="O23" s="90">
        <f t="shared" ca="1" si="3"/>
        <v>0</v>
      </c>
      <c r="P23" s="90">
        <f t="shared" ca="1" si="3"/>
        <v>0</v>
      </c>
      <c r="Q23" s="90">
        <f t="shared" ca="1" si="3"/>
        <v>0</v>
      </c>
      <c r="R23" s="90">
        <f t="shared" ca="1" si="3"/>
        <v>0</v>
      </c>
      <c r="S23" s="90">
        <f t="shared" ca="1" si="3"/>
        <v>0</v>
      </c>
      <c r="T23" s="90">
        <f t="shared" ca="1" si="3"/>
        <v>0</v>
      </c>
      <c r="U23" s="90">
        <f t="shared" ca="1" si="3"/>
        <v>0</v>
      </c>
      <c r="V23">
        <f ca="1">IF('NGPS 2030'!$A31="MR",INDIRECT("'NGPS 2030'!"&amp;'Country Selector'!$B$3&amp;ROW($A31))*10^12,0)</f>
        <v>0</v>
      </c>
    </row>
    <row r="24" spans="1:2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2"/>
        <v>0</v>
      </c>
      <c r="D24" s="90">
        <f t="shared" ca="1" si="2"/>
        <v>0</v>
      </c>
      <c r="E24" s="90">
        <f t="shared" ca="1" si="2"/>
        <v>0</v>
      </c>
      <c r="F24" s="90">
        <f t="shared" ca="1" si="2"/>
        <v>0</v>
      </c>
      <c r="G24" s="90">
        <f t="shared" ca="1" si="2"/>
        <v>0</v>
      </c>
      <c r="H24" s="90">
        <f t="shared" ca="1" si="2"/>
        <v>0</v>
      </c>
      <c r="I24" s="90">
        <f t="shared" ca="1" si="2"/>
        <v>0</v>
      </c>
      <c r="J24" s="90">
        <f t="shared" ca="1" si="2"/>
        <v>0</v>
      </c>
      <c r="K24" s="90">
        <f t="shared" ca="1" si="2"/>
        <v>0</v>
      </c>
      <c r="L24">
        <f ca="1">IF('NGPS 2020'!$A32="MR",INDIRECT("'NGPS 2020'!"&amp;'Country Selector'!$B$3&amp;ROW($A32))*10^12,0)</f>
        <v>0</v>
      </c>
      <c r="M24" s="90">
        <f t="shared" ca="1" si="3"/>
        <v>0</v>
      </c>
      <c r="N24" s="90">
        <f t="shared" ca="1" si="3"/>
        <v>0</v>
      </c>
      <c r="O24" s="90">
        <f t="shared" ca="1" si="3"/>
        <v>0</v>
      </c>
      <c r="P24" s="90">
        <f t="shared" ca="1" si="3"/>
        <v>0</v>
      </c>
      <c r="Q24" s="90">
        <f t="shared" ca="1" si="3"/>
        <v>0</v>
      </c>
      <c r="R24" s="90">
        <f t="shared" ca="1" si="3"/>
        <v>0</v>
      </c>
      <c r="S24" s="90">
        <f t="shared" ca="1" si="3"/>
        <v>0</v>
      </c>
      <c r="T24" s="90">
        <f t="shared" ca="1" si="3"/>
        <v>0</v>
      </c>
      <c r="U24" s="90">
        <f t="shared" ca="1" si="3"/>
        <v>0</v>
      </c>
      <c r="V24">
        <f ca="1">IF('NGPS 2030'!$A32="MR",INDIRECT("'NGPS 2030'!"&amp;'Country Selector'!$B$3&amp;ROW($A32))*10^12,0)</f>
        <v>0</v>
      </c>
    </row>
    <row r="25" spans="1:22">
      <c r="A25" s="74">
        <v>-27</v>
      </c>
      <c r="B25">
        <f ca="1">IF('NGPS 2010'!$A33="MR",INDIRECT("'NGPS 2010'!"&amp;'Country Selector'!$B$3&amp;ROW($A33))*10^12,0)</f>
        <v>4976870580494.8877</v>
      </c>
      <c r="C25" s="90">
        <f t="shared" ca="1" si="2"/>
        <v>4479183522445.3994</v>
      </c>
      <c r="D25" s="90">
        <f t="shared" ca="1" si="2"/>
        <v>3981496464395.9102</v>
      </c>
      <c r="E25" s="90">
        <f t="shared" ca="1" si="2"/>
        <v>3483809406346.4214</v>
      </c>
      <c r="F25" s="90">
        <f t="shared" ca="1" si="2"/>
        <v>2986122348296.9326</v>
      </c>
      <c r="G25" s="90">
        <f t="shared" ca="1" si="2"/>
        <v>2488435290247.4438</v>
      </c>
      <c r="H25" s="90">
        <f t="shared" ca="1" si="2"/>
        <v>1990748232197.9551</v>
      </c>
      <c r="I25" s="90">
        <f t="shared" ca="1" si="2"/>
        <v>1493061174148.4663</v>
      </c>
      <c r="J25" s="90">
        <f t="shared" ca="1" si="2"/>
        <v>995374116098.97754</v>
      </c>
      <c r="K25" s="90">
        <f t="shared" ca="1" si="2"/>
        <v>497687058049.48877</v>
      </c>
      <c r="L25">
        <f ca="1">IF('NGPS 2020'!$A33="MR",INDIRECT("'NGPS 2020'!"&amp;'Country Selector'!$B$3&amp;ROW($A33))*10^12,0)</f>
        <v>0</v>
      </c>
      <c r="M25" s="90">
        <f t="shared" ca="1" si="3"/>
        <v>0</v>
      </c>
      <c r="N25" s="90">
        <f t="shared" ca="1" si="3"/>
        <v>0</v>
      </c>
      <c r="O25" s="90">
        <f t="shared" ca="1" si="3"/>
        <v>0</v>
      </c>
      <c r="P25" s="90">
        <f t="shared" ca="1" si="3"/>
        <v>0</v>
      </c>
      <c r="Q25" s="90">
        <f t="shared" ca="1" si="3"/>
        <v>0</v>
      </c>
      <c r="R25" s="90">
        <f t="shared" ca="1" si="3"/>
        <v>0</v>
      </c>
      <c r="S25" s="90">
        <f t="shared" ca="1" si="3"/>
        <v>0</v>
      </c>
      <c r="T25" s="90">
        <f t="shared" ca="1" si="3"/>
        <v>0</v>
      </c>
      <c r="U25" s="90">
        <f t="shared" ca="1" si="3"/>
        <v>0</v>
      </c>
      <c r="V25">
        <f ca="1">IF('NGPS 2030'!$A33="MR",INDIRECT("'NGPS 2030'!"&amp;'Country Selector'!$B$3&amp;ROW($A33))*10^12,0)</f>
        <v>0</v>
      </c>
    </row>
    <row r="26" spans="1:2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2"/>
        <v>0</v>
      </c>
      <c r="D26" s="90">
        <f t="shared" ca="1" si="2"/>
        <v>0</v>
      </c>
      <c r="E26" s="90">
        <f t="shared" ca="1" si="2"/>
        <v>0</v>
      </c>
      <c r="F26" s="90">
        <f t="shared" ca="1" si="2"/>
        <v>0</v>
      </c>
      <c r="G26" s="90">
        <f t="shared" ca="1" si="2"/>
        <v>0</v>
      </c>
      <c r="H26" s="90">
        <f t="shared" ca="1" si="2"/>
        <v>0</v>
      </c>
      <c r="I26" s="90">
        <f t="shared" ca="1" si="2"/>
        <v>0</v>
      </c>
      <c r="J26" s="90">
        <f t="shared" ca="1" si="2"/>
        <v>0</v>
      </c>
      <c r="K26" s="90">
        <f t="shared" ca="1" si="2"/>
        <v>0</v>
      </c>
      <c r="L26">
        <f ca="1">IF('NGPS 2020'!$A34="MR",INDIRECT("'NGPS 2020'!"&amp;'Country Selector'!$B$3&amp;ROW($A34))*10^12,0)</f>
        <v>0</v>
      </c>
      <c r="M26" s="90">
        <f t="shared" ca="1" si="3"/>
        <v>0</v>
      </c>
      <c r="N26" s="90">
        <f t="shared" ca="1" si="3"/>
        <v>0</v>
      </c>
      <c r="O26" s="90">
        <f t="shared" ca="1" si="3"/>
        <v>0</v>
      </c>
      <c r="P26" s="90">
        <f t="shared" ca="1" si="3"/>
        <v>0</v>
      </c>
      <c r="Q26" s="90">
        <f t="shared" ca="1" si="3"/>
        <v>0</v>
      </c>
      <c r="R26" s="90">
        <f t="shared" ca="1" si="3"/>
        <v>0</v>
      </c>
      <c r="S26" s="90">
        <f t="shared" ca="1" si="3"/>
        <v>0</v>
      </c>
      <c r="T26" s="90">
        <f t="shared" ca="1" si="3"/>
        <v>0</v>
      </c>
      <c r="U26" s="90">
        <f t="shared" ca="1" si="3"/>
        <v>0</v>
      </c>
      <c r="V26">
        <f ca="1">IF('NGPS 2030'!$A34="MR",INDIRECT("'NGPS 2030'!"&amp;'Country Selector'!$B$3&amp;ROW($A34))*10^12,0)</f>
        <v>0</v>
      </c>
    </row>
    <row r="27" spans="1:2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2"/>
        <v>0</v>
      </c>
      <c r="D27" s="90">
        <f t="shared" ca="1" si="2"/>
        <v>0</v>
      </c>
      <c r="E27" s="90">
        <f t="shared" ca="1" si="2"/>
        <v>0</v>
      </c>
      <c r="F27" s="90">
        <f t="shared" ca="1" si="2"/>
        <v>0</v>
      </c>
      <c r="G27" s="90">
        <f t="shared" ca="1" si="2"/>
        <v>0</v>
      </c>
      <c r="H27" s="90">
        <f t="shared" ca="1" si="2"/>
        <v>0</v>
      </c>
      <c r="I27" s="90">
        <f t="shared" ca="1" si="2"/>
        <v>0</v>
      </c>
      <c r="J27" s="90">
        <f t="shared" ca="1" si="2"/>
        <v>0</v>
      </c>
      <c r="K27" s="90">
        <f t="shared" ca="1" si="2"/>
        <v>0</v>
      </c>
      <c r="L27">
        <f ca="1">IF('NGPS 2020'!$A35="MR",INDIRECT("'NGPS 2020'!"&amp;'Country Selector'!$B$3&amp;ROW($A35))*10^12,0)</f>
        <v>0</v>
      </c>
      <c r="M27" s="90">
        <f t="shared" ca="1" si="3"/>
        <v>0</v>
      </c>
      <c r="N27" s="90">
        <f t="shared" ca="1" si="3"/>
        <v>0</v>
      </c>
      <c r="O27" s="90">
        <f t="shared" ca="1" si="3"/>
        <v>0</v>
      </c>
      <c r="P27" s="90">
        <f t="shared" ca="1" si="3"/>
        <v>0</v>
      </c>
      <c r="Q27" s="90">
        <f t="shared" ca="1" si="3"/>
        <v>0</v>
      </c>
      <c r="R27" s="90">
        <f t="shared" ca="1" si="3"/>
        <v>0</v>
      </c>
      <c r="S27" s="90">
        <f t="shared" ca="1" si="3"/>
        <v>0</v>
      </c>
      <c r="T27" s="90">
        <f t="shared" ca="1" si="3"/>
        <v>0</v>
      </c>
      <c r="U27" s="90">
        <f t="shared" ca="1" si="3"/>
        <v>0</v>
      </c>
      <c r="V27">
        <f ca="1">IF('NGPS 2030'!$A35="MR",INDIRECT("'NGPS 2030'!"&amp;'Country Selector'!$B$3&amp;ROW($A35))*10^12,0)</f>
        <v>0</v>
      </c>
    </row>
    <row r="28" spans="1:2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2"/>
        <v>0</v>
      </c>
      <c r="D28" s="90">
        <f t="shared" ca="1" si="2"/>
        <v>0</v>
      </c>
      <c r="E28" s="90">
        <f t="shared" ca="1" si="2"/>
        <v>0</v>
      </c>
      <c r="F28" s="90">
        <f t="shared" ca="1" si="2"/>
        <v>0</v>
      </c>
      <c r="G28" s="90">
        <f t="shared" ca="1" si="2"/>
        <v>0</v>
      </c>
      <c r="H28" s="90">
        <f t="shared" ca="1" si="2"/>
        <v>0</v>
      </c>
      <c r="I28" s="90">
        <f t="shared" ca="1" si="2"/>
        <v>0</v>
      </c>
      <c r="J28" s="90">
        <f t="shared" ca="1" si="2"/>
        <v>0</v>
      </c>
      <c r="K28" s="90">
        <f t="shared" ca="1" si="2"/>
        <v>0</v>
      </c>
      <c r="L28">
        <f ca="1">IF('NGPS 2020'!$A36="MR",INDIRECT("'NGPS 2020'!"&amp;'Country Selector'!$B$3&amp;ROW($A36))*10^12,0)</f>
        <v>0</v>
      </c>
      <c r="M28" s="90">
        <f t="shared" ca="1" si="3"/>
        <v>0</v>
      </c>
      <c r="N28" s="90">
        <f t="shared" ca="1" si="3"/>
        <v>0</v>
      </c>
      <c r="O28" s="90">
        <f t="shared" ca="1" si="3"/>
        <v>0</v>
      </c>
      <c r="P28" s="90">
        <f t="shared" ca="1" si="3"/>
        <v>0</v>
      </c>
      <c r="Q28" s="90">
        <f t="shared" ca="1" si="3"/>
        <v>0</v>
      </c>
      <c r="R28" s="90">
        <f t="shared" ca="1" si="3"/>
        <v>0</v>
      </c>
      <c r="S28" s="90">
        <f t="shared" ca="1" si="3"/>
        <v>0</v>
      </c>
      <c r="T28" s="90">
        <f t="shared" ca="1" si="3"/>
        <v>0</v>
      </c>
      <c r="U28" s="90">
        <f t="shared" ca="1" si="3"/>
        <v>0</v>
      </c>
      <c r="V28">
        <f ca="1">IF('NGPS 2030'!$A36="MR",INDIRECT("'NGPS 2030'!"&amp;'Country Selector'!$B$3&amp;ROW($A36))*10^12,0)</f>
        <v>0</v>
      </c>
    </row>
    <row r="29" spans="1:2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2"/>
        <v>0</v>
      </c>
      <c r="D29" s="90">
        <f t="shared" ca="1" si="2"/>
        <v>0</v>
      </c>
      <c r="E29" s="90">
        <f t="shared" ca="1" si="2"/>
        <v>0</v>
      </c>
      <c r="F29" s="90">
        <f t="shared" ca="1" si="2"/>
        <v>0</v>
      </c>
      <c r="G29" s="90">
        <f t="shared" ca="1" si="2"/>
        <v>0</v>
      </c>
      <c r="H29" s="90">
        <f t="shared" ca="1" si="2"/>
        <v>0</v>
      </c>
      <c r="I29" s="90">
        <f t="shared" ca="1" si="2"/>
        <v>0</v>
      </c>
      <c r="J29" s="90">
        <f t="shared" ca="1" si="2"/>
        <v>0</v>
      </c>
      <c r="K29" s="90">
        <f t="shared" ca="1" si="2"/>
        <v>0</v>
      </c>
      <c r="L29">
        <f ca="1">IF('NGPS 2020'!$A37="MR",INDIRECT("'NGPS 2020'!"&amp;'Country Selector'!$B$3&amp;ROW($A37))*10^12,0)</f>
        <v>0</v>
      </c>
      <c r="M29" s="90">
        <f t="shared" ca="1" si="3"/>
        <v>0</v>
      </c>
      <c r="N29" s="90">
        <f t="shared" ca="1" si="3"/>
        <v>0</v>
      </c>
      <c r="O29" s="90">
        <f t="shared" ca="1" si="3"/>
        <v>0</v>
      </c>
      <c r="P29" s="90">
        <f t="shared" ca="1" si="3"/>
        <v>0</v>
      </c>
      <c r="Q29" s="90">
        <f t="shared" ca="1" si="3"/>
        <v>0</v>
      </c>
      <c r="R29" s="90">
        <f t="shared" ca="1" si="3"/>
        <v>0</v>
      </c>
      <c r="S29" s="90">
        <f t="shared" ca="1" si="3"/>
        <v>0</v>
      </c>
      <c r="T29" s="90">
        <f t="shared" ca="1" si="3"/>
        <v>0</v>
      </c>
      <c r="U29" s="90">
        <f t="shared" ca="1" si="3"/>
        <v>0</v>
      </c>
      <c r="V29">
        <f ca="1">IF('NGPS 2030'!$A37="MR",INDIRECT("'NGPS 2030'!"&amp;'Country Selector'!$B$3&amp;ROW($A37))*10^12,0)</f>
        <v>0</v>
      </c>
    </row>
    <row r="30" spans="1:2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2"/>
        <v>0</v>
      </c>
      <c r="D30" s="90">
        <f t="shared" ca="1" si="2"/>
        <v>0</v>
      </c>
      <c r="E30" s="90">
        <f t="shared" ca="1" si="2"/>
        <v>0</v>
      </c>
      <c r="F30" s="90">
        <f t="shared" ca="1" si="2"/>
        <v>0</v>
      </c>
      <c r="G30" s="90">
        <f t="shared" ca="1" si="2"/>
        <v>0</v>
      </c>
      <c r="H30" s="90">
        <f t="shared" ca="1" si="2"/>
        <v>0</v>
      </c>
      <c r="I30" s="90">
        <f t="shared" ca="1" si="2"/>
        <v>0</v>
      </c>
      <c r="J30" s="90">
        <f t="shared" ca="1" si="2"/>
        <v>0</v>
      </c>
      <c r="K30" s="90">
        <f t="shared" ca="1" si="2"/>
        <v>0</v>
      </c>
      <c r="L30">
        <f ca="1">IF('NGPS 2020'!$A38="MR",INDIRECT("'NGPS 2020'!"&amp;'Country Selector'!$B$3&amp;ROW($A38))*10^12,0)</f>
        <v>0</v>
      </c>
      <c r="M30" s="90">
        <f t="shared" ca="1" si="3"/>
        <v>0</v>
      </c>
      <c r="N30" s="90">
        <f t="shared" ca="1" si="3"/>
        <v>0</v>
      </c>
      <c r="O30" s="90">
        <f t="shared" ca="1" si="3"/>
        <v>0</v>
      </c>
      <c r="P30" s="90">
        <f t="shared" ca="1" si="3"/>
        <v>0</v>
      </c>
      <c r="Q30" s="90">
        <f t="shared" ca="1" si="3"/>
        <v>0</v>
      </c>
      <c r="R30" s="90">
        <f t="shared" ca="1" si="3"/>
        <v>0</v>
      </c>
      <c r="S30" s="90">
        <f t="shared" ca="1" si="3"/>
        <v>0</v>
      </c>
      <c r="T30" s="90">
        <f t="shared" ca="1" si="3"/>
        <v>0</v>
      </c>
      <c r="U30" s="90">
        <f t="shared" ca="1" si="3"/>
        <v>0</v>
      </c>
      <c r="V30">
        <f ca="1">IF('NGPS 2030'!$A38="MR",INDIRECT("'NGPS 2030'!"&amp;'Country Selector'!$B$3&amp;ROW($A38))*10^12,0)</f>
        <v>0</v>
      </c>
    </row>
    <row r="31" spans="1:2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2"/>
        <v>0</v>
      </c>
      <c r="D31" s="90">
        <f t="shared" ca="1" si="2"/>
        <v>0</v>
      </c>
      <c r="E31" s="90">
        <f t="shared" ca="1" si="2"/>
        <v>0</v>
      </c>
      <c r="F31" s="90">
        <f t="shared" ca="1" si="2"/>
        <v>0</v>
      </c>
      <c r="G31" s="90">
        <f t="shared" ca="1" si="2"/>
        <v>0</v>
      </c>
      <c r="H31" s="90">
        <f t="shared" ca="1" si="2"/>
        <v>0</v>
      </c>
      <c r="I31" s="90">
        <f t="shared" ca="1" si="2"/>
        <v>0</v>
      </c>
      <c r="J31" s="90">
        <f t="shared" ca="1" si="2"/>
        <v>0</v>
      </c>
      <c r="K31" s="90">
        <f t="shared" ca="1" si="2"/>
        <v>0</v>
      </c>
      <c r="L31">
        <f ca="1">IF('NGPS 2020'!$A39="MR",INDIRECT("'NGPS 2020'!"&amp;'Country Selector'!$B$3&amp;ROW($A39))*10^12,0)</f>
        <v>0</v>
      </c>
      <c r="M31" s="90">
        <f t="shared" ca="1" si="3"/>
        <v>0</v>
      </c>
      <c r="N31" s="90">
        <f t="shared" ca="1" si="3"/>
        <v>0</v>
      </c>
      <c r="O31" s="90">
        <f t="shared" ca="1" si="3"/>
        <v>0</v>
      </c>
      <c r="P31" s="90">
        <f t="shared" ca="1" si="3"/>
        <v>0</v>
      </c>
      <c r="Q31" s="90">
        <f t="shared" ca="1" si="3"/>
        <v>0</v>
      </c>
      <c r="R31" s="90">
        <f t="shared" ca="1" si="3"/>
        <v>0</v>
      </c>
      <c r="S31" s="90">
        <f t="shared" ca="1" si="3"/>
        <v>0</v>
      </c>
      <c r="T31" s="90">
        <f t="shared" ca="1" si="3"/>
        <v>0</v>
      </c>
      <c r="U31" s="90">
        <f t="shared" ca="1" si="3"/>
        <v>0</v>
      </c>
      <c r="V31">
        <f ca="1">IF('NGPS 2030'!$A39="MR",INDIRECT("'NGPS 2030'!"&amp;'Country Selector'!$B$3&amp;ROW($A39))*10^12,0)</f>
        <v>0</v>
      </c>
    </row>
    <row r="32" spans="1:2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2"/>
        <v>0</v>
      </c>
      <c r="D32" s="90">
        <f t="shared" ca="1" si="2"/>
        <v>0</v>
      </c>
      <c r="E32" s="90">
        <f t="shared" ca="1" si="2"/>
        <v>0</v>
      </c>
      <c r="F32" s="90">
        <f t="shared" ca="1" si="2"/>
        <v>0</v>
      </c>
      <c r="G32" s="90">
        <f t="shared" ca="1" si="2"/>
        <v>0</v>
      </c>
      <c r="H32" s="90">
        <f t="shared" ca="1" si="2"/>
        <v>0</v>
      </c>
      <c r="I32" s="90">
        <f t="shared" ca="1" si="2"/>
        <v>0</v>
      </c>
      <c r="J32" s="90">
        <f t="shared" ca="1" si="2"/>
        <v>0</v>
      </c>
      <c r="K32" s="90">
        <f t="shared" ca="1" si="2"/>
        <v>0</v>
      </c>
      <c r="L32">
        <f ca="1">IF('NGPS 2020'!$A40="MR",INDIRECT("'NGPS 2020'!"&amp;'Country Selector'!$B$3&amp;ROW($A40))*10^12,0)</f>
        <v>0</v>
      </c>
      <c r="M32" s="90">
        <f t="shared" ca="1" si="3"/>
        <v>0</v>
      </c>
      <c r="N32" s="90">
        <f t="shared" ca="1" si="3"/>
        <v>0</v>
      </c>
      <c r="O32" s="90">
        <f t="shared" ca="1" si="3"/>
        <v>0</v>
      </c>
      <c r="P32" s="90">
        <f t="shared" ca="1" si="3"/>
        <v>0</v>
      </c>
      <c r="Q32" s="90">
        <f t="shared" ca="1" si="3"/>
        <v>0</v>
      </c>
      <c r="R32" s="90">
        <f t="shared" ca="1" si="3"/>
        <v>0</v>
      </c>
      <c r="S32" s="90">
        <f t="shared" ca="1" si="3"/>
        <v>0</v>
      </c>
      <c r="T32" s="90">
        <f t="shared" ca="1" si="3"/>
        <v>0</v>
      </c>
      <c r="U32" s="90">
        <f t="shared" ca="1" si="3"/>
        <v>0</v>
      </c>
      <c r="V32">
        <f ca="1">IF('NGPS 2030'!$A40="MR",INDIRECT("'NGPS 2030'!"&amp;'Country Selector'!$B$3&amp;ROW($A40))*10^12,0)</f>
        <v>0</v>
      </c>
    </row>
    <row r="33" spans="1:2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2"/>
        <v>0</v>
      </c>
      <c r="D33" s="90">
        <f t="shared" ca="1" si="2"/>
        <v>0</v>
      </c>
      <c r="E33" s="90">
        <f t="shared" ca="1" si="2"/>
        <v>0</v>
      </c>
      <c r="F33" s="90">
        <f t="shared" ca="1" si="2"/>
        <v>0</v>
      </c>
      <c r="G33" s="90">
        <f t="shared" ca="1" si="2"/>
        <v>0</v>
      </c>
      <c r="H33" s="90">
        <f t="shared" ca="1" si="2"/>
        <v>0</v>
      </c>
      <c r="I33" s="90">
        <f t="shared" ca="1" si="2"/>
        <v>0</v>
      </c>
      <c r="J33" s="90">
        <f t="shared" ca="1" si="2"/>
        <v>0</v>
      </c>
      <c r="K33" s="90">
        <f t="shared" ca="1" si="2"/>
        <v>0</v>
      </c>
      <c r="L33">
        <f ca="1">IF('NGPS 2020'!$A41="MR",INDIRECT("'NGPS 2020'!"&amp;'Country Selector'!$B$3&amp;ROW($A41))*10^12,0)</f>
        <v>0</v>
      </c>
      <c r="M33" s="90">
        <f t="shared" ca="1" si="3"/>
        <v>0</v>
      </c>
      <c r="N33" s="90">
        <f t="shared" ca="1" si="3"/>
        <v>0</v>
      </c>
      <c r="O33" s="90">
        <f t="shared" ca="1" si="3"/>
        <v>0</v>
      </c>
      <c r="P33" s="90">
        <f t="shared" ca="1" si="3"/>
        <v>0</v>
      </c>
      <c r="Q33" s="90">
        <f t="shared" ca="1" si="3"/>
        <v>0</v>
      </c>
      <c r="R33" s="90">
        <f t="shared" ca="1" si="3"/>
        <v>0</v>
      </c>
      <c r="S33" s="90">
        <f t="shared" ca="1" si="3"/>
        <v>0</v>
      </c>
      <c r="T33" s="90">
        <f t="shared" ca="1" si="3"/>
        <v>0</v>
      </c>
      <c r="U33" s="90">
        <f t="shared" ca="1" si="3"/>
        <v>0</v>
      </c>
      <c r="V33">
        <f ca="1">IF('NGPS 2030'!$A41="MR",INDIRECT("'NGPS 2030'!"&amp;'Country Selector'!$B$3&amp;ROW($A41))*10^12,0)</f>
        <v>0</v>
      </c>
    </row>
    <row r="34" spans="1:2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2"/>
        <v>0</v>
      </c>
      <c r="D34" s="90">
        <f t="shared" ca="1" si="2"/>
        <v>0</v>
      </c>
      <c r="E34" s="90">
        <f t="shared" ca="1" si="2"/>
        <v>0</v>
      </c>
      <c r="F34" s="90">
        <f t="shared" ca="1" si="2"/>
        <v>0</v>
      </c>
      <c r="G34" s="90">
        <f t="shared" ca="1" si="2"/>
        <v>0</v>
      </c>
      <c r="H34" s="90">
        <f t="shared" ca="1" si="2"/>
        <v>0</v>
      </c>
      <c r="I34" s="90">
        <f t="shared" ca="1" si="2"/>
        <v>0</v>
      </c>
      <c r="J34" s="90">
        <f t="shared" ca="1" si="2"/>
        <v>0</v>
      </c>
      <c r="K34" s="90">
        <f t="shared" ca="1" si="2"/>
        <v>0</v>
      </c>
      <c r="L34">
        <f ca="1">IF('NGPS 2020'!$A42="MR",INDIRECT("'NGPS 2020'!"&amp;'Country Selector'!$B$3&amp;ROW($A42))*10^12,0)</f>
        <v>0</v>
      </c>
      <c r="M34" s="90">
        <f t="shared" ca="1" si="3"/>
        <v>130211788604.18399</v>
      </c>
      <c r="N34" s="90">
        <f t="shared" ca="1" si="3"/>
        <v>260423577208.36798</v>
      </c>
      <c r="O34" s="90">
        <f t="shared" ca="1" si="3"/>
        <v>390635365812.55194</v>
      </c>
      <c r="P34" s="90">
        <f t="shared" ca="1" si="3"/>
        <v>520847154416.73596</v>
      </c>
      <c r="Q34" s="90">
        <f t="shared" ca="1" si="3"/>
        <v>651058943020.91992</v>
      </c>
      <c r="R34" s="90">
        <f t="shared" ca="1" si="3"/>
        <v>781270731625.10388</v>
      </c>
      <c r="S34" s="90">
        <f t="shared" ca="1" si="3"/>
        <v>911482520229.28784</v>
      </c>
      <c r="T34" s="90">
        <f t="shared" ca="1" si="3"/>
        <v>1041694308833.4719</v>
      </c>
      <c r="U34" s="90">
        <f t="shared" ca="1" si="3"/>
        <v>1171906097437.6558</v>
      </c>
      <c r="V34">
        <f ca="1">IF('NGPS 2030'!$A42="MR",INDIRECT("'NGPS 2030'!"&amp;'Country Selector'!$B$3&amp;ROW($A42))*10^12,0)</f>
        <v>1302117886041.8398</v>
      </c>
    </row>
    <row r="35" spans="1:2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4">$B35*($L$1-C$1)/($L$1-$B$1)+$L35*(C$1-$B$1)/($L$1-$B$1)</f>
        <v>0</v>
      </c>
      <c r="D35" s="90">
        <f t="shared" ca="1" si="4"/>
        <v>0</v>
      </c>
      <c r="E35" s="90">
        <f t="shared" ca="1" si="4"/>
        <v>0</v>
      </c>
      <c r="F35" s="90">
        <f t="shared" ca="1" si="4"/>
        <v>0</v>
      </c>
      <c r="G35" s="90">
        <f t="shared" ca="1" si="4"/>
        <v>0</v>
      </c>
      <c r="H35" s="90">
        <f t="shared" ca="1" si="4"/>
        <v>0</v>
      </c>
      <c r="I35" s="90">
        <f t="shared" ca="1" si="4"/>
        <v>0</v>
      </c>
      <c r="J35" s="90">
        <f t="shared" ca="1" si="4"/>
        <v>0</v>
      </c>
      <c r="K35" s="90">
        <f t="shared" ca="1" si="4"/>
        <v>0</v>
      </c>
      <c r="L35">
        <f ca="1">IF('NGPS 2020'!$A43="MR",INDIRECT("'NGPS 2020'!"&amp;'Country Selector'!$B$3&amp;ROW($A43))*10^12,0)</f>
        <v>0</v>
      </c>
      <c r="M35" s="90">
        <f t="shared" ref="M35:U63" ca="1" si="5">$L35*($V$1-M$1)/($V$1-$L$1)+$V35*(M$1-$L$1)/($V$1-$L$1)</f>
        <v>113101129053.73099</v>
      </c>
      <c r="N35" s="90">
        <f t="shared" ca="1" si="5"/>
        <v>226202258107.46198</v>
      </c>
      <c r="O35" s="90">
        <f t="shared" ca="1" si="5"/>
        <v>339303387161.19299</v>
      </c>
      <c r="P35" s="90">
        <f t="shared" ca="1" si="5"/>
        <v>452404516214.92395</v>
      </c>
      <c r="Q35" s="90">
        <f t="shared" ca="1" si="5"/>
        <v>565505645268.65491</v>
      </c>
      <c r="R35" s="90">
        <f t="shared" ca="1" si="5"/>
        <v>678606774322.38599</v>
      </c>
      <c r="S35" s="90">
        <f t="shared" ca="1" si="5"/>
        <v>791707903376.11694</v>
      </c>
      <c r="T35" s="90">
        <f t="shared" ca="1" si="5"/>
        <v>904809032429.8479</v>
      </c>
      <c r="U35" s="90">
        <f t="shared" ca="1" si="5"/>
        <v>1017910161483.5789</v>
      </c>
      <c r="V35">
        <f ca="1">IF('NGPS 2030'!$A43="MR",INDIRECT("'NGPS 2030'!"&amp;'Country Selector'!$B$3&amp;ROW($A43))*10^12,0)</f>
        <v>1131011290537.3098</v>
      </c>
    </row>
    <row r="36" spans="1:2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4"/>
        <v>0</v>
      </c>
      <c r="D36" s="90">
        <f t="shared" ca="1" si="4"/>
        <v>0</v>
      </c>
      <c r="E36" s="90">
        <f t="shared" ca="1" si="4"/>
        <v>0</v>
      </c>
      <c r="F36" s="90">
        <f t="shared" ca="1" si="4"/>
        <v>0</v>
      </c>
      <c r="G36" s="90">
        <f t="shared" ca="1" si="4"/>
        <v>0</v>
      </c>
      <c r="H36" s="90">
        <f t="shared" ca="1" si="4"/>
        <v>0</v>
      </c>
      <c r="I36" s="90">
        <f t="shared" ca="1" si="4"/>
        <v>0</v>
      </c>
      <c r="J36" s="90">
        <f t="shared" ca="1" si="4"/>
        <v>0</v>
      </c>
      <c r="K36" s="90">
        <f t="shared" ca="1" si="4"/>
        <v>0</v>
      </c>
      <c r="L36">
        <f ca="1">IF('NGPS 2020'!$A44="MR",INDIRECT("'NGPS 2020'!"&amp;'Country Selector'!$B$3&amp;ROW($A44))*10^12,0)</f>
        <v>0</v>
      </c>
      <c r="M36" s="90">
        <f t="shared" ca="1" si="5"/>
        <v>48104713277.121292</v>
      </c>
      <c r="N36" s="90">
        <f t="shared" ca="1" si="5"/>
        <v>96209426554.242584</v>
      </c>
      <c r="O36" s="90">
        <f t="shared" ca="1" si="5"/>
        <v>144314139831.36386</v>
      </c>
      <c r="P36" s="90">
        <f t="shared" ca="1" si="5"/>
        <v>192418853108.48517</v>
      </c>
      <c r="Q36" s="90">
        <f t="shared" ca="1" si="5"/>
        <v>240523566385.60645</v>
      </c>
      <c r="R36" s="90">
        <f t="shared" ca="1" si="5"/>
        <v>288628279662.72772</v>
      </c>
      <c r="S36" s="90">
        <f t="shared" ca="1" si="5"/>
        <v>336732992939.849</v>
      </c>
      <c r="T36" s="90">
        <f t="shared" ca="1" si="5"/>
        <v>384837706216.97034</v>
      </c>
      <c r="U36" s="90">
        <f t="shared" ca="1" si="5"/>
        <v>432942419494.09161</v>
      </c>
      <c r="V36">
        <f ca="1">IF('NGPS 2030'!$A44="MR",INDIRECT("'NGPS 2030'!"&amp;'Country Selector'!$B$3&amp;ROW($A44))*10^12,0)</f>
        <v>481047132771.21289</v>
      </c>
    </row>
    <row r="37" spans="1:2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4"/>
        <v>70630676420.543854</v>
      </c>
      <c r="D37" s="90">
        <f t="shared" ca="1" si="4"/>
        <v>141261352841.08771</v>
      </c>
      <c r="E37" s="90">
        <f t="shared" ca="1" si="4"/>
        <v>211892029261.63159</v>
      </c>
      <c r="F37" s="90">
        <f t="shared" ca="1" si="4"/>
        <v>282522705682.17542</v>
      </c>
      <c r="G37" s="90">
        <f t="shared" ca="1" si="4"/>
        <v>353153382102.7193</v>
      </c>
      <c r="H37" s="90">
        <f t="shared" ca="1" si="4"/>
        <v>423784058523.26318</v>
      </c>
      <c r="I37" s="90">
        <f t="shared" ca="1" si="4"/>
        <v>494414734943.80701</v>
      </c>
      <c r="J37" s="90">
        <f t="shared" ca="1" si="4"/>
        <v>565045411364.35083</v>
      </c>
      <c r="K37" s="90">
        <f t="shared" ca="1" si="4"/>
        <v>635676087784.89478</v>
      </c>
      <c r="L37">
        <f ca="1">IF('NGPS 2020'!$A45="MR",INDIRECT("'NGPS 2020'!"&amp;'Country Selector'!$B$3&amp;ROW($A45))*10^12,0)</f>
        <v>706306764205.4386</v>
      </c>
      <c r="M37" s="90">
        <f t="shared" ca="1" si="5"/>
        <v>636002034264.60388</v>
      </c>
      <c r="N37" s="90">
        <f t="shared" ca="1" si="5"/>
        <v>565697304323.76917</v>
      </c>
      <c r="O37" s="90">
        <f t="shared" ca="1" si="5"/>
        <v>495392574382.93445</v>
      </c>
      <c r="P37" s="90">
        <f t="shared" ca="1" si="5"/>
        <v>425087844442.09973</v>
      </c>
      <c r="Q37" s="90">
        <f t="shared" ca="1" si="5"/>
        <v>354783114501.26501</v>
      </c>
      <c r="R37" s="90">
        <f t="shared" ca="1" si="5"/>
        <v>284478384560.43024</v>
      </c>
      <c r="S37" s="90">
        <f t="shared" ca="1" si="5"/>
        <v>214173654619.59555</v>
      </c>
      <c r="T37" s="90">
        <f t="shared" ca="1" si="5"/>
        <v>143868924678.7608</v>
      </c>
      <c r="U37" s="90">
        <f t="shared" ca="1" si="5"/>
        <v>73564194737.926102</v>
      </c>
      <c r="V37">
        <f ca="1">IF('NGPS 2030'!$A45="MR",INDIRECT("'NGPS 2030'!"&amp;'Country Selector'!$B$3&amp;ROW($A45))*10^12,0)</f>
        <v>3259464797.0913825</v>
      </c>
    </row>
    <row r="38" spans="1:2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4"/>
        <v>69587543324.1353</v>
      </c>
      <c r="D38" s="90">
        <f t="shared" ca="1" si="4"/>
        <v>139175086648.2706</v>
      </c>
      <c r="E38" s="90">
        <f t="shared" ca="1" si="4"/>
        <v>208762629972.40591</v>
      </c>
      <c r="F38" s="90">
        <f t="shared" ca="1" si="4"/>
        <v>278350173296.5412</v>
      </c>
      <c r="G38" s="90">
        <f t="shared" ca="1" si="4"/>
        <v>347937716620.67651</v>
      </c>
      <c r="H38" s="90">
        <f t="shared" ca="1" si="4"/>
        <v>417525259944.81183</v>
      </c>
      <c r="I38" s="90">
        <f t="shared" ca="1" si="4"/>
        <v>487112803268.94708</v>
      </c>
      <c r="J38" s="90">
        <f t="shared" ca="1" si="4"/>
        <v>556700346593.0824</v>
      </c>
      <c r="K38" s="90">
        <f t="shared" ca="1" si="4"/>
        <v>626287889917.21777</v>
      </c>
      <c r="L38">
        <f ca="1">IF('NGPS 2020'!$A46="MR",INDIRECT("'NGPS 2020'!"&amp;'Country Selector'!$B$3&amp;ROW($A46))*10^12,0)</f>
        <v>695875433241.35303</v>
      </c>
      <c r="M38" s="90">
        <f t="shared" ca="1" si="5"/>
        <v>657744813337.32056</v>
      </c>
      <c r="N38" s="90">
        <f t="shared" ca="1" si="5"/>
        <v>619614193433.28796</v>
      </c>
      <c r="O38" s="90">
        <f t="shared" ca="1" si="5"/>
        <v>581483573529.25549</v>
      </c>
      <c r="P38" s="90">
        <f t="shared" ca="1" si="5"/>
        <v>543352953625.22302</v>
      </c>
      <c r="Q38" s="90">
        <f t="shared" ca="1" si="5"/>
        <v>505222333721.19055</v>
      </c>
      <c r="R38" s="90">
        <f t="shared" ca="1" si="5"/>
        <v>467091713817.15796</v>
      </c>
      <c r="S38" s="90">
        <f t="shared" ca="1" si="5"/>
        <v>428961093913.12555</v>
      </c>
      <c r="T38" s="90">
        <f t="shared" ca="1" si="5"/>
        <v>390830474009.09302</v>
      </c>
      <c r="U38" s="90">
        <f t="shared" ca="1" si="5"/>
        <v>352699854105.06049</v>
      </c>
      <c r="V38">
        <f ca="1">IF('NGPS 2030'!$A46="MR",INDIRECT("'NGPS 2030'!"&amp;'Country Selector'!$B$3&amp;ROW($A46))*10^12,0)</f>
        <v>314569234201.02802</v>
      </c>
    </row>
    <row r="39" spans="1:2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4"/>
        <v>99868504482.538696</v>
      </c>
      <c r="D39" s="90">
        <f t="shared" ca="1" si="4"/>
        <v>199737008965.07739</v>
      </c>
      <c r="E39" s="90">
        <f t="shared" ca="1" si="4"/>
        <v>299605513447.61609</v>
      </c>
      <c r="F39" s="90">
        <f t="shared" ca="1" si="4"/>
        <v>399474017930.15479</v>
      </c>
      <c r="G39" s="90">
        <f t="shared" ca="1" si="4"/>
        <v>499342522412.69348</v>
      </c>
      <c r="H39" s="90">
        <f t="shared" ca="1" si="4"/>
        <v>599211026895.23218</v>
      </c>
      <c r="I39" s="90">
        <f t="shared" ca="1" si="4"/>
        <v>699079531377.77087</v>
      </c>
      <c r="J39" s="90">
        <f t="shared" ca="1" si="4"/>
        <v>798948035860.30957</v>
      </c>
      <c r="K39" s="90">
        <f t="shared" ca="1" si="4"/>
        <v>898816540342.84827</v>
      </c>
      <c r="L39">
        <f ca="1">IF('NGPS 2020'!$A47="MR",INDIRECT("'NGPS 2020'!"&amp;'Country Selector'!$B$3&amp;ROW($A47))*10^12,0)</f>
        <v>998685044825.38696</v>
      </c>
      <c r="M39" s="90">
        <f t="shared" ca="1" si="5"/>
        <v>919653685826.28906</v>
      </c>
      <c r="N39" s="90">
        <f t="shared" ca="1" si="5"/>
        <v>840622326827.19116</v>
      </c>
      <c r="O39" s="90">
        <f t="shared" ca="1" si="5"/>
        <v>761590967828.09326</v>
      </c>
      <c r="P39" s="90">
        <f t="shared" ca="1" si="5"/>
        <v>682559608828.99536</v>
      </c>
      <c r="Q39" s="90">
        <f t="shared" ca="1" si="5"/>
        <v>603528249829.89746</v>
      </c>
      <c r="R39" s="90">
        <f t="shared" ca="1" si="5"/>
        <v>524496890830.79956</v>
      </c>
      <c r="S39" s="90">
        <f t="shared" ca="1" si="5"/>
        <v>445465531831.70166</v>
      </c>
      <c r="T39" s="90">
        <f t="shared" ca="1" si="5"/>
        <v>366434172832.60376</v>
      </c>
      <c r="U39" s="90">
        <f t="shared" ca="1" si="5"/>
        <v>287402813833.50586</v>
      </c>
      <c r="V39">
        <f ca="1">IF('NGPS 2030'!$A47="MR",INDIRECT("'NGPS 2030'!"&amp;'Country Selector'!$B$3&amp;ROW($A47))*10^12,0)</f>
        <v>208371454834.40799</v>
      </c>
    </row>
    <row r="40" spans="1:2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4"/>
        <v>409330926.92974073</v>
      </c>
      <c r="D40" s="90">
        <f t="shared" ca="1" si="4"/>
        <v>818661853.85948145</v>
      </c>
      <c r="E40" s="90">
        <f t="shared" ca="1" si="4"/>
        <v>1227992780.7892222</v>
      </c>
      <c r="F40" s="90">
        <f t="shared" ca="1" si="4"/>
        <v>1637323707.7189629</v>
      </c>
      <c r="G40" s="90">
        <f t="shared" ca="1" si="4"/>
        <v>2046654634.6487038</v>
      </c>
      <c r="H40" s="90">
        <f t="shared" ca="1" si="4"/>
        <v>2455985561.5784445</v>
      </c>
      <c r="I40" s="90">
        <f t="shared" ca="1" si="4"/>
        <v>2865316488.5081849</v>
      </c>
      <c r="J40" s="90">
        <f t="shared" ca="1" si="4"/>
        <v>3274647415.4379258</v>
      </c>
      <c r="K40" s="90">
        <f t="shared" ca="1" si="4"/>
        <v>3683978342.3676667</v>
      </c>
      <c r="L40">
        <f ca="1">IF('NGPS 2020'!$A48="MR",INDIRECT("'NGPS 2020'!"&amp;'Country Selector'!$B$3&amp;ROW($A48))*10^12,0)</f>
        <v>4093309269.2974072</v>
      </c>
      <c r="M40" s="90">
        <f t="shared" ca="1" si="5"/>
        <v>303394409453.13483</v>
      </c>
      <c r="N40" s="90">
        <f t="shared" ca="1" si="5"/>
        <v>602695509636.97217</v>
      </c>
      <c r="O40" s="90">
        <f t="shared" ca="1" si="5"/>
        <v>901996609820.80957</v>
      </c>
      <c r="P40" s="90">
        <f t="shared" ca="1" si="5"/>
        <v>1201297710004.647</v>
      </c>
      <c r="Q40" s="90">
        <f t="shared" ca="1" si="5"/>
        <v>1500598810188.4844</v>
      </c>
      <c r="R40" s="90">
        <f t="shared" ca="1" si="5"/>
        <v>1799899910372.3218</v>
      </c>
      <c r="S40" s="90">
        <f t="shared" ca="1" si="5"/>
        <v>2099201010556.1592</v>
      </c>
      <c r="T40" s="90">
        <f t="shared" ca="1" si="5"/>
        <v>2398502110739.9966</v>
      </c>
      <c r="U40" s="90">
        <f t="shared" ca="1" si="5"/>
        <v>2697803210923.834</v>
      </c>
      <c r="V40">
        <f ca="1">IF('NGPS 2030'!$A48="MR",INDIRECT("'NGPS 2030'!"&amp;'Country Selector'!$B$3&amp;ROW($A48))*10^12,0)</f>
        <v>2997104311107.6714</v>
      </c>
    </row>
    <row r="41" spans="1:2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4"/>
        <v>10581898480.146278</v>
      </c>
      <c r="D41" s="90">
        <f t="shared" ca="1" si="4"/>
        <v>21163796960.292557</v>
      </c>
      <c r="E41" s="90">
        <f t="shared" ca="1" si="4"/>
        <v>31745695440.438835</v>
      </c>
      <c r="F41" s="90">
        <f t="shared" ca="1" si="4"/>
        <v>42327593920.585114</v>
      </c>
      <c r="G41" s="90">
        <f t="shared" ca="1" si="4"/>
        <v>52909492400.731392</v>
      </c>
      <c r="H41" s="90">
        <f t="shared" ca="1" si="4"/>
        <v>63491390880.87767</v>
      </c>
      <c r="I41" s="90">
        <f t="shared" ca="1" si="4"/>
        <v>74073289361.023956</v>
      </c>
      <c r="J41" s="90">
        <f t="shared" ca="1" si="4"/>
        <v>84655187841.170227</v>
      </c>
      <c r="K41" s="90">
        <f t="shared" ca="1" si="4"/>
        <v>95237086321.316498</v>
      </c>
      <c r="L41">
        <f ca="1">IF('NGPS 2020'!$A49="MR",INDIRECT("'NGPS 2020'!"&amp;'Country Selector'!$B$3&amp;ROW($A49))*10^12,0)</f>
        <v>105818984801.46278</v>
      </c>
      <c r="M41" s="90">
        <f t="shared" ca="1" si="5"/>
        <v>95485912082.486008</v>
      </c>
      <c r="N41" s="90">
        <f t="shared" ca="1" si="5"/>
        <v>85152839363.509247</v>
      </c>
      <c r="O41" s="90">
        <f t="shared" ca="1" si="5"/>
        <v>74819766644.532501</v>
      </c>
      <c r="P41" s="90">
        <f t="shared" ca="1" si="5"/>
        <v>64486693925.555725</v>
      </c>
      <c r="Q41" s="90">
        <f t="shared" ca="1" si="5"/>
        <v>54153621206.578957</v>
      </c>
      <c r="R41" s="90">
        <f t="shared" ca="1" si="5"/>
        <v>43820548487.602196</v>
      </c>
      <c r="S41" s="90">
        <f t="shared" ca="1" si="5"/>
        <v>33487475768.625427</v>
      </c>
      <c r="T41" s="90">
        <f t="shared" ca="1" si="5"/>
        <v>23154403049.648663</v>
      </c>
      <c r="U41" s="90">
        <f t="shared" ca="1" si="5"/>
        <v>12821330330.671898</v>
      </c>
      <c r="V41">
        <f ca="1">IF('NGPS 2030'!$A49="MR",INDIRECT("'NGPS 2030'!"&amp;'Country Selector'!$B$3&amp;ROW($A49))*10^12,0)</f>
        <v>2488257611.6951327</v>
      </c>
    </row>
    <row r="42" spans="1:22">
      <c r="A42" s="74">
        <v>-10</v>
      </c>
      <c r="B42">
        <f ca="1">IF('NGPS 2010'!$A50="MR",INDIRECT("'NGPS 2010'!"&amp;'Country Selector'!$B$3&amp;ROW($A50))*10^12,0)</f>
        <v>818490245636.104</v>
      </c>
      <c r="C42" s="90">
        <f t="shared" ca="1" si="4"/>
        <v>767813156929.46021</v>
      </c>
      <c r="D42" s="90">
        <f t="shared" ca="1" si="4"/>
        <v>717136068222.81653</v>
      </c>
      <c r="E42" s="90">
        <f t="shared" ca="1" si="4"/>
        <v>666458979516.17273</v>
      </c>
      <c r="F42" s="90">
        <f t="shared" ca="1" si="4"/>
        <v>615781890809.52905</v>
      </c>
      <c r="G42" s="90">
        <f t="shared" ca="1" si="4"/>
        <v>565104802102.88525</v>
      </c>
      <c r="H42" s="90">
        <f t="shared" ca="1" si="4"/>
        <v>514427713396.24146</v>
      </c>
      <c r="I42" s="90">
        <f t="shared" ca="1" si="4"/>
        <v>463750624689.59778</v>
      </c>
      <c r="J42" s="90">
        <f t="shared" ca="1" si="4"/>
        <v>413073535982.95398</v>
      </c>
      <c r="K42" s="90">
        <f t="shared" ca="1" si="4"/>
        <v>362396447276.31024</v>
      </c>
      <c r="L42">
        <f ca="1">IF('NGPS 2020'!$A50="MR",INDIRECT("'NGPS 2020'!"&amp;'Country Selector'!$B$3&amp;ROW($A50))*10^12,0)</f>
        <v>311719358569.6665</v>
      </c>
      <c r="M42" s="90">
        <f t="shared" ca="1" si="5"/>
        <v>282310359882.37885</v>
      </c>
      <c r="N42" s="90">
        <f t="shared" ca="1" si="5"/>
        <v>252901361195.09125</v>
      </c>
      <c r="O42" s="90">
        <f t="shared" ca="1" si="5"/>
        <v>223492362507.80359</v>
      </c>
      <c r="P42" s="90">
        <f t="shared" ca="1" si="5"/>
        <v>194083363820.51596</v>
      </c>
      <c r="Q42" s="90">
        <f t="shared" ca="1" si="5"/>
        <v>164674365133.22833</v>
      </c>
      <c r="R42" s="90">
        <f t="shared" ca="1" si="5"/>
        <v>135265366445.94069</v>
      </c>
      <c r="S42" s="90">
        <f t="shared" ca="1" si="5"/>
        <v>105856367758.65305</v>
      </c>
      <c r="T42" s="90">
        <f t="shared" ca="1" si="5"/>
        <v>76447369071.365402</v>
      </c>
      <c r="U42" s="90">
        <f t="shared" ca="1" si="5"/>
        <v>47038370384.077774</v>
      </c>
      <c r="V42">
        <f ca="1">IF('NGPS 2030'!$A50="MR",INDIRECT("'NGPS 2030'!"&amp;'Country Selector'!$B$3&amp;ROW($A50))*10^12,0)</f>
        <v>17629371696.790131</v>
      </c>
    </row>
    <row r="43" spans="1:2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4"/>
        <v>0</v>
      </c>
      <c r="D43" s="90">
        <f t="shared" ca="1" si="4"/>
        <v>0</v>
      </c>
      <c r="E43" s="90">
        <f t="shared" ca="1" si="4"/>
        <v>0</v>
      </c>
      <c r="F43" s="90">
        <f t="shared" ca="1" si="4"/>
        <v>0</v>
      </c>
      <c r="G43" s="90">
        <f t="shared" ca="1" si="4"/>
        <v>0</v>
      </c>
      <c r="H43" s="90">
        <f t="shared" ca="1" si="4"/>
        <v>0</v>
      </c>
      <c r="I43" s="90">
        <f t="shared" ca="1" si="4"/>
        <v>0</v>
      </c>
      <c r="J43" s="90">
        <f t="shared" ca="1" si="4"/>
        <v>0</v>
      </c>
      <c r="K43" s="90">
        <f t="shared" ca="1" si="4"/>
        <v>0</v>
      </c>
      <c r="L43">
        <f ca="1">IF('NGPS 2020'!$A51="MR",INDIRECT("'NGPS 2020'!"&amp;'Country Selector'!$B$3&amp;ROW($A51))*10^12,0)</f>
        <v>0</v>
      </c>
      <c r="M43" s="90">
        <f t="shared" ca="1" si="5"/>
        <v>0</v>
      </c>
      <c r="N43" s="90">
        <f t="shared" ca="1" si="5"/>
        <v>0</v>
      </c>
      <c r="O43" s="90">
        <f t="shared" ca="1" si="5"/>
        <v>0</v>
      </c>
      <c r="P43" s="90">
        <f t="shared" ca="1" si="5"/>
        <v>0</v>
      </c>
      <c r="Q43" s="90">
        <f t="shared" ca="1" si="5"/>
        <v>0</v>
      </c>
      <c r="R43" s="90">
        <f t="shared" ca="1" si="5"/>
        <v>0</v>
      </c>
      <c r="S43" s="90">
        <f t="shared" ca="1" si="5"/>
        <v>0</v>
      </c>
      <c r="T43" s="90">
        <f t="shared" ca="1" si="5"/>
        <v>0</v>
      </c>
      <c r="U43" s="90">
        <f t="shared" ca="1" si="5"/>
        <v>0</v>
      </c>
      <c r="V43">
        <f ca="1">IF('NGPS 2030'!$A51="MR",INDIRECT("'NGPS 2030'!"&amp;'Country Selector'!$B$3&amp;ROW($A51))*10^12,0)</f>
        <v>0</v>
      </c>
    </row>
    <row r="44" spans="1:22">
      <c r="A44" s="74">
        <v>-8</v>
      </c>
      <c r="B44">
        <f ca="1">IF('NGPS 2010'!$A52="MR",INDIRECT("'NGPS 2010'!"&amp;'Country Selector'!$B$3&amp;ROW($A52))*10^12,0)</f>
        <v>1307346931152.9512</v>
      </c>
      <c r="C44" s="90">
        <f t="shared" ca="1" si="4"/>
        <v>1423431482565.7437</v>
      </c>
      <c r="D44" s="90">
        <f t="shared" ca="1" si="4"/>
        <v>1539516033978.5361</v>
      </c>
      <c r="E44" s="90">
        <f t="shared" ca="1" si="4"/>
        <v>1655600585391.3286</v>
      </c>
      <c r="F44" s="90">
        <f t="shared" ca="1" si="4"/>
        <v>1771685136804.1213</v>
      </c>
      <c r="G44" s="90">
        <f t="shared" ca="1" si="4"/>
        <v>1887769688216.9138</v>
      </c>
      <c r="H44" s="90">
        <f t="shared" ca="1" si="4"/>
        <v>2003854239629.7063</v>
      </c>
      <c r="I44" s="90">
        <f t="shared" ca="1" si="4"/>
        <v>2119938791042.499</v>
      </c>
      <c r="J44" s="90">
        <f t="shared" ca="1" si="4"/>
        <v>2236023342455.2915</v>
      </c>
      <c r="K44" s="90">
        <f t="shared" ca="1" si="4"/>
        <v>2352107893868.0835</v>
      </c>
      <c r="L44">
        <f ca="1">IF('NGPS 2020'!$A52="MR",INDIRECT("'NGPS 2020'!"&amp;'Country Selector'!$B$3&amp;ROW($A52))*10^12,0)</f>
        <v>2468192445280.8765</v>
      </c>
      <c r="M44" s="90">
        <f t="shared" ca="1" si="5"/>
        <v>2221969622199.3345</v>
      </c>
      <c r="N44" s="90">
        <f t="shared" ca="1" si="5"/>
        <v>1975746799117.7927</v>
      </c>
      <c r="O44" s="90">
        <f t="shared" ca="1" si="5"/>
        <v>1729523976036.2507</v>
      </c>
      <c r="P44" s="90">
        <f t="shared" ca="1" si="5"/>
        <v>1483301152954.709</v>
      </c>
      <c r="Q44" s="90">
        <f t="shared" ca="1" si="5"/>
        <v>1237078329873.167</v>
      </c>
      <c r="R44" s="90">
        <f t="shared" ca="1" si="5"/>
        <v>990855506791.62512</v>
      </c>
      <c r="S44" s="90">
        <f t="shared" ca="1" si="5"/>
        <v>744632683710.08313</v>
      </c>
      <c r="T44" s="90">
        <f t="shared" ca="1" si="5"/>
        <v>498409860628.54126</v>
      </c>
      <c r="U44" s="90">
        <f t="shared" ca="1" si="5"/>
        <v>252187037546.99936</v>
      </c>
      <c r="V44">
        <f ca="1">IF('NGPS 2030'!$A52="MR",INDIRECT("'NGPS 2030'!"&amp;'Country Selector'!$B$3&amp;ROW($A52))*10^12,0)</f>
        <v>5964214465.4574738</v>
      </c>
    </row>
    <row r="45" spans="1:22">
      <c r="A45" s="74">
        <v>-7</v>
      </c>
      <c r="B45">
        <f ca="1">IF('NGPS 2010'!$A53="MR",INDIRECT("'NGPS 2010'!"&amp;'Country Selector'!$B$3&amp;ROW($A53))*10^12,0)</f>
        <v>2787051087.4699049</v>
      </c>
      <c r="C45" s="90">
        <f t="shared" ca="1" si="4"/>
        <v>3966374603.8797855</v>
      </c>
      <c r="D45" s="90">
        <f t="shared" ca="1" si="4"/>
        <v>5145698120.2896652</v>
      </c>
      <c r="E45" s="90">
        <f t="shared" ca="1" si="4"/>
        <v>6325021636.6995459</v>
      </c>
      <c r="F45" s="90">
        <f t="shared" ca="1" si="4"/>
        <v>7504345153.1094265</v>
      </c>
      <c r="G45" s="90">
        <f t="shared" ca="1" si="4"/>
        <v>8683668669.5193062</v>
      </c>
      <c r="H45" s="90">
        <f t="shared" ca="1" si="4"/>
        <v>9862992185.9291878</v>
      </c>
      <c r="I45" s="90">
        <f t="shared" ca="1" si="4"/>
        <v>11042315702.339066</v>
      </c>
      <c r="J45" s="90">
        <f t="shared" ca="1" si="4"/>
        <v>12221639218.748947</v>
      </c>
      <c r="K45" s="90">
        <f t="shared" ca="1" si="4"/>
        <v>13400962735.158829</v>
      </c>
      <c r="L45">
        <f ca="1">IF('NGPS 2020'!$A53="MR",INDIRECT("'NGPS 2020'!"&amp;'Country Selector'!$B$3&amp;ROW($A53))*10^12,0)</f>
        <v>14580286251.568708</v>
      </c>
      <c r="M45" s="90">
        <f t="shared" ca="1" si="5"/>
        <v>20271411355.730255</v>
      </c>
      <c r="N45" s="90">
        <f t="shared" ca="1" si="5"/>
        <v>25962536459.891796</v>
      </c>
      <c r="O45" s="90">
        <f t="shared" ca="1" si="5"/>
        <v>31653661564.053337</v>
      </c>
      <c r="P45" s="90">
        <f t="shared" ca="1" si="5"/>
        <v>37344786668.214882</v>
      </c>
      <c r="Q45" s="90">
        <f t="shared" ca="1" si="5"/>
        <v>43035911772.376427</v>
      </c>
      <c r="R45" s="90">
        <f t="shared" ca="1" si="5"/>
        <v>48727036876.537964</v>
      </c>
      <c r="S45" s="90">
        <f t="shared" ca="1" si="5"/>
        <v>54418161980.699509</v>
      </c>
      <c r="T45" s="90">
        <f t="shared" ca="1" si="5"/>
        <v>60109287084.861061</v>
      </c>
      <c r="U45" s="90">
        <f t="shared" ca="1" si="5"/>
        <v>65800412189.022591</v>
      </c>
      <c r="V45">
        <f ca="1">IF('NGPS 2030'!$A53="MR",INDIRECT("'NGPS 2030'!"&amp;'Country Selector'!$B$3&amp;ROW($A53))*10^12,0)</f>
        <v>71491537293.184143</v>
      </c>
    </row>
    <row r="46" spans="1:2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4"/>
        <v>0</v>
      </c>
      <c r="D46" s="90">
        <f t="shared" ca="1" si="4"/>
        <v>0</v>
      </c>
      <c r="E46" s="90">
        <f t="shared" ca="1" si="4"/>
        <v>0</v>
      </c>
      <c r="F46" s="90">
        <f t="shared" ca="1" si="4"/>
        <v>0</v>
      </c>
      <c r="G46" s="90">
        <f t="shared" ca="1" si="4"/>
        <v>0</v>
      </c>
      <c r="H46" s="90">
        <f t="shared" ca="1" si="4"/>
        <v>0</v>
      </c>
      <c r="I46" s="90">
        <f t="shared" ca="1" si="4"/>
        <v>0</v>
      </c>
      <c r="J46" s="90">
        <f t="shared" ca="1" si="4"/>
        <v>0</v>
      </c>
      <c r="K46" s="90">
        <f t="shared" ca="1" si="4"/>
        <v>0</v>
      </c>
      <c r="L46">
        <f ca="1">IF('NGPS 2020'!$A54="MR",INDIRECT("'NGPS 2020'!"&amp;'Country Selector'!$B$3&amp;ROW($A54))*10^12,0)</f>
        <v>0</v>
      </c>
      <c r="M46" s="90">
        <f t="shared" ca="1" si="5"/>
        <v>0</v>
      </c>
      <c r="N46" s="90">
        <f t="shared" ca="1" si="5"/>
        <v>0</v>
      </c>
      <c r="O46" s="90">
        <f t="shared" ca="1" si="5"/>
        <v>0</v>
      </c>
      <c r="P46" s="90">
        <f t="shared" ca="1" si="5"/>
        <v>0</v>
      </c>
      <c r="Q46" s="90">
        <f t="shared" ca="1" si="5"/>
        <v>0</v>
      </c>
      <c r="R46" s="90">
        <f t="shared" ca="1" si="5"/>
        <v>0</v>
      </c>
      <c r="S46" s="90">
        <f t="shared" ca="1" si="5"/>
        <v>0</v>
      </c>
      <c r="T46" s="90">
        <f t="shared" ca="1" si="5"/>
        <v>0</v>
      </c>
      <c r="U46" s="90">
        <f t="shared" ca="1" si="5"/>
        <v>0</v>
      </c>
      <c r="V46">
        <f ca="1">IF('NGPS 2030'!$A54="MR",INDIRECT("'NGPS 2030'!"&amp;'Country Selector'!$B$3&amp;ROW($A54))*10^12,0)</f>
        <v>0</v>
      </c>
    </row>
    <row r="47" spans="1:22">
      <c r="A47" s="74">
        <v>-5</v>
      </c>
      <c r="B47">
        <f ca="1">IF('NGPS 2010'!$A55="MR",INDIRECT("'NGPS 2010'!"&amp;'Country Selector'!$B$3&amp;ROW($A55))*10^12,0)</f>
        <v>408061929953.37476</v>
      </c>
      <c r="C47" s="90">
        <f t="shared" ca="1" si="4"/>
        <v>394300254171.341</v>
      </c>
      <c r="D47" s="90">
        <f t="shared" ca="1" si="4"/>
        <v>380538578389.30725</v>
      </c>
      <c r="E47" s="90">
        <f t="shared" ca="1" si="4"/>
        <v>366776902607.27344</v>
      </c>
      <c r="F47" s="90">
        <f t="shared" ca="1" si="4"/>
        <v>353015226825.23975</v>
      </c>
      <c r="G47" s="90">
        <f t="shared" ca="1" si="4"/>
        <v>339253551043.20599</v>
      </c>
      <c r="H47" s="90">
        <f t="shared" ca="1" si="4"/>
        <v>325491875261.17224</v>
      </c>
      <c r="I47" s="90">
        <f t="shared" ca="1" si="4"/>
        <v>311730199479.13843</v>
      </c>
      <c r="J47" s="90">
        <f t="shared" ca="1" si="4"/>
        <v>297968523697.10474</v>
      </c>
      <c r="K47" s="90">
        <f t="shared" ca="1" si="4"/>
        <v>284206847915.07098</v>
      </c>
      <c r="L47">
        <f ca="1">IF('NGPS 2020'!$A55="MR",INDIRECT("'NGPS 2020'!"&amp;'Country Selector'!$B$3&amp;ROW($A55))*10^12,0)</f>
        <v>270445172133.0372</v>
      </c>
      <c r="M47" s="90">
        <f t="shared" ca="1" si="5"/>
        <v>243400654919.73349</v>
      </c>
      <c r="N47" s="90">
        <f t="shared" ca="1" si="5"/>
        <v>216356137706.42975</v>
      </c>
      <c r="O47" s="90">
        <f t="shared" ca="1" si="5"/>
        <v>189311620493.12604</v>
      </c>
      <c r="P47" s="90">
        <f t="shared" ca="1" si="5"/>
        <v>162267103279.82233</v>
      </c>
      <c r="Q47" s="90">
        <f t="shared" ca="1" si="5"/>
        <v>135222586066.5186</v>
      </c>
      <c r="R47" s="90">
        <f t="shared" ca="1" si="5"/>
        <v>108178068853.21487</v>
      </c>
      <c r="S47" s="90">
        <f t="shared" ca="1" si="5"/>
        <v>81133551639.911163</v>
      </c>
      <c r="T47" s="90">
        <f t="shared" ca="1" si="5"/>
        <v>54089034426.607437</v>
      </c>
      <c r="U47" s="90">
        <f t="shared" ca="1" si="5"/>
        <v>27044517213.303719</v>
      </c>
      <c r="V47">
        <f ca="1">IF('NGPS 2030'!$A55="MR",INDIRECT("'NGPS 2030'!"&amp;'Country Selector'!$B$3&amp;ROW($A55))*10^12,0)</f>
        <v>0</v>
      </c>
    </row>
    <row r="48" spans="1:22">
      <c r="A48" s="74">
        <v>-4</v>
      </c>
      <c r="B48">
        <f ca="1">IF('NGPS 2010'!$A56="MR",INDIRECT("'NGPS 2010'!"&amp;'Country Selector'!$B$3&amp;ROW($A56))*10^12,0)</f>
        <v>23548125873.899651</v>
      </c>
      <c r="C48" s="90">
        <f t="shared" ca="1" si="4"/>
        <v>27086650458.924488</v>
      </c>
      <c r="D48" s="90">
        <f t="shared" ca="1" si="4"/>
        <v>30625175043.949326</v>
      </c>
      <c r="E48" s="90">
        <f t="shared" ca="1" si="4"/>
        <v>34163699628.974163</v>
      </c>
      <c r="F48" s="90">
        <f t="shared" ca="1" si="4"/>
        <v>37702224213.999001</v>
      </c>
      <c r="G48" s="90">
        <f t="shared" ca="1" si="4"/>
        <v>41240748799.023842</v>
      </c>
      <c r="H48" s="90">
        <f t="shared" ca="1" si="4"/>
        <v>44779273384.048676</v>
      </c>
      <c r="I48" s="90">
        <f t="shared" ca="1" si="4"/>
        <v>48317797969.073517</v>
      </c>
      <c r="J48" s="90">
        <f t="shared" ca="1" si="4"/>
        <v>51856322554.098358</v>
      </c>
      <c r="K48" s="90">
        <f t="shared" ca="1" si="4"/>
        <v>55394847139.123199</v>
      </c>
      <c r="L48">
        <f ca="1">IF('NGPS 2020'!$A56="MR",INDIRECT("'NGPS 2020'!"&amp;'Country Selector'!$B$3&amp;ROW($A56))*10^12,0)</f>
        <v>58933371724.148033</v>
      </c>
      <c r="M48" s="90">
        <f t="shared" ca="1" si="5"/>
        <v>53185096622.835815</v>
      </c>
      <c r="N48" s="90">
        <f t="shared" ca="1" si="5"/>
        <v>47436821521.523598</v>
      </c>
      <c r="O48" s="90">
        <f t="shared" ca="1" si="5"/>
        <v>41688546420.211388</v>
      </c>
      <c r="P48" s="90">
        <f t="shared" ca="1" si="5"/>
        <v>35940271318.899162</v>
      </c>
      <c r="Q48" s="90">
        <f t="shared" ca="1" si="5"/>
        <v>30191996217.586948</v>
      </c>
      <c r="R48" s="90">
        <f t="shared" ca="1" si="5"/>
        <v>24443721116.274731</v>
      </c>
      <c r="S48" s="90">
        <f t="shared" ca="1" si="5"/>
        <v>18695446014.962513</v>
      </c>
      <c r="T48" s="90">
        <f t="shared" ca="1" si="5"/>
        <v>12947170913.650297</v>
      </c>
      <c r="U48" s="90">
        <f t="shared" ca="1" si="5"/>
        <v>7198895812.3380804</v>
      </c>
      <c r="V48">
        <f ca="1">IF('NGPS 2030'!$A56="MR",INDIRECT("'NGPS 2030'!"&amp;'Country Selector'!$B$3&amp;ROW($A56))*10^12,0)</f>
        <v>1450620711.0258629</v>
      </c>
    </row>
    <row r="49" spans="1:2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4"/>
        <v>0</v>
      </c>
      <c r="D49" s="90">
        <f t="shared" ca="1" si="4"/>
        <v>0</v>
      </c>
      <c r="E49" s="90">
        <f t="shared" ca="1" si="4"/>
        <v>0</v>
      </c>
      <c r="F49" s="90">
        <f t="shared" ca="1" si="4"/>
        <v>0</v>
      </c>
      <c r="G49" s="90">
        <f t="shared" ca="1" si="4"/>
        <v>0</v>
      </c>
      <c r="H49" s="90">
        <f t="shared" ca="1" si="4"/>
        <v>0</v>
      </c>
      <c r="I49" s="90">
        <f t="shared" ca="1" si="4"/>
        <v>0</v>
      </c>
      <c r="J49" s="90">
        <f t="shared" ca="1" si="4"/>
        <v>0</v>
      </c>
      <c r="K49" s="90">
        <f t="shared" ca="1" si="4"/>
        <v>0</v>
      </c>
      <c r="L49">
        <f ca="1">IF('NGPS 2020'!$A57="MR",INDIRECT("'NGPS 2020'!"&amp;'Country Selector'!$B$3&amp;ROW($A57))*10^12,0)</f>
        <v>0</v>
      </c>
      <c r="M49" s="90">
        <f t="shared" ca="1" si="5"/>
        <v>0</v>
      </c>
      <c r="N49" s="90">
        <f t="shared" ca="1" si="5"/>
        <v>0</v>
      </c>
      <c r="O49" s="90">
        <f t="shared" ca="1" si="5"/>
        <v>0</v>
      </c>
      <c r="P49" s="90">
        <f t="shared" ca="1" si="5"/>
        <v>0</v>
      </c>
      <c r="Q49" s="90">
        <f t="shared" ca="1" si="5"/>
        <v>0</v>
      </c>
      <c r="R49" s="90">
        <f t="shared" ca="1" si="5"/>
        <v>0</v>
      </c>
      <c r="S49" s="90">
        <f t="shared" ca="1" si="5"/>
        <v>0</v>
      </c>
      <c r="T49" s="90">
        <f t="shared" ca="1" si="5"/>
        <v>0</v>
      </c>
      <c r="U49" s="90">
        <f t="shared" ca="1" si="5"/>
        <v>0</v>
      </c>
      <c r="V49">
        <f ca="1">IF('NGPS 2030'!$A57="MR",INDIRECT("'NGPS 2030'!"&amp;'Country Selector'!$B$3&amp;ROW($A57))*10^12,0)</f>
        <v>0</v>
      </c>
    </row>
    <row r="50" spans="1:2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4"/>
        <v>0</v>
      </c>
      <c r="D50" s="90">
        <f t="shared" ca="1" si="4"/>
        <v>0</v>
      </c>
      <c r="E50" s="90">
        <f t="shared" ca="1" si="4"/>
        <v>0</v>
      </c>
      <c r="F50" s="90">
        <f t="shared" ca="1" si="4"/>
        <v>0</v>
      </c>
      <c r="G50" s="90">
        <f t="shared" ca="1" si="4"/>
        <v>0</v>
      </c>
      <c r="H50" s="90">
        <f t="shared" ca="1" si="4"/>
        <v>0</v>
      </c>
      <c r="I50" s="90">
        <f t="shared" ca="1" si="4"/>
        <v>0</v>
      </c>
      <c r="J50" s="90">
        <f t="shared" ca="1" si="4"/>
        <v>0</v>
      </c>
      <c r="K50" s="90">
        <f t="shared" ca="1" si="4"/>
        <v>0</v>
      </c>
      <c r="L50">
        <f ca="1">IF('NGPS 2020'!$A58="MR",INDIRECT("'NGPS 2020'!"&amp;'Country Selector'!$B$3&amp;ROW($A58))*10^12,0)</f>
        <v>0</v>
      </c>
      <c r="M50" s="90">
        <f t="shared" ca="1" si="5"/>
        <v>0</v>
      </c>
      <c r="N50" s="90">
        <f t="shared" ca="1" si="5"/>
        <v>0</v>
      </c>
      <c r="O50" s="90">
        <f t="shared" ca="1" si="5"/>
        <v>0</v>
      </c>
      <c r="P50" s="90">
        <f t="shared" ca="1" si="5"/>
        <v>0</v>
      </c>
      <c r="Q50" s="90">
        <f t="shared" ca="1" si="5"/>
        <v>0</v>
      </c>
      <c r="R50" s="90">
        <f t="shared" ca="1" si="5"/>
        <v>0</v>
      </c>
      <c r="S50" s="90">
        <f t="shared" ca="1" si="5"/>
        <v>0</v>
      </c>
      <c r="T50" s="90">
        <f t="shared" ca="1" si="5"/>
        <v>0</v>
      </c>
      <c r="U50" s="90">
        <f t="shared" ca="1" si="5"/>
        <v>0</v>
      </c>
      <c r="V50">
        <f ca="1">IF('NGPS 2030'!$A58="MR",INDIRECT("'NGPS 2030'!"&amp;'Country Selector'!$B$3&amp;ROW($A58))*10^12,0)</f>
        <v>0</v>
      </c>
    </row>
    <row r="51" spans="1:2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4"/>
        <v>0</v>
      </c>
      <c r="D51" s="90">
        <f t="shared" ca="1" si="4"/>
        <v>0</v>
      </c>
      <c r="E51" s="90">
        <f t="shared" ca="1" si="4"/>
        <v>0</v>
      </c>
      <c r="F51" s="90">
        <f t="shared" ca="1" si="4"/>
        <v>0</v>
      </c>
      <c r="G51" s="90">
        <f t="shared" ca="1" si="4"/>
        <v>0</v>
      </c>
      <c r="H51" s="90">
        <f t="shared" ca="1" si="4"/>
        <v>0</v>
      </c>
      <c r="I51" s="90">
        <f t="shared" ca="1" si="4"/>
        <v>0</v>
      </c>
      <c r="J51" s="90">
        <f t="shared" ca="1" si="4"/>
        <v>0</v>
      </c>
      <c r="K51" s="90">
        <f t="shared" ca="1" si="4"/>
        <v>0</v>
      </c>
      <c r="L51">
        <f ca="1">IF('NGPS 2020'!$A59="MR",INDIRECT("'NGPS 2020'!"&amp;'Country Selector'!$B$3&amp;ROW($A59))*10^12,0)</f>
        <v>0</v>
      </c>
      <c r="M51" s="90">
        <f t="shared" ca="1" si="5"/>
        <v>0</v>
      </c>
      <c r="N51" s="90">
        <f t="shared" ca="1" si="5"/>
        <v>0</v>
      </c>
      <c r="O51" s="90">
        <f t="shared" ca="1" si="5"/>
        <v>0</v>
      </c>
      <c r="P51" s="90">
        <f t="shared" ca="1" si="5"/>
        <v>0</v>
      </c>
      <c r="Q51" s="90">
        <f t="shared" ca="1" si="5"/>
        <v>0</v>
      </c>
      <c r="R51" s="90">
        <f t="shared" ca="1" si="5"/>
        <v>0</v>
      </c>
      <c r="S51" s="90">
        <f t="shared" ca="1" si="5"/>
        <v>0</v>
      </c>
      <c r="T51" s="90">
        <f t="shared" ca="1" si="5"/>
        <v>0</v>
      </c>
      <c r="U51" s="90">
        <f t="shared" ca="1" si="5"/>
        <v>0</v>
      </c>
      <c r="V51">
        <f ca="1">IF('NGPS 2030'!$A59="MR",INDIRECT("'NGPS 2030'!"&amp;'Country Selector'!$B$3&amp;ROW($A59))*10^12,0)</f>
        <v>0</v>
      </c>
    </row>
    <row r="52" spans="1:22">
      <c r="A52" s="74">
        <v>0</v>
      </c>
      <c r="B52">
        <f ca="1">IF('NGPS 2010'!$A60="MR",INDIRECT("'NGPS 2010'!"&amp;'Country Selector'!$B$3&amp;ROW($A60))*10^12,0)</f>
        <v>354031200992.97424</v>
      </c>
      <c r="C52" s="90">
        <f t="shared" ca="1" si="4"/>
        <v>318838304860.3667</v>
      </c>
      <c r="D52" s="90">
        <f t="shared" ca="1" si="4"/>
        <v>283645408727.75909</v>
      </c>
      <c r="E52" s="90">
        <f t="shared" ca="1" si="4"/>
        <v>248452512595.15155</v>
      </c>
      <c r="F52" s="90">
        <f t="shared" ca="1" si="4"/>
        <v>213259616462.54398</v>
      </c>
      <c r="G52" s="90">
        <f t="shared" ca="1" si="4"/>
        <v>178066720329.93643</v>
      </c>
      <c r="H52" s="90">
        <f t="shared" ca="1" si="4"/>
        <v>142873824197.32886</v>
      </c>
      <c r="I52" s="90">
        <f t="shared" ca="1" si="4"/>
        <v>107680928064.7213</v>
      </c>
      <c r="J52" s="90">
        <f t="shared" ca="1" si="4"/>
        <v>72488031932.113724</v>
      </c>
      <c r="K52" s="90">
        <f t="shared" ca="1" si="4"/>
        <v>37295135799.506165</v>
      </c>
      <c r="L52">
        <f ca="1">IF('NGPS 2020'!$A60="MR",INDIRECT("'NGPS 2020'!"&amp;'Country Selector'!$B$3&amp;ROW($A60))*10^12,0)</f>
        <v>2102239666.8985977</v>
      </c>
      <c r="M52" s="90">
        <f t="shared" ca="1" si="5"/>
        <v>1892015700.2087379</v>
      </c>
      <c r="N52" s="90">
        <f t="shared" ca="1" si="5"/>
        <v>1681791733.5188782</v>
      </c>
      <c r="O52" s="90">
        <f t="shared" ca="1" si="5"/>
        <v>1471567766.8290184</v>
      </c>
      <c r="P52" s="90">
        <f t="shared" ca="1" si="5"/>
        <v>1261343800.1391587</v>
      </c>
      <c r="Q52" s="90">
        <f t="shared" ca="1" si="5"/>
        <v>1051119833.4492989</v>
      </c>
      <c r="R52" s="90">
        <f t="shared" ca="1" si="5"/>
        <v>840895866.75943911</v>
      </c>
      <c r="S52" s="90">
        <f t="shared" ca="1" si="5"/>
        <v>630671900.06957936</v>
      </c>
      <c r="T52" s="90">
        <f t="shared" ca="1" si="5"/>
        <v>420447933.37971956</v>
      </c>
      <c r="U52" s="90">
        <f t="shared" ca="1" si="5"/>
        <v>210223966.68985978</v>
      </c>
      <c r="V52">
        <f ca="1">IF('NGPS 2030'!$A60="MR",INDIRECT("'NGPS 2030'!"&amp;'Country Selector'!$B$3&amp;ROW($A60))*10^12,0)</f>
        <v>0</v>
      </c>
    </row>
    <row r="53" spans="1:22">
      <c r="A53" s="74">
        <v>1</v>
      </c>
      <c r="B53">
        <f ca="1">IF('NGPS 2010'!$A61="MR",INDIRECT("'NGPS 2010'!"&amp;'Country Selector'!$B$3&amp;ROW($A61))*10^12,0)</f>
        <v>501442493707.30701</v>
      </c>
      <c r="C53" s="90">
        <f t="shared" ca="1" si="4"/>
        <v>483710762132.84729</v>
      </c>
      <c r="D53" s="90">
        <f t="shared" ca="1" si="4"/>
        <v>465979030558.38757</v>
      </c>
      <c r="E53" s="90">
        <f t="shared" ca="1" si="4"/>
        <v>448247298983.92786</v>
      </c>
      <c r="F53" s="90">
        <f t="shared" ca="1" si="4"/>
        <v>430515567409.46814</v>
      </c>
      <c r="G53" s="90">
        <f t="shared" ca="1" si="4"/>
        <v>412783835835.00842</v>
      </c>
      <c r="H53" s="90">
        <f t="shared" ca="1" si="4"/>
        <v>395052104260.54871</v>
      </c>
      <c r="I53" s="90">
        <f t="shared" ca="1" si="4"/>
        <v>377320372686.08899</v>
      </c>
      <c r="J53" s="90">
        <f t="shared" ca="1" si="4"/>
        <v>359588641111.62927</v>
      </c>
      <c r="K53" s="90">
        <f t="shared" ca="1" si="4"/>
        <v>341856909537.16962</v>
      </c>
      <c r="L53">
        <f ca="1">IF('NGPS 2020'!$A61="MR",INDIRECT("'NGPS 2020'!"&amp;'Country Selector'!$B$3&amp;ROW($A61))*10^12,0)</f>
        <v>324125177962.7099</v>
      </c>
      <c r="M53" s="90">
        <f t="shared" ca="1" si="5"/>
        <v>331560559901.31818</v>
      </c>
      <c r="N53" s="90">
        <f t="shared" ca="1" si="5"/>
        <v>338995941839.92645</v>
      </c>
      <c r="O53" s="90">
        <f t="shared" ca="1" si="5"/>
        <v>346431323778.53479</v>
      </c>
      <c r="P53" s="90">
        <f t="shared" ca="1" si="5"/>
        <v>353866705717.14307</v>
      </c>
      <c r="Q53" s="90">
        <f t="shared" ca="1" si="5"/>
        <v>361302087655.75134</v>
      </c>
      <c r="R53" s="90">
        <f t="shared" ca="1" si="5"/>
        <v>368737469594.35962</v>
      </c>
      <c r="S53" s="90">
        <f t="shared" ca="1" si="5"/>
        <v>376172851532.9679</v>
      </c>
      <c r="T53" s="90">
        <f t="shared" ca="1" si="5"/>
        <v>383608233471.57623</v>
      </c>
      <c r="U53" s="90">
        <f t="shared" ca="1" si="5"/>
        <v>391043615410.18451</v>
      </c>
      <c r="V53">
        <f ca="1">IF('NGPS 2030'!$A61="MR",INDIRECT("'NGPS 2030'!"&amp;'Country Selector'!$B$3&amp;ROW($A61))*10^12,0)</f>
        <v>398478997348.79279</v>
      </c>
    </row>
    <row r="54" spans="1:22">
      <c r="A54" s="74">
        <v>2</v>
      </c>
      <c r="B54">
        <f ca="1">IF('NGPS 2010'!$A62="MR",INDIRECT("'NGPS 2010'!"&amp;'Country Selector'!$B$3&amp;ROW($A62))*10^12,0)</f>
        <v>427049239701.93854</v>
      </c>
      <c r="C54" s="90">
        <f t="shared" ca="1" si="4"/>
        <v>384344315731.74469</v>
      </c>
      <c r="D54" s="90">
        <f t="shared" ca="1" si="4"/>
        <v>341639391761.55084</v>
      </c>
      <c r="E54" s="90">
        <f t="shared" ca="1" si="4"/>
        <v>298934467791.35699</v>
      </c>
      <c r="F54" s="90">
        <f t="shared" ca="1" si="4"/>
        <v>256229543821.16315</v>
      </c>
      <c r="G54" s="90">
        <f t="shared" ca="1" si="4"/>
        <v>213524619850.96927</v>
      </c>
      <c r="H54" s="90">
        <f t="shared" ca="1" si="4"/>
        <v>170819695880.77542</v>
      </c>
      <c r="I54" s="90">
        <f t="shared" ca="1" si="4"/>
        <v>128114771910.58157</v>
      </c>
      <c r="J54" s="90">
        <f t="shared" ca="1" si="4"/>
        <v>85409847940.387711</v>
      </c>
      <c r="K54" s="90">
        <f t="shared" ca="1" si="4"/>
        <v>42704923970.193855</v>
      </c>
      <c r="L54">
        <f ca="1">IF('NGPS 2020'!$A62="MR",INDIRECT("'NGPS 2020'!"&amp;'Country Selector'!$B$3&amp;ROW($A62))*10^12,0)</f>
        <v>0</v>
      </c>
      <c r="M54" s="90">
        <f t="shared" ca="1" si="5"/>
        <v>825243366.66391921</v>
      </c>
      <c r="N54" s="90">
        <f t="shared" ca="1" si="5"/>
        <v>1650486733.3278384</v>
      </c>
      <c r="O54" s="90">
        <f t="shared" ca="1" si="5"/>
        <v>2475730099.9917574</v>
      </c>
      <c r="P54" s="90">
        <f t="shared" ca="1" si="5"/>
        <v>3300973466.6556768</v>
      </c>
      <c r="Q54" s="90">
        <f t="shared" ca="1" si="5"/>
        <v>4126216833.3195963</v>
      </c>
      <c r="R54" s="90">
        <f t="shared" ca="1" si="5"/>
        <v>4951460199.9835148</v>
      </c>
      <c r="S54" s="90">
        <f t="shared" ca="1" si="5"/>
        <v>5776703566.6474342</v>
      </c>
      <c r="T54" s="90">
        <f t="shared" ca="1" si="5"/>
        <v>6601946933.3113537</v>
      </c>
      <c r="U54" s="90">
        <f t="shared" ca="1" si="5"/>
        <v>7427190299.9752731</v>
      </c>
      <c r="V54">
        <f ca="1">IF('NGPS 2030'!$A62="MR",INDIRECT("'NGPS 2030'!"&amp;'Country Selector'!$B$3&amp;ROW($A62))*10^12,0)</f>
        <v>8252433666.6391916</v>
      </c>
    </row>
    <row r="55" spans="1:22">
      <c r="A55" s="74">
        <v>3</v>
      </c>
      <c r="B55">
        <f ca="1">IF('NGPS 2010'!$A63="MR",INDIRECT("'NGPS 2010'!"&amp;'Country Selector'!$B$3&amp;ROW($A63))*10^12,0)</f>
        <v>1225284414.4420295</v>
      </c>
      <c r="C55" s="90">
        <f t="shared" ca="1" si="4"/>
        <v>1102755972.9978266</v>
      </c>
      <c r="D55" s="90">
        <f t="shared" ca="1" si="4"/>
        <v>980227531.55362356</v>
      </c>
      <c r="E55" s="90">
        <f t="shared" ca="1" si="4"/>
        <v>857699090.10942054</v>
      </c>
      <c r="F55" s="90">
        <f t="shared" ca="1" si="4"/>
        <v>735170648.66521764</v>
      </c>
      <c r="G55" s="90">
        <f t="shared" ca="1" si="4"/>
        <v>612642207.22101474</v>
      </c>
      <c r="H55" s="90">
        <f t="shared" ca="1" si="4"/>
        <v>490113765.77681178</v>
      </c>
      <c r="I55" s="90">
        <f t="shared" ca="1" si="4"/>
        <v>367585324.33260882</v>
      </c>
      <c r="J55" s="90">
        <f t="shared" ca="1" si="4"/>
        <v>245056882.88840589</v>
      </c>
      <c r="K55" s="90">
        <f t="shared" ca="1" si="4"/>
        <v>122528441.44420294</v>
      </c>
      <c r="L55">
        <f ca="1">IF('NGPS 2020'!$A63="MR",INDIRECT("'NGPS 2020'!"&amp;'Country Selector'!$B$3&amp;ROW($A63))*10^12,0)</f>
        <v>0</v>
      </c>
      <c r="M55" s="90">
        <f t="shared" ca="1" si="5"/>
        <v>0</v>
      </c>
      <c r="N55" s="90">
        <f t="shared" ca="1" si="5"/>
        <v>0</v>
      </c>
      <c r="O55" s="90">
        <f t="shared" ca="1" si="5"/>
        <v>0</v>
      </c>
      <c r="P55" s="90">
        <f t="shared" ca="1" si="5"/>
        <v>0</v>
      </c>
      <c r="Q55" s="90">
        <f t="shared" ca="1" si="5"/>
        <v>0</v>
      </c>
      <c r="R55" s="90">
        <f t="shared" ca="1" si="5"/>
        <v>0</v>
      </c>
      <c r="S55" s="90">
        <f t="shared" ca="1" si="5"/>
        <v>0</v>
      </c>
      <c r="T55" s="90">
        <f t="shared" ca="1" si="5"/>
        <v>0</v>
      </c>
      <c r="U55" s="90">
        <f t="shared" ca="1" si="5"/>
        <v>0</v>
      </c>
      <c r="V55">
        <f ca="1">IF('NGPS 2030'!$A63="MR",INDIRECT("'NGPS 2030'!"&amp;'Country Selector'!$B$3&amp;ROW($A63))*10^12,0)</f>
        <v>0</v>
      </c>
    </row>
    <row r="56" spans="1:22">
      <c r="A56" s="74">
        <v>4</v>
      </c>
      <c r="B56">
        <f ca="1">IF('NGPS 2010'!$A64="MR",INDIRECT("'NGPS 2010'!"&amp;'Country Selector'!$B$3&amp;ROW($A64))*10^12,0)</f>
        <v>1565390998.2642488</v>
      </c>
      <c r="C56" s="90">
        <f t="shared" ca="1" si="4"/>
        <v>1830499328.8518643</v>
      </c>
      <c r="D56" s="90">
        <f t="shared" ca="1" si="4"/>
        <v>2095607659.4394803</v>
      </c>
      <c r="E56" s="90">
        <f t="shared" ca="1" si="4"/>
        <v>2360715990.0270958</v>
      </c>
      <c r="F56" s="90">
        <f t="shared" ca="1" si="4"/>
        <v>2625824320.6147113</v>
      </c>
      <c r="G56" s="90">
        <f t="shared" ca="1" si="4"/>
        <v>2890932651.2023268</v>
      </c>
      <c r="H56" s="90">
        <f t="shared" ca="1" si="4"/>
        <v>3156040981.7899427</v>
      </c>
      <c r="I56" s="90">
        <f t="shared" ca="1" si="4"/>
        <v>3421149312.3775587</v>
      </c>
      <c r="J56" s="90">
        <f t="shared" ca="1" si="4"/>
        <v>3686257642.9651737</v>
      </c>
      <c r="K56" s="90">
        <f t="shared" ca="1" si="4"/>
        <v>3951365973.5527902</v>
      </c>
      <c r="L56">
        <f ca="1">IF('NGPS 2020'!$A64="MR",INDIRECT("'NGPS 2020'!"&amp;'Country Selector'!$B$3&amp;ROW($A64))*10^12,0)</f>
        <v>4216474304.1404052</v>
      </c>
      <c r="M56" s="90">
        <f t="shared" ca="1" si="5"/>
        <v>14206655378.47583</v>
      </c>
      <c r="N56" s="90">
        <f t="shared" ca="1" si="5"/>
        <v>24196836452.811256</v>
      </c>
      <c r="O56" s="90">
        <f t="shared" ca="1" si="5"/>
        <v>34187017527.146687</v>
      </c>
      <c r="P56" s="90">
        <f t="shared" ca="1" si="5"/>
        <v>44177198601.482109</v>
      </c>
      <c r="Q56" s="90">
        <f t="shared" ca="1" si="5"/>
        <v>54167379675.817535</v>
      </c>
      <c r="R56" s="90">
        <f t="shared" ca="1" si="5"/>
        <v>64157560750.152962</v>
      </c>
      <c r="S56" s="90">
        <f t="shared" ca="1" si="5"/>
        <v>74147741824.488388</v>
      </c>
      <c r="T56" s="90">
        <f t="shared" ca="1" si="5"/>
        <v>84137922898.823807</v>
      </c>
      <c r="U56" s="90">
        <f t="shared" ca="1" si="5"/>
        <v>94128103973.159241</v>
      </c>
      <c r="V56">
        <f ca="1">IF('NGPS 2030'!$A64="MR",INDIRECT("'NGPS 2030'!"&amp;'Country Selector'!$B$3&amp;ROW($A64))*10^12,0)</f>
        <v>104118285047.49466</v>
      </c>
    </row>
    <row r="57" spans="1:22">
      <c r="A57" s="74">
        <v>5</v>
      </c>
      <c r="B57">
        <f ca="1">IF('NGPS 2010'!$A65="MR",INDIRECT("'NGPS 2010'!"&amp;'Country Selector'!$B$3&amp;ROW($A65))*10^12,0)</f>
        <v>2751975301.2299476</v>
      </c>
      <c r="C57" s="90">
        <f t="shared" ca="1" si="4"/>
        <v>2497758386.8096786</v>
      </c>
      <c r="D57" s="90">
        <f t="shared" ca="1" si="4"/>
        <v>2243541472.38941</v>
      </c>
      <c r="E57" s="90">
        <f t="shared" ca="1" si="4"/>
        <v>1989324557.969141</v>
      </c>
      <c r="F57" s="90">
        <f t="shared" ca="1" si="4"/>
        <v>1735107643.548872</v>
      </c>
      <c r="G57" s="90">
        <f t="shared" ca="1" si="4"/>
        <v>1480890729.1286035</v>
      </c>
      <c r="H57" s="90">
        <f t="shared" ca="1" si="4"/>
        <v>1226673814.7083347</v>
      </c>
      <c r="I57" s="90">
        <f t="shared" ca="1" si="4"/>
        <v>972456900.28806567</v>
      </c>
      <c r="J57" s="90">
        <f t="shared" ca="1" si="4"/>
        <v>718239985.8677969</v>
      </c>
      <c r="K57" s="90">
        <f t="shared" ca="1" si="4"/>
        <v>464023071.447528</v>
      </c>
      <c r="L57">
        <f ca="1">IF('NGPS 2020'!$A65="MR",INDIRECT("'NGPS 2020'!"&amp;'Country Selector'!$B$3&amp;ROW($A65))*10^12,0)</f>
        <v>209806157.02725914</v>
      </c>
      <c r="M57" s="90">
        <f t="shared" ca="1" si="5"/>
        <v>189841605.99000433</v>
      </c>
      <c r="N57" s="90">
        <f t="shared" ca="1" si="5"/>
        <v>169877054.95274952</v>
      </c>
      <c r="O57" s="90">
        <f t="shared" ca="1" si="5"/>
        <v>149912503.91549471</v>
      </c>
      <c r="P57" s="90">
        <f t="shared" ca="1" si="5"/>
        <v>129947952.87823991</v>
      </c>
      <c r="Q57" s="90">
        <f t="shared" ca="1" si="5"/>
        <v>109983401.8409851</v>
      </c>
      <c r="R57" s="90">
        <f t="shared" ca="1" si="5"/>
        <v>90018850.803730294</v>
      </c>
      <c r="S57" s="90">
        <f t="shared" ca="1" si="5"/>
        <v>70054299.766475484</v>
      </c>
      <c r="T57" s="90">
        <f t="shared" ca="1" si="5"/>
        <v>50089748.729220673</v>
      </c>
      <c r="U57" s="90">
        <f t="shared" ca="1" si="5"/>
        <v>30125197.691965863</v>
      </c>
      <c r="V57">
        <f ca="1">IF('NGPS 2030'!$A65="MR",INDIRECT("'NGPS 2030'!"&amp;'Country Selector'!$B$3&amp;ROW($A65))*10^12,0)</f>
        <v>10160646.654711058</v>
      </c>
    </row>
    <row r="58" spans="1:22">
      <c r="A58" s="74">
        <v>6</v>
      </c>
      <c r="B58">
        <f ca="1">IF('NGPS 2010'!$A66="MR",INDIRECT("'NGPS 2010'!"&amp;'Country Selector'!$B$3&amp;ROW($A66))*10^12,0)</f>
        <v>7309691.4956494179</v>
      </c>
      <c r="C58" s="90">
        <f t="shared" ca="1" si="4"/>
        <v>680511599.30853093</v>
      </c>
      <c r="D58" s="90">
        <f t="shared" ca="1" si="4"/>
        <v>1353713507.1214125</v>
      </c>
      <c r="E58" s="90">
        <f t="shared" ca="1" si="4"/>
        <v>2026915414.9342937</v>
      </c>
      <c r="F58" s="90">
        <f t="shared" ca="1" si="4"/>
        <v>2700117322.7471752</v>
      </c>
      <c r="G58" s="90">
        <f t="shared" ca="1" si="4"/>
        <v>3373319230.5600567</v>
      </c>
      <c r="H58" s="90">
        <f t="shared" ca="1" si="4"/>
        <v>4046521138.3729382</v>
      </c>
      <c r="I58" s="90">
        <f t="shared" ca="1" si="4"/>
        <v>4719723046.1858196</v>
      </c>
      <c r="J58" s="90">
        <f t="shared" ca="1" si="4"/>
        <v>5392924953.9987011</v>
      </c>
      <c r="K58" s="90">
        <f t="shared" ca="1" si="4"/>
        <v>6066126861.8115826</v>
      </c>
      <c r="L58">
        <f ca="1">IF('NGPS 2020'!$A66="MR",INDIRECT("'NGPS 2020'!"&amp;'Country Selector'!$B$3&amp;ROW($A66))*10^12,0)</f>
        <v>6739328769.624464</v>
      </c>
      <c r="M58" s="90">
        <f t="shared" ca="1" si="5"/>
        <v>8313537454.1670971</v>
      </c>
      <c r="N58" s="90">
        <f t="shared" ca="1" si="5"/>
        <v>9887746138.7097301</v>
      </c>
      <c r="O58" s="90">
        <f t="shared" ca="1" si="5"/>
        <v>11461954823.252361</v>
      </c>
      <c r="P58" s="90">
        <f t="shared" ca="1" si="5"/>
        <v>13036163507.794994</v>
      </c>
      <c r="Q58" s="90">
        <f t="shared" ca="1" si="5"/>
        <v>14610372192.337627</v>
      </c>
      <c r="R58" s="90">
        <f t="shared" ca="1" si="5"/>
        <v>16184580876.88026</v>
      </c>
      <c r="S58" s="90">
        <f t="shared" ca="1" si="5"/>
        <v>17758789561.422897</v>
      </c>
      <c r="T58" s="90">
        <f t="shared" ca="1" si="5"/>
        <v>19332998245.965527</v>
      </c>
      <c r="U58" s="90">
        <f t="shared" ca="1" si="5"/>
        <v>20907206930.50816</v>
      </c>
      <c r="V58">
        <f ca="1">IF('NGPS 2030'!$A66="MR",INDIRECT("'NGPS 2030'!"&amp;'Country Selector'!$B$3&amp;ROW($A66))*10^12,0)</f>
        <v>22481415615.050793</v>
      </c>
    </row>
    <row r="59" spans="1:2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4"/>
        <v>0</v>
      </c>
      <c r="D59" s="90">
        <f t="shared" ca="1" si="4"/>
        <v>0</v>
      </c>
      <c r="E59" s="90">
        <f t="shared" ca="1" si="4"/>
        <v>0</v>
      </c>
      <c r="F59" s="90">
        <f t="shared" ca="1" si="4"/>
        <v>0</v>
      </c>
      <c r="G59" s="90">
        <f t="shared" ca="1" si="4"/>
        <v>0</v>
      </c>
      <c r="H59" s="90">
        <f t="shared" ca="1" si="4"/>
        <v>0</v>
      </c>
      <c r="I59" s="90">
        <f t="shared" ca="1" si="4"/>
        <v>0</v>
      </c>
      <c r="J59" s="90">
        <f t="shared" ca="1" si="4"/>
        <v>0</v>
      </c>
      <c r="K59" s="90">
        <f t="shared" ca="1" si="4"/>
        <v>0</v>
      </c>
      <c r="L59">
        <f ca="1">IF('NGPS 2020'!$A67="MR",INDIRECT("'NGPS 2020'!"&amp;'Country Selector'!$B$3&amp;ROW($A67))*10^12,0)</f>
        <v>0</v>
      </c>
      <c r="M59" s="90">
        <f t="shared" ca="1" si="5"/>
        <v>0</v>
      </c>
      <c r="N59" s="90">
        <f t="shared" ca="1" si="5"/>
        <v>0</v>
      </c>
      <c r="O59" s="90">
        <f t="shared" ca="1" si="5"/>
        <v>0</v>
      </c>
      <c r="P59" s="90">
        <f t="shared" ca="1" si="5"/>
        <v>0</v>
      </c>
      <c r="Q59" s="90">
        <f t="shared" ca="1" si="5"/>
        <v>0</v>
      </c>
      <c r="R59" s="90">
        <f t="shared" ca="1" si="5"/>
        <v>0</v>
      </c>
      <c r="S59" s="90">
        <f t="shared" ca="1" si="5"/>
        <v>0</v>
      </c>
      <c r="T59" s="90">
        <f t="shared" ca="1" si="5"/>
        <v>0</v>
      </c>
      <c r="U59" s="90">
        <f t="shared" ca="1" si="5"/>
        <v>0</v>
      </c>
      <c r="V59">
        <f ca="1">IF('NGPS 2030'!$A67="MR",INDIRECT("'NGPS 2030'!"&amp;'Country Selector'!$B$3&amp;ROW($A67))*10^12,0)</f>
        <v>0</v>
      </c>
    </row>
    <row r="60" spans="1:22">
      <c r="A60" s="74">
        <v>8</v>
      </c>
      <c r="B60">
        <f ca="1">IF('NGPS 2010'!$A68="MR",INDIRECT("'NGPS 2010'!"&amp;'Country Selector'!$B$3&amp;ROW($A68))*10^12,0)</f>
        <v>205677809317.12677</v>
      </c>
      <c r="C60" s="90">
        <f t="shared" ca="1" si="4"/>
        <v>200824046852.00449</v>
      </c>
      <c r="D60" s="90">
        <f t="shared" ca="1" si="4"/>
        <v>195970284386.8822</v>
      </c>
      <c r="E60" s="90">
        <f t="shared" ca="1" si="4"/>
        <v>191116521921.75995</v>
      </c>
      <c r="F60" s="90">
        <f t="shared" ca="1" si="4"/>
        <v>186262759456.63766</v>
      </c>
      <c r="G60" s="90">
        <f t="shared" ca="1" si="4"/>
        <v>181408996991.51538</v>
      </c>
      <c r="H60" s="90">
        <f t="shared" ca="1" si="4"/>
        <v>176555234526.3931</v>
      </c>
      <c r="I60" s="90">
        <f t="shared" ca="1" si="4"/>
        <v>171701472061.27081</v>
      </c>
      <c r="J60" s="90">
        <f t="shared" ca="1" si="4"/>
        <v>166847709596.14853</v>
      </c>
      <c r="K60" s="90">
        <f t="shared" ca="1" si="4"/>
        <v>161993947131.02625</v>
      </c>
      <c r="L60">
        <f ca="1">IF('NGPS 2020'!$A68="MR",INDIRECT("'NGPS 2020'!"&amp;'Country Selector'!$B$3&amp;ROW($A68))*10^12,0)</f>
        <v>157140184665.90396</v>
      </c>
      <c r="M60" s="90">
        <f t="shared" ca="1" si="5"/>
        <v>160485972364.33206</v>
      </c>
      <c r="N60" s="90">
        <f t="shared" ca="1" si="5"/>
        <v>163831760062.76019</v>
      </c>
      <c r="O60" s="90">
        <f t="shared" ca="1" si="5"/>
        <v>167177547761.18826</v>
      </c>
      <c r="P60" s="90">
        <f t="shared" ca="1" si="5"/>
        <v>170523335459.61639</v>
      </c>
      <c r="Q60" s="90">
        <f t="shared" ca="1" si="5"/>
        <v>173869123158.04449</v>
      </c>
      <c r="R60" s="90">
        <f t="shared" ca="1" si="5"/>
        <v>177214910856.4726</v>
      </c>
      <c r="S60" s="90">
        <f t="shared" ca="1" si="5"/>
        <v>180560698554.9007</v>
      </c>
      <c r="T60" s="90">
        <f t="shared" ca="1" si="5"/>
        <v>183906486253.3288</v>
      </c>
      <c r="U60" s="90">
        <f t="shared" ca="1" si="5"/>
        <v>187252273951.7569</v>
      </c>
      <c r="V60">
        <f ca="1">IF('NGPS 2030'!$A68="MR",INDIRECT("'NGPS 2030'!"&amp;'Country Selector'!$B$3&amp;ROW($A68))*10^12,0)</f>
        <v>190598061650.185</v>
      </c>
    </row>
    <row r="61" spans="1:2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4"/>
        <v>0</v>
      </c>
      <c r="D61" s="90">
        <f t="shared" ca="1" si="4"/>
        <v>0</v>
      </c>
      <c r="E61" s="90">
        <f t="shared" ca="1" si="4"/>
        <v>0</v>
      </c>
      <c r="F61" s="90">
        <f t="shared" ca="1" si="4"/>
        <v>0</v>
      </c>
      <c r="G61" s="90">
        <f t="shared" ca="1" si="4"/>
        <v>0</v>
      </c>
      <c r="H61" s="90">
        <f t="shared" ca="1" si="4"/>
        <v>0</v>
      </c>
      <c r="I61" s="90">
        <f t="shared" ca="1" si="4"/>
        <v>0</v>
      </c>
      <c r="J61" s="90">
        <f t="shared" ca="1" si="4"/>
        <v>0</v>
      </c>
      <c r="K61" s="90">
        <f t="shared" ca="1" si="4"/>
        <v>0</v>
      </c>
      <c r="L61">
        <f ca="1">IF('NGPS 2020'!$A69="MR",INDIRECT("'NGPS 2020'!"&amp;'Country Selector'!$B$3&amp;ROW($A69))*10^12,0)</f>
        <v>0</v>
      </c>
      <c r="M61" s="90">
        <f t="shared" ca="1" si="5"/>
        <v>0</v>
      </c>
      <c r="N61" s="90">
        <f t="shared" ca="1" si="5"/>
        <v>0</v>
      </c>
      <c r="O61" s="90">
        <f t="shared" ca="1" si="5"/>
        <v>0</v>
      </c>
      <c r="P61" s="90">
        <f t="shared" ca="1" si="5"/>
        <v>0</v>
      </c>
      <c r="Q61" s="90">
        <f t="shared" ca="1" si="5"/>
        <v>0</v>
      </c>
      <c r="R61" s="90">
        <f t="shared" ca="1" si="5"/>
        <v>0</v>
      </c>
      <c r="S61" s="90">
        <f t="shared" ca="1" si="5"/>
        <v>0</v>
      </c>
      <c r="T61" s="90">
        <f t="shared" ca="1" si="5"/>
        <v>0</v>
      </c>
      <c r="U61" s="90">
        <f t="shared" ca="1" si="5"/>
        <v>0</v>
      </c>
      <c r="V61">
        <f ca="1">IF('NGPS 2030'!$A69="MR",INDIRECT("'NGPS 2030'!"&amp;'Country Selector'!$B$3&amp;ROW($A69))*10^12,0)</f>
        <v>0</v>
      </c>
    </row>
    <row r="62" spans="1:22">
      <c r="A62" s="74">
        <v>10</v>
      </c>
      <c r="B62">
        <f ca="1">IF('NGPS 2010'!$A70="MR",INDIRECT("'NGPS 2010'!"&amp;'Country Selector'!$B$3&amp;ROW($A70))*10^12,0)</f>
        <v>326156427.09465933</v>
      </c>
      <c r="C62" s="90">
        <f t="shared" ca="1" si="4"/>
        <v>297875404.01073903</v>
      </c>
      <c r="D62" s="90">
        <f t="shared" ca="1" si="4"/>
        <v>269594380.92681867</v>
      </c>
      <c r="E62" s="90">
        <f t="shared" ca="1" si="4"/>
        <v>241313357.84289834</v>
      </c>
      <c r="F62" s="90">
        <f t="shared" ca="1" si="4"/>
        <v>213032334.75897798</v>
      </c>
      <c r="G62" s="90">
        <f t="shared" ca="1" si="4"/>
        <v>184751311.67505765</v>
      </c>
      <c r="H62" s="90">
        <f t="shared" ca="1" si="4"/>
        <v>156470288.59113732</v>
      </c>
      <c r="I62" s="90">
        <f t="shared" ca="1" si="4"/>
        <v>128189265.50721699</v>
      </c>
      <c r="J62" s="90">
        <f t="shared" ca="1" si="4"/>
        <v>99908242.42329666</v>
      </c>
      <c r="K62" s="90">
        <f t="shared" ca="1" si="4"/>
        <v>71627219.33937633</v>
      </c>
      <c r="L62">
        <f ca="1">IF('NGPS 2020'!$A70="MR",INDIRECT("'NGPS 2020'!"&amp;'Country Selector'!$B$3&amp;ROW($A70))*10^12,0)</f>
        <v>43346196.255455993</v>
      </c>
      <c r="M62" s="90">
        <f t="shared" ca="1" si="5"/>
        <v>2896763330.0133858</v>
      </c>
      <c r="N62" s="90">
        <f t="shared" ca="1" si="5"/>
        <v>5750180463.7713156</v>
      </c>
      <c r="O62" s="90">
        <f t="shared" ca="1" si="5"/>
        <v>8603597597.5292454</v>
      </c>
      <c r="P62" s="90">
        <f t="shared" ca="1" si="5"/>
        <v>11457014731.287174</v>
      </c>
      <c r="Q62" s="90">
        <f t="shared" ca="1" si="5"/>
        <v>14310431865.045105</v>
      </c>
      <c r="R62" s="90">
        <f t="shared" ca="1" si="5"/>
        <v>17163848998.803034</v>
      </c>
      <c r="S62" s="90">
        <f t="shared" ca="1" si="5"/>
        <v>20017266132.560963</v>
      </c>
      <c r="T62" s="90">
        <f t="shared" ca="1" si="5"/>
        <v>22870683266.318893</v>
      </c>
      <c r="U62" s="90">
        <f t="shared" ca="1" si="5"/>
        <v>25724100400.07682</v>
      </c>
      <c r="V62">
        <f ca="1">IF('NGPS 2030'!$A70="MR",INDIRECT("'NGPS 2030'!"&amp;'Country Selector'!$B$3&amp;ROW($A70))*10^12,0)</f>
        <v>28577517533.834751</v>
      </c>
    </row>
    <row r="63" spans="1:22">
      <c r="A63" s="74">
        <v>11</v>
      </c>
      <c r="B63">
        <f ca="1">IF('NGPS 2010'!$A71="MR",INDIRECT("'NGPS 2010'!"&amp;'Country Selector'!$B$3&amp;ROW($A71))*10^12,0)</f>
        <v>8822241637.2918396</v>
      </c>
      <c r="C63" s="90">
        <f t="shared" ca="1" si="4"/>
        <v>7940636045.354311</v>
      </c>
      <c r="D63" s="90">
        <f t="shared" ca="1" si="4"/>
        <v>7059030453.4167814</v>
      </c>
      <c r="E63" s="90">
        <f t="shared" ca="1" si="4"/>
        <v>6177424861.4792538</v>
      </c>
      <c r="F63" s="90">
        <f t="shared" ref="D63:K95" ca="1" si="6">$B63*($L$1-F$1)/($L$1-$B$1)+$L63*(F$1-$B$1)/($L$1-$B$1)</f>
        <v>5295819269.5417242</v>
      </c>
      <c r="G63" s="90">
        <f t="shared" ca="1" si="6"/>
        <v>4414213677.6041956</v>
      </c>
      <c r="H63" s="90">
        <f t="shared" ca="1" si="6"/>
        <v>3532608085.6666665</v>
      </c>
      <c r="I63" s="90">
        <f t="shared" ca="1" si="6"/>
        <v>2651002493.7291379</v>
      </c>
      <c r="J63" s="90">
        <f t="shared" ca="1" si="6"/>
        <v>1769396901.791609</v>
      </c>
      <c r="K63" s="90">
        <f t="shared" ca="1" si="6"/>
        <v>887791309.8540802</v>
      </c>
      <c r="L63">
        <f ca="1">IF('NGPS 2020'!$A71="MR",INDIRECT("'NGPS 2020'!"&amp;'Country Selector'!$B$3&amp;ROW($A71))*10^12,0)</f>
        <v>6185717.9165514251</v>
      </c>
      <c r="M63" s="90">
        <f t="shared" ca="1" si="5"/>
        <v>6208886.1234599333</v>
      </c>
      <c r="N63" s="90">
        <f t="shared" ca="1" si="5"/>
        <v>6232054.3303684425</v>
      </c>
      <c r="O63" s="90">
        <f t="shared" ca="1" si="5"/>
        <v>6255222.5372769497</v>
      </c>
      <c r="P63" s="90">
        <f t="shared" ref="N63:U95" ca="1" si="7">$L63*($V$1-P$1)/($V$1-$L$1)+$V63*(P$1-$L$1)/($V$1-$L$1)</f>
        <v>6278390.7441854579</v>
      </c>
      <c r="Q63" s="90">
        <f t="shared" ca="1" si="7"/>
        <v>6301558.9510939661</v>
      </c>
      <c r="R63" s="90">
        <f t="shared" ca="1" si="7"/>
        <v>6324727.1580024753</v>
      </c>
      <c r="S63" s="90">
        <f t="shared" ca="1" si="7"/>
        <v>6347895.3649109825</v>
      </c>
      <c r="T63" s="90">
        <f t="shared" ca="1" si="7"/>
        <v>6371063.5718194917</v>
      </c>
      <c r="U63" s="90">
        <f t="shared" ca="1" si="7"/>
        <v>6394231.7787279999</v>
      </c>
      <c r="V63">
        <f ca="1">IF('NGPS 2030'!$A71="MR",INDIRECT("'NGPS 2030'!"&amp;'Country Selector'!$B$3&amp;ROW($A71))*10^12,0)</f>
        <v>6417399.9856365072</v>
      </c>
    </row>
    <row r="64" spans="1:2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8">$B64*($L$1-C$1)/($L$1-$B$1)+$L64*(C$1-$B$1)/($L$1-$B$1)</f>
        <v>0</v>
      </c>
      <c r="D64" s="90">
        <f t="shared" ca="1" si="6"/>
        <v>0</v>
      </c>
      <c r="E64" s="90">
        <f t="shared" ca="1" si="6"/>
        <v>0</v>
      </c>
      <c r="F64" s="90">
        <f t="shared" ca="1" si="6"/>
        <v>0</v>
      </c>
      <c r="G64" s="90">
        <f t="shared" ca="1" si="6"/>
        <v>0</v>
      </c>
      <c r="H64" s="90">
        <f t="shared" ca="1" si="6"/>
        <v>0</v>
      </c>
      <c r="I64" s="90">
        <f t="shared" ca="1" si="6"/>
        <v>0</v>
      </c>
      <c r="J64" s="90">
        <f t="shared" ca="1" si="6"/>
        <v>0</v>
      </c>
      <c r="K64" s="90">
        <f t="shared" ca="1" si="6"/>
        <v>0</v>
      </c>
      <c r="L64">
        <f ca="1">IF('NGPS 2020'!$A72="MR",INDIRECT("'NGPS 2020'!"&amp;'Country Selector'!$B$3&amp;ROW($A72))*10^12,0)</f>
        <v>0</v>
      </c>
      <c r="M64" s="90">
        <f t="shared" ref="M64:U127" ca="1" si="9">$L64*($V$1-M$1)/($V$1-$L$1)+$V64*(M$1-$L$1)/($V$1-$L$1)</f>
        <v>0</v>
      </c>
      <c r="N64" s="90">
        <f t="shared" ca="1" si="7"/>
        <v>0</v>
      </c>
      <c r="O64" s="90">
        <f t="shared" ca="1" si="7"/>
        <v>0</v>
      </c>
      <c r="P64" s="90">
        <f t="shared" ca="1" si="7"/>
        <v>0</v>
      </c>
      <c r="Q64" s="90">
        <f t="shared" ca="1" si="7"/>
        <v>0</v>
      </c>
      <c r="R64" s="90">
        <f t="shared" ca="1" si="7"/>
        <v>0</v>
      </c>
      <c r="S64" s="90">
        <f t="shared" ca="1" si="7"/>
        <v>0</v>
      </c>
      <c r="T64" s="90">
        <f t="shared" ca="1" si="7"/>
        <v>0</v>
      </c>
      <c r="U64" s="90">
        <f t="shared" ca="1" si="7"/>
        <v>0</v>
      </c>
      <c r="V64">
        <f ca="1">IF('NGPS 2030'!$A72="MR",INDIRECT("'NGPS 2030'!"&amp;'Country Selector'!$B$3&amp;ROW($A72))*10^12,0)</f>
        <v>0</v>
      </c>
    </row>
    <row r="65" spans="1:22">
      <c r="A65" s="74">
        <v>13</v>
      </c>
      <c r="B65">
        <f ca="1">IF('NGPS 2010'!$A73="MR",INDIRECT("'NGPS 2010'!"&amp;'Country Selector'!$B$3&amp;ROW($A73))*10^12,0)</f>
        <v>29424658.420040827</v>
      </c>
      <c r="C65" s="90">
        <f t="shared" ca="1" si="8"/>
        <v>2382706715.6696916</v>
      </c>
      <c r="D65" s="90">
        <f t="shared" ca="1" si="6"/>
        <v>4735988772.919342</v>
      </c>
      <c r="E65" s="90">
        <f t="shared" ca="1" si="6"/>
        <v>7089270830.168992</v>
      </c>
      <c r="F65" s="90">
        <f t="shared" ca="1" si="6"/>
        <v>9442552887.418644</v>
      </c>
      <c r="G65" s="90">
        <f t="shared" ca="1" si="6"/>
        <v>11795834944.668293</v>
      </c>
      <c r="H65" s="90">
        <f t="shared" ca="1" si="6"/>
        <v>14149117001.917944</v>
      </c>
      <c r="I65" s="90">
        <f t="shared" ca="1" si="6"/>
        <v>16502399059.167595</v>
      </c>
      <c r="J65" s="90">
        <f t="shared" ca="1" si="6"/>
        <v>18855681116.417248</v>
      </c>
      <c r="K65" s="90">
        <f t="shared" ca="1" si="6"/>
        <v>21208963173.666893</v>
      </c>
      <c r="L65">
        <f ca="1">IF('NGPS 2020'!$A73="MR",INDIRECT("'NGPS 2020'!"&amp;'Country Selector'!$B$3&amp;ROW($A73))*10^12,0)</f>
        <v>23562245230.916546</v>
      </c>
      <c r="M65" s="90">
        <f t="shared" ca="1" si="9"/>
        <v>21206020707.82489</v>
      </c>
      <c r="N65" s="90">
        <f t="shared" ca="1" si="7"/>
        <v>18849796184.733238</v>
      </c>
      <c r="O65" s="90">
        <f t="shared" ca="1" si="7"/>
        <v>16493571661.641582</v>
      </c>
      <c r="P65" s="90">
        <f t="shared" ca="1" si="7"/>
        <v>14137347138.549927</v>
      </c>
      <c r="Q65" s="90">
        <f t="shared" ca="1" si="7"/>
        <v>11781122615.458273</v>
      </c>
      <c r="R65" s="90">
        <f t="shared" ca="1" si="7"/>
        <v>9424898092.3666191</v>
      </c>
      <c r="S65" s="90">
        <f t="shared" ca="1" si="7"/>
        <v>7068673569.2749634</v>
      </c>
      <c r="T65" s="90">
        <f t="shared" ca="1" si="7"/>
        <v>4712449046.1833096</v>
      </c>
      <c r="U65" s="90">
        <f t="shared" ca="1" si="7"/>
        <v>2356224523.0916548</v>
      </c>
      <c r="V65">
        <f ca="1">IF('NGPS 2030'!$A73="MR",INDIRECT("'NGPS 2030'!"&amp;'Country Selector'!$B$3&amp;ROW($A73))*10^12,0)</f>
        <v>0</v>
      </c>
    </row>
    <row r="66" spans="1:22">
      <c r="A66" s="74">
        <v>14</v>
      </c>
      <c r="B66">
        <f ca="1">IF('NGPS 2010'!$A74="MR",INDIRECT("'NGPS 2010'!"&amp;'Country Selector'!$B$3&amp;ROW($A74))*10^12,0)</f>
        <v>24260101461.779369</v>
      </c>
      <c r="C66" s="90">
        <f t="shared" ca="1" si="8"/>
        <v>21834311041.996021</v>
      </c>
      <c r="D66" s="90">
        <f t="shared" ca="1" si="6"/>
        <v>19408520622.212677</v>
      </c>
      <c r="E66" s="90">
        <f t="shared" ca="1" si="6"/>
        <v>16982730202.429331</v>
      </c>
      <c r="F66" s="90">
        <f t="shared" ca="1" si="6"/>
        <v>14556939782.645983</v>
      </c>
      <c r="G66" s="90">
        <f t="shared" ca="1" si="6"/>
        <v>12131149362.862637</v>
      </c>
      <c r="H66" s="90">
        <f t="shared" ca="1" si="6"/>
        <v>9705358943.0792904</v>
      </c>
      <c r="I66" s="90">
        <f t="shared" ca="1" si="6"/>
        <v>7279568523.2959423</v>
      </c>
      <c r="J66" s="90">
        <f t="shared" ca="1" si="6"/>
        <v>4853778103.5125961</v>
      </c>
      <c r="K66" s="90">
        <f t="shared" ca="1" si="6"/>
        <v>2427987683.729249</v>
      </c>
      <c r="L66">
        <f ca="1">IF('NGPS 2020'!$A74="MR",INDIRECT("'NGPS 2020'!"&amp;'Country Selector'!$B$3&amp;ROW($A74))*10^12,0)</f>
        <v>2197263.9459022502</v>
      </c>
      <c r="M66" s="90">
        <f t="shared" ca="1" si="9"/>
        <v>2581096.0613270593</v>
      </c>
      <c r="N66" s="90">
        <f t="shared" ca="1" si="7"/>
        <v>2964928.1767518688</v>
      </c>
      <c r="O66" s="90">
        <f t="shared" ca="1" si="7"/>
        <v>3348760.2921766778</v>
      </c>
      <c r="P66" s="90">
        <f t="shared" ca="1" si="7"/>
        <v>3732592.4076014869</v>
      </c>
      <c r="Q66" s="90">
        <f t="shared" ca="1" si="7"/>
        <v>4116424.5230262959</v>
      </c>
      <c r="R66" s="90">
        <f t="shared" ca="1" si="7"/>
        <v>4500256.638451105</v>
      </c>
      <c r="S66" s="90">
        <f t="shared" ca="1" si="7"/>
        <v>4884088.753875915</v>
      </c>
      <c r="T66" s="90">
        <f t="shared" ca="1" si="7"/>
        <v>5267920.869300724</v>
      </c>
      <c r="U66" s="90">
        <f t="shared" ca="1" si="7"/>
        <v>5651752.9847255331</v>
      </c>
      <c r="V66">
        <f ca="1">IF('NGPS 2030'!$A74="MR",INDIRECT("'NGPS 2030'!"&amp;'Country Selector'!$B$3&amp;ROW($A74))*10^12,0)</f>
        <v>6035585.1001503421</v>
      </c>
    </row>
    <row r="67" spans="1:2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8"/>
        <v>0</v>
      </c>
      <c r="D67" s="90">
        <f t="shared" ca="1" si="6"/>
        <v>0</v>
      </c>
      <c r="E67" s="90">
        <f t="shared" ca="1" si="6"/>
        <v>0</v>
      </c>
      <c r="F67" s="90">
        <f t="shared" ca="1" si="6"/>
        <v>0</v>
      </c>
      <c r="G67" s="90">
        <f t="shared" ca="1" si="6"/>
        <v>0</v>
      </c>
      <c r="H67" s="90">
        <f t="shared" ca="1" si="6"/>
        <v>0</v>
      </c>
      <c r="I67" s="90">
        <f t="shared" ca="1" si="6"/>
        <v>0</v>
      </c>
      <c r="J67" s="90">
        <f t="shared" ca="1" si="6"/>
        <v>0</v>
      </c>
      <c r="K67" s="90">
        <f t="shared" ca="1" si="6"/>
        <v>0</v>
      </c>
      <c r="L67">
        <f ca="1">IF('NGPS 2020'!$A75="MR",INDIRECT("'NGPS 2020'!"&amp;'Country Selector'!$B$3&amp;ROW($A75))*10^12,0)</f>
        <v>0</v>
      </c>
      <c r="M67" s="90">
        <f t="shared" ca="1" si="9"/>
        <v>0</v>
      </c>
      <c r="N67" s="90">
        <f t="shared" ca="1" si="7"/>
        <v>0</v>
      </c>
      <c r="O67" s="90">
        <f t="shared" ca="1" si="7"/>
        <v>0</v>
      </c>
      <c r="P67" s="90">
        <f t="shared" ca="1" si="7"/>
        <v>0</v>
      </c>
      <c r="Q67" s="90">
        <f t="shared" ca="1" si="7"/>
        <v>0</v>
      </c>
      <c r="R67" s="90">
        <f t="shared" ca="1" si="7"/>
        <v>0</v>
      </c>
      <c r="S67" s="90">
        <f t="shared" ca="1" si="7"/>
        <v>0</v>
      </c>
      <c r="T67" s="90">
        <f t="shared" ca="1" si="7"/>
        <v>0</v>
      </c>
      <c r="U67" s="90">
        <f t="shared" ca="1" si="7"/>
        <v>0</v>
      </c>
      <c r="V67">
        <f ca="1">IF('NGPS 2030'!$A75="MR",INDIRECT("'NGPS 2030'!"&amp;'Country Selector'!$B$3&amp;ROW($A75))*10^12,0)</f>
        <v>0</v>
      </c>
    </row>
    <row r="68" spans="1:22">
      <c r="A68" s="74">
        <v>16</v>
      </c>
      <c r="B68">
        <f ca="1">IF('NGPS 2010'!$A76="MR",INDIRECT("'NGPS 2010'!"&amp;'Country Selector'!$B$3&amp;ROW($A76))*10^12,0)</f>
        <v>64840658.545506358</v>
      </c>
      <c r="C68" s="90">
        <f t="shared" ca="1" si="8"/>
        <v>58356592.690955721</v>
      </c>
      <c r="D68" s="90">
        <f t="shared" ca="1" si="6"/>
        <v>51872526.836405084</v>
      </c>
      <c r="E68" s="90">
        <f t="shared" ca="1" si="6"/>
        <v>45388460.981854454</v>
      </c>
      <c r="F68" s="90">
        <f t="shared" ca="1" si="6"/>
        <v>38904395.127303816</v>
      </c>
      <c r="G68" s="90">
        <f t="shared" ca="1" si="6"/>
        <v>32420329.272753179</v>
      </c>
      <c r="H68" s="90">
        <f t="shared" ca="1" si="6"/>
        <v>25936263.418202542</v>
      </c>
      <c r="I68" s="90">
        <f t="shared" ca="1" si="6"/>
        <v>19452197.563651908</v>
      </c>
      <c r="J68" s="90">
        <f t="shared" ca="1" si="6"/>
        <v>12968131.709101271</v>
      </c>
      <c r="K68" s="90">
        <f t="shared" ca="1" si="6"/>
        <v>6484065.8545506354</v>
      </c>
      <c r="L68">
        <f ca="1">IF('NGPS 2020'!$A76="MR",INDIRECT("'NGPS 2020'!"&amp;'Country Selector'!$B$3&amp;ROW($A76))*10^12,0)</f>
        <v>0</v>
      </c>
      <c r="M68" s="90">
        <f t="shared" ca="1" si="9"/>
        <v>1578836.2428992286</v>
      </c>
      <c r="N68" s="90">
        <f t="shared" ca="1" si="7"/>
        <v>3157672.4857984572</v>
      </c>
      <c r="O68" s="90">
        <f t="shared" ca="1" si="7"/>
        <v>4736508.7286976855</v>
      </c>
      <c r="P68" s="90">
        <f t="shared" ca="1" si="7"/>
        <v>6315344.9715969143</v>
      </c>
      <c r="Q68" s="90">
        <f t="shared" ca="1" si="7"/>
        <v>7894181.2144961432</v>
      </c>
      <c r="R68" s="90">
        <f t="shared" ca="1" si="7"/>
        <v>9473017.457395371</v>
      </c>
      <c r="S68" s="90">
        <f t="shared" ca="1" si="7"/>
        <v>11051853.700294601</v>
      </c>
      <c r="T68" s="90">
        <f t="shared" ca="1" si="7"/>
        <v>12630689.943193829</v>
      </c>
      <c r="U68" s="90">
        <f t="shared" ca="1" si="7"/>
        <v>14209526.186093057</v>
      </c>
      <c r="V68">
        <f ca="1">IF('NGPS 2030'!$A76="MR",INDIRECT("'NGPS 2030'!"&amp;'Country Selector'!$B$3&amp;ROW($A76))*10^12,0)</f>
        <v>15788362.428992286</v>
      </c>
    </row>
    <row r="69" spans="1:22">
      <c r="A69" s="74">
        <v>17</v>
      </c>
      <c r="B69">
        <f ca="1">IF('NGPS 2010'!$A77="MR",INDIRECT("'NGPS 2010'!"&amp;'Country Selector'!$B$3&amp;ROW($A77))*10^12,0)</f>
        <v>0</v>
      </c>
      <c r="C69" s="90">
        <f t="shared" ca="1" si="8"/>
        <v>497537.74185035127</v>
      </c>
      <c r="D69" s="90">
        <f t="shared" ca="1" si="6"/>
        <v>995075.48370070255</v>
      </c>
      <c r="E69" s="90">
        <f t="shared" ca="1" si="6"/>
        <v>1492613.2255510539</v>
      </c>
      <c r="F69" s="90">
        <f t="shared" ca="1" si="6"/>
        <v>1990150.9674014051</v>
      </c>
      <c r="G69" s="90">
        <f t="shared" ca="1" si="6"/>
        <v>2487688.7092517563</v>
      </c>
      <c r="H69" s="90">
        <f t="shared" ca="1" si="6"/>
        <v>2985226.4511021078</v>
      </c>
      <c r="I69" s="90">
        <f t="shared" ca="1" si="6"/>
        <v>3482764.1929524587</v>
      </c>
      <c r="J69" s="90">
        <f t="shared" ca="1" si="6"/>
        <v>3980301.9348028102</v>
      </c>
      <c r="K69" s="90">
        <f t="shared" ca="1" si="6"/>
        <v>4477839.6766531616</v>
      </c>
      <c r="L69">
        <f ca="1">IF('NGPS 2020'!$A77="MR",INDIRECT("'NGPS 2020'!"&amp;'Country Selector'!$B$3&amp;ROW($A77))*10^12,0)</f>
        <v>4975377.4185035126</v>
      </c>
      <c r="M69" s="90">
        <f t="shared" ca="1" si="9"/>
        <v>4477839.6766531616</v>
      </c>
      <c r="N69" s="90">
        <f t="shared" ca="1" si="7"/>
        <v>3980301.9348028102</v>
      </c>
      <c r="O69" s="90">
        <f t="shared" ca="1" si="7"/>
        <v>3482764.1929524587</v>
      </c>
      <c r="P69" s="90">
        <f t="shared" ca="1" si="7"/>
        <v>2985226.4511021078</v>
      </c>
      <c r="Q69" s="90">
        <f t="shared" ca="1" si="7"/>
        <v>2487688.7092517563</v>
      </c>
      <c r="R69" s="90">
        <f t="shared" ca="1" si="7"/>
        <v>1990150.9674014051</v>
      </c>
      <c r="S69" s="90">
        <f t="shared" ca="1" si="7"/>
        <v>1492613.2255510539</v>
      </c>
      <c r="T69" s="90">
        <f t="shared" ca="1" si="7"/>
        <v>995075.48370070255</v>
      </c>
      <c r="U69" s="90">
        <f t="shared" ca="1" si="7"/>
        <v>497537.74185035127</v>
      </c>
      <c r="V69">
        <f ca="1">IF('NGPS 2030'!$A77="MR",INDIRECT("'NGPS 2030'!"&amp;'Country Selector'!$B$3&amp;ROW($A77))*10^12,0)</f>
        <v>0</v>
      </c>
    </row>
    <row r="70" spans="1:22">
      <c r="A70" s="74">
        <v>18</v>
      </c>
      <c r="B70">
        <f ca="1">IF('NGPS 2010'!$A78="MR",INDIRECT("'NGPS 2010'!"&amp;'Country Selector'!$B$3&amp;ROW($A78))*10^12,0)</f>
        <v>30844588244.631767</v>
      </c>
      <c r="C70" s="90">
        <f t="shared" ca="1" si="8"/>
        <v>27760129420.168591</v>
      </c>
      <c r="D70" s="90">
        <f t="shared" ca="1" si="6"/>
        <v>24675670595.705414</v>
      </c>
      <c r="E70" s="90">
        <f t="shared" ca="1" si="6"/>
        <v>21591211771.242237</v>
      </c>
      <c r="F70" s="90">
        <f t="shared" ca="1" si="6"/>
        <v>18506752946.77906</v>
      </c>
      <c r="G70" s="90">
        <f t="shared" ca="1" si="6"/>
        <v>15422294122.315884</v>
      </c>
      <c r="H70" s="90">
        <f t="shared" ca="1" si="6"/>
        <v>12337835297.852707</v>
      </c>
      <c r="I70" s="90">
        <f t="shared" ca="1" si="6"/>
        <v>9253376473.3895302</v>
      </c>
      <c r="J70" s="90">
        <f t="shared" ca="1" si="6"/>
        <v>6168917648.9263535</v>
      </c>
      <c r="K70" s="90">
        <f t="shared" ca="1" si="6"/>
        <v>3084458824.4631767</v>
      </c>
      <c r="L70">
        <f ca="1">IF('NGPS 2020'!$A78="MR",INDIRECT("'NGPS 2020'!"&amp;'Country Selector'!$B$3&amp;ROW($A78))*10^12,0)</f>
        <v>0</v>
      </c>
      <c r="M70" s="90">
        <f t="shared" ca="1" si="9"/>
        <v>25457118806.547817</v>
      </c>
      <c r="N70" s="90">
        <f t="shared" ca="1" si="7"/>
        <v>50914237613.095634</v>
      </c>
      <c r="O70" s="90">
        <f t="shared" ca="1" si="7"/>
        <v>76371356419.643463</v>
      </c>
      <c r="P70" s="90">
        <f t="shared" ca="1" si="7"/>
        <v>101828475226.19127</v>
      </c>
      <c r="Q70" s="90">
        <f t="shared" ca="1" si="7"/>
        <v>127285594032.73909</v>
      </c>
      <c r="R70" s="90">
        <f t="shared" ca="1" si="7"/>
        <v>152742712839.28693</v>
      </c>
      <c r="S70" s="90">
        <f t="shared" ca="1" si="7"/>
        <v>178199831645.83472</v>
      </c>
      <c r="T70" s="90">
        <f t="shared" ca="1" si="7"/>
        <v>203656950452.38254</v>
      </c>
      <c r="U70" s="90">
        <f t="shared" ca="1" si="7"/>
        <v>229114069258.93036</v>
      </c>
      <c r="V70">
        <f ca="1">IF('NGPS 2030'!$A78="MR",INDIRECT("'NGPS 2030'!"&amp;'Country Selector'!$B$3&amp;ROW($A78))*10^12,0)</f>
        <v>254571188065.47818</v>
      </c>
    </row>
    <row r="71" spans="1:22">
      <c r="A71" s="74">
        <v>19</v>
      </c>
      <c r="B71">
        <f ca="1">IF('NGPS 2010'!$A79="MR",INDIRECT("'NGPS 2010'!"&amp;'Country Selector'!$B$3&amp;ROW($A79))*10^12,0)</f>
        <v>2876368.5708810273</v>
      </c>
      <c r="C71" s="90">
        <f t="shared" ca="1" si="8"/>
        <v>3890230.4186905217</v>
      </c>
      <c r="D71" s="90">
        <f t="shared" ca="1" si="6"/>
        <v>4904092.2665000157</v>
      </c>
      <c r="E71" s="90">
        <f t="shared" ca="1" si="6"/>
        <v>5917954.1143095102</v>
      </c>
      <c r="F71" s="90">
        <f t="shared" ca="1" si="6"/>
        <v>6931815.9621190038</v>
      </c>
      <c r="G71" s="90">
        <f t="shared" ca="1" si="6"/>
        <v>7945677.8099284982</v>
      </c>
      <c r="H71" s="90">
        <f t="shared" ca="1" si="6"/>
        <v>8959539.6577379927</v>
      </c>
      <c r="I71" s="90">
        <f t="shared" ca="1" si="6"/>
        <v>9973401.5055474862</v>
      </c>
      <c r="J71" s="90">
        <f t="shared" ca="1" si="6"/>
        <v>10987263.353356982</v>
      </c>
      <c r="K71" s="90">
        <f t="shared" ca="1" si="6"/>
        <v>12001125.201166475</v>
      </c>
      <c r="L71">
        <f ca="1">IF('NGPS 2020'!$A79="MR",INDIRECT("'NGPS 2020'!"&amp;'Country Selector'!$B$3&amp;ROW($A79))*10^12,0)</f>
        <v>13014987.048975969</v>
      </c>
      <c r="M71" s="90">
        <f t="shared" ca="1" si="9"/>
        <v>14753363253.089622</v>
      </c>
      <c r="N71" s="90">
        <f t="shared" ca="1" si="7"/>
        <v>29493711519.130268</v>
      </c>
      <c r="O71" s="90">
        <f t="shared" ca="1" si="7"/>
        <v>44234059785.170914</v>
      </c>
      <c r="P71" s="90">
        <f t="shared" ca="1" si="7"/>
        <v>58974408051.211563</v>
      </c>
      <c r="Q71" s="90">
        <f t="shared" ca="1" si="7"/>
        <v>73714756317.252213</v>
      </c>
      <c r="R71" s="90">
        <f t="shared" ca="1" si="7"/>
        <v>88455104583.292862</v>
      </c>
      <c r="S71" s="90">
        <f t="shared" ca="1" si="7"/>
        <v>103195452849.33351</v>
      </c>
      <c r="T71" s="90">
        <f t="shared" ca="1" si="7"/>
        <v>117935801115.37415</v>
      </c>
      <c r="U71" s="90">
        <f t="shared" ca="1" si="7"/>
        <v>132676149381.41481</v>
      </c>
      <c r="V71">
        <f ca="1">IF('NGPS 2030'!$A79="MR",INDIRECT("'NGPS 2030'!"&amp;'Country Selector'!$B$3&amp;ROW($A79))*10^12,0)</f>
        <v>147416497647.45544</v>
      </c>
    </row>
    <row r="72" spans="1:22">
      <c r="A72" s="74">
        <v>20</v>
      </c>
      <c r="B72">
        <f ca="1">IF('NGPS 2010'!$A80="MR",INDIRECT("'NGPS 2010'!"&amp;'Country Selector'!$B$3&amp;ROW($A80))*10^12,0)</f>
        <v>4048763.6105979164</v>
      </c>
      <c r="C72" s="90">
        <f t="shared" ca="1" si="8"/>
        <v>3643887.249538125</v>
      </c>
      <c r="D72" s="90">
        <f t="shared" ca="1" si="6"/>
        <v>3239010.8884783331</v>
      </c>
      <c r="E72" s="90">
        <f t="shared" ca="1" si="6"/>
        <v>2834134.5274185417</v>
      </c>
      <c r="F72" s="90">
        <f t="shared" ca="1" si="6"/>
        <v>2429258.1663587498</v>
      </c>
      <c r="G72" s="90">
        <f t="shared" ca="1" si="6"/>
        <v>2024381.8052989584</v>
      </c>
      <c r="H72" s="90">
        <f t="shared" ca="1" si="6"/>
        <v>1619505.4442391666</v>
      </c>
      <c r="I72" s="90">
        <f t="shared" ca="1" si="6"/>
        <v>1214629.0831793749</v>
      </c>
      <c r="J72" s="90">
        <f t="shared" ca="1" si="6"/>
        <v>809752.72211958328</v>
      </c>
      <c r="K72" s="90">
        <f t="shared" ca="1" si="6"/>
        <v>404876.36105979164</v>
      </c>
      <c r="L72">
        <f ca="1">IF('NGPS 2020'!$A80="MR",INDIRECT("'NGPS 2020'!"&amp;'Country Selector'!$B$3&amp;ROW($A80))*10^12,0)</f>
        <v>0</v>
      </c>
      <c r="M72" s="90">
        <f t="shared" ca="1" si="9"/>
        <v>0</v>
      </c>
      <c r="N72" s="90">
        <f t="shared" ca="1" si="7"/>
        <v>0</v>
      </c>
      <c r="O72" s="90">
        <f t="shared" ca="1" si="7"/>
        <v>0</v>
      </c>
      <c r="P72" s="90">
        <f t="shared" ca="1" si="7"/>
        <v>0</v>
      </c>
      <c r="Q72" s="90">
        <f t="shared" ca="1" si="7"/>
        <v>0</v>
      </c>
      <c r="R72" s="90">
        <f t="shared" ca="1" si="7"/>
        <v>0</v>
      </c>
      <c r="S72" s="90">
        <f t="shared" ca="1" si="7"/>
        <v>0</v>
      </c>
      <c r="T72" s="90">
        <f t="shared" ca="1" si="7"/>
        <v>0</v>
      </c>
      <c r="U72" s="90">
        <f t="shared" ca="1" si="7"/>
        <v>0</v>
      </c>
      <c r="V72">
        <f ca="1">IF('NGPS 2030'!$A80="MR",INDIRECT("'NGPS 2030'!"&amp;'Country Selector'!$B$3&amp;ROW($A80))*10^12,0)</f>
        <v>0</v>
      </c>
    </row>
    <row r="73" spans="1:22">
      <c r="A73" s="74">
        <v>21</v>
      </c>
      <c r="B73">
        <f ca="1">IF('NGPS 2010'!$A81="MR",INDIRECT("'NGPS 2010'!"&amp;'Country Selector'!$B$3&amp;ROW($A81))*10^12,0)</f>
        <v>0</v>
      </c>
      <c r="C73" s="90">
        <f t="shared" ca="1" si="8"/>
        <v>11598647471.221745</v>
      </c>
      <c r="D73" s="90">
        <f t="shared" ca="1" si="6"/>
        <v>23197294942.443489</v>
      </c>
      <c r="E73" s="90">
        <f t="shared" ca="1" si="6"/>
        <v>34795942413.665237</v>
      </c>
      <c r="F73" s="90">
        <f t="shared" ca="1" si="6"/>
        <v>46394589884.886978</v>
      </c>
      <c r="G73" s="90">
        <f t="shared" ca="1" si="6"/>
        <v>57993237356.108727</v>
      </c>
      <c r="H73" s="90">
        <f t="shared" ca="1" si="6"/>
        <v>69591884827.330475</v>
      </c>
      <c r="I73" s="90">
        <f t="shared" ca="1" si="6"/>
        <v>81190532298.552216</v>
      </c>
      <c r="J73" s="90">
        <f t="shared" ca="1" si="6"/>
        <v>92789179769.773956</v>
      </c>
      <c r="K73" s="90">
        <f t="shared" ca="1" si="6"/>
        <v>104387827240.9957</v>
      </c>
      <c r="L73">
        <f ca="1">IF('NGPS 2020'!$A81="MR",INDIRECT("'NGPS 2020'!"&amp;'Country Selector'!$B$3&amp;ROW($A81))*10^12,0)</f>
        <v>115986474712.21745</v>
      </c>
      <c r="M73" s="90">
        <f t="shared" ca="1" si="9"/>
        <v>104388390324.67583</v>
      </c>
      <c r="N73" s="90">
        <f t="shared" ca="1" si="7"/>
        <v>92790305937.134216</v>
      </c>
      <c r="O73" s="90">
        <f t="shared" ca="1" si="7"/>
        <v>81192221549.59259</v>
      </c>
      <c r="P73" s="90">
        <f t="shared" ca="1" si="7"/>
        <v>69594137162.05098</v>
      </c>
      <c r="Q73" s="90">
        <f t="shared" ca="1" si="7"/>
        <v>57996052774.509361</v>
      </c>
      <c r="R73" s="90">
        <f t="shared" ca="1" si="7"/>
        <v>46397968386.967743</v>
      </c>
      <c r="S73" s="90">
        <f t="shared" ca="1" si="7"/>
        <v>34799883999.426132</v>
      </c>
      <c r="T73" s="90">
        <f t="shared" ca="1" si="7"/>
        <v>23201799611.884506</v>
      </c>
      <c r="U73" s="90">
        <f t="shared" ca="1" si="7"/>
        <v>11603715224.342892</v>
      </c>
      <c r="V73">
        <f ca="1">IF('NGPS 2030'!$A81="MR",INDIRECT("'NGPS 2030'!"&amp;'Country Selector'!$B$3&amp;ROW($A81))*10^12,0)</f>
        <v>5630836.8012736309</v>
      </c>
    </row>
    <row r="74" spans="1:22">
      <c r="A74" s="74">
        <v>22</v>
      </c>
      <c r="B74">
        <f ca="1">IF('NGPS 2010'!$A82="MR",INDIRECT("'NGPS 2010'!"&amp;'Country Selector'!$B$3&amp;ROW($A82))*10^12,0)</f>
        <v>6513108.8469172483</v>
      </c>
      <c r="C74" s="90">
        <f t="shared" ca="1" si="8"/>
        <v>21544688505.67337</v>
      </c>
      <c r="D74" s="90">
        <f t="shared" ca="1" si="6"/>
        <v>43082863902.499825</v>
      </c>
      <c r="E74" s="90">
        <f t="shared" ca="1" si="6"/>
        <v>64621039299.326279</v>
      </c>
      <c r="F74" s="90">
        <f t="shared" ca="1" si="6"/>
        <v>86159214696.152725</v>
      </c>
      <c r="G74" s="90">
        <f t="shared" ca="1" si="6"/>
        <v>107697390092.97919</v>
      </c>
      <c r="H74" s="90">
        <f t="shared" ca="1" si="6"/>
        <v>129235565489.80565</v>
      </c>
      <c r="I74" s="90">
        <f t="shared" ca="1" si="6"/>
        <v>150773740886.63211</v>
      </c>
      <c r="J74" s="90">
        <f t="shared" ca="1" si="6"/>
        <v>172311916283.45853</v>
      </c>
      <c r="K74" s="90">
        <f t="shared" ca="1" si="6"/>
        <v>193850091680.285</v>
      </c>
      <c r="L74">
        <f ca="1">IF('NGPS 2020'!$A82="MR",INDIRECT("'NGPS 2020'!"&amp;'Country Selector'!$B$3&amp;ROW($A82))*10^12,0)</f>
        <v>215388267077.11145</v>
      </c>
      <c r="M74" s="90">
        <f t="shared" ca="1" si="9"/>
        <v>200107506495.48984</v>
      </c>
      <c r="N74" s="90">
        <f t="shared" ca="1" si="7"/>
        <v>184826745913.86823</v>
      </c>
      <c r="O74" s="90">
        <f t="shared" ca="1" si="7"/>
        <v>169545985332.24667</v>
      </c>
      <c r="P74" s="90">
        <f t="shared" ca="1" si="7"/>
        <v>154265224750.62506</v>
      </c>
      <c r="Q74" s="90">
        <f t="shared" ca="1" si="7"/>
        <v>138984464169.00345</v>
      </c>
      <c r="R74" s="90">
        <f t="shared" ca="1" si="7"/>
        <v>123703703587.38185</v>
      </c>
      <c r="S74" s="90">
        <f t="shared" ca="1" si="7"/>
        <v>108422943005.76025</v>
      </c>
      <c r="T74" s="90">
        <f t="shared" ca="1" si="7"/>
        <v>93142182424.138641</v>
      </c>
      <c r="U74" s="90">
        <f t="shared" ca="1" si="7"/>
        <v>77861421842.517059</v>
      </c>
      <c r="V74">
        <f ca="1">IF('NGPS 2030'!$A82="MR",INDIRECT("'NGPS 2030'!"&amp;'Country Selector'!$B$3&amp;ROW($A82))*10^12,0)</f>
        <v>62580661260.895454</v>
      </c>
    </row>
    <row r="75" spans="1:2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8"/>
        <v>0</v>
      </c>
      <c r="D75" s="90">
        <f t="shared" ca="1" si="6"/>
        <v>0</v>
      </c>
      <c r="E75" s="90">
        <f t="shared" ca="1" si="6"/>
        <v>0</v>
      </c>
      <c r="F75" s="90">
        <f t="shared" ca="1" si="6"/>
        <v>0</v>
      </c>
      <c r="G75" s="90">
        <f t="shared" ca="1" si="6"/>
        <v>0</v>
      </c>
      <c r="H75" s="90">
        <f t="shared" ca="1" si="6"/>
        <v>0</v>
      </c>
      <c r="I75" s="90">
        <f t="shared" ca="1" si="6"/>
        <v>0</v>
      </c>
      <c r="J75" s="90">
        <f t="shared" ca="1" si="6"/>
        <v>0</v>
      </c>
      <c r="K75" s="90">
        <f t="shared" ca="1" si="6"/>
        <v>0</v>
      </c>
      <c r="L75">
        <f ca="1">IF('NGPS 2020'!$A83="MR",INDIRECT("'NGPS 2020'!"&amp;'Country Selector'!$B$3&amp;ROW($A83))*10^12,0)</f>
        <v>0</v>
      </c>
      <c r="M75" s="90">
        <f t="shared" ca="1" si="9"/>
        <v>64463765.630051747</v>
      </c>
      <c r="N75" s="90">
        <f t="shared" ca="1" si="7"/>
        <v>128927531.26010349</v>
      </c>
      <c r="O75" s="90">
        <f t="shared" ca="1" si="7"/>
        <v>193391296.89015523</v>
      </c>
      <c r="P75" s="90">
        <f t="shared" ca="1" si="7"/>
        <v>257855062.52020699</v>
      </c>
      <c r="Q75" s="90">
        <f t="shared" ca="1" si="7"/>
        <v>322318828.15025872</v>
      </c>
      <c r="R75" s="90">
        <f t="shared" ca="1" si="7"/>
        <v>386782593.78031045</v>
      </c>
      <c r="S75" s="90">
        <f t="shared" ca="1" si="7"/>
        <v>451246359.41036224</v>
      </c>
      <c r="T75" s="90">
        <f t="shared" ca="1" si="7"/>
        <v>515710125.04041398</v>
      </c>
      <c r="U75" s="90">
        <f t="shared" ca="1" si="7"/>
        <v>580173890.67046571</v>
      </c>
      <c r="V75">
        <f ca="1">IF('NGPS 2030'!$A83="MR",INDIRECT("'NGPS 2030'!"&amp;'Country Selector'!$B$3&amp;ROW($A83))*10^12,0)</f>
        <v>644637656.30051744</v>
      </c>
    </row>
    <row r="76" spans="1:22">
      <c r="A76" s="74">
        <v>24</v>
      </c>
      <c r="B76">
        <f ca="1">IF('NGPS 2010'!$A84="MR",INDIRECT("'NGPS 2010'!"&amp;'Country Selector'!$B$3&amp;ROW($A84))*10^12,0)</f>
        <v>17037506.934158843</v>
      </c>
      <c r="C76" s="90">
        <f t="shared" ca="1" si="8"/>
        <v>15797928.939953465</v>
      </c>
      <c r="D76" s="90">
        <f t="shared" ca="1" si="6"/>
        <v>14558350.945748091</v>
      </c>
      <c r="E76" s="90">
        <f t="shared" ca="1" si="6"/>
        <v>13318772.951542713</v>
      </c>
      <c r="F76" s="90">
        <f t="shared" ca="1" si="6"/>
        <v>12079194.957337337</v>
      </c>
      <c r="G76" s="90">
        <f t="shared" ca="1" si="6"/>
        <v>10839616.96313196</v>
      </c>
      <c r="H76" s="90">
        <f t="shared" ca="1" si="6"/>
        <v>9600038.9689265825</v>
      </c>
      <c r="I76" s="90">
        <f t="shared" ca="1" si="6"/>
        <v>8360460.9747212064</v>
      </c>
      <c r="J76" s="90">
        <f t="shared" ca="1" si="6"/>
        <v>7120882.9805158302</v>
      </c>
      <c r="K76" s="90">
        <f t="shared" ca="1" si="6"/>
        <v>5881304.9863104541</v>
      </c>
      <c r="L76">
        <f ca="1">IF('NGPS 2020'!$A84="MR",INDIRECT("'NGPS 2020'!"&amp;'Country Selector'!$B$3&amp;ROW($A84))*10^12,0)</f>
        <v>4641726.992105077</v>
      </c>
      <c r="M76" s="90">
        <f t="shared" ca="1" si="9"/>
        <v>4177554.2928945692</v>
      </c>
      <c r="N76" s="90">
        <f t="shared" ca="1" si="7"/>
        <v>3713381.5936840614</v>
      </c>
      <c r="O76" s="90">
        <f t="shared" ca="1" si="7"/>
        <v>3249208.8944735536</v>
      </c>
      <c r="P76" s="90">
        <f t="shared" ca="1" si="7"/>
        <v>2785036.1952630458</v>
      </c>
      <c r="Q76" s="90">
        <f t="shared" ca="1" si="7"/>
        <v>2320863.4960525385</v>
      </c>
      <c r="R76" s="90">
        <f t="shared" ca="1" si="7"/>
        <v>1856690.7968420307</v>
      </c>
      <c r="S76" s="90">
        <f t="shared" ca="1" si="7"/>
        <v>1392518.0976315229</v>
      </c>
      <c r="T76" s="90">
        <f t="shared" ca="1" si="7"/>
        <v>928345.39842101536</v>
      </c>
      <c r="U76" s="90">
        <f t="shared" ca="1" si="7"/>
        <v>464172.69921050768</v>
      </c>
      <c r="V76">
        <f ca="1">IF('NGPS 2030'!$A84="MR",INDIRECT("'NGPS 2030'!"&amp;'Country Selector'!$B$3&amp;ROW($A84))*10^12,0)</f>
        <v>0</v>
      </c>
    </row>
    <row r="77" spans="1:22">
      <c r="A77" s="74">
        <v>25</v>
      </c>
      <c r="B77">
        <f ca="1">IF('NGPS 2010'!$A85="MR",INDIRECT("'NGPS 2010'!"&amp;'Country Selector'!$B$3&amp;ROW($A85))*10^12,0)</f>
        <v>0</v>
      </c>
      <c r="C77" s="90">
        <f t="shared" ca="1" si="8"/>
        <v>5158777545.524806</v>
      </c>
      <c r="D77" s="90">
        <f t="shared" ca="1" si="6"/>
        <v>10317555091.049612</v>
      </c>
      <c r="E77" s="90">
        <f t="shared" ca="1" si="6"/>
        <v>15476332636.574421</v>
      </c>
      <c r="F77" s="90">
        <f t="shared" ca="1" si="6"/>
        <v>20635110182.099224</v>
      </c>
      <c r="G77" s="90">
        <f t="shared" ca="1" si="6"/>
        <v>25793887727.624031</v>
      </c>
      <c r="H77" s="90">
        <f t="shared" ca="1" si="6"/>
        <v>30952665273.148842</v>
      </c>
      <c r="I77" s="90">
        <f t="shared" ca="1" si="6"/>
        <v>36111442818.673645</v>
      </c>
      <c r="J77" s="90">
        <f t="shared" ca="1" si="6"/>
        <v>41270220364.198448</v>
      </c>
      <c r="K77" s="90">
        <f t="shared" ca="1" si="6"/>
        <v>46428997909.723251</v>
      </c>
      <c r="L77">
        <f ca="1">IF('NGPS 2020'!$A85="MR",INDIRECT("'NGPS 2020'!"&amp;'Country Selector'!$B$3&amp;ROW($A85))*10^12,0)</f>
        <v>51587775455.248062</v>
      </c>
      <c r="M77" s="90">
        <f t="shared" ca="1" si="9"/>
        <v>46428997909.723251</v>
      </c>
      <c r="N77" s="90">
        <f t="shared" ca="1" si="7"/>
        <v>41270220364.198448</v>
      </c>
      <c r="O77" s="90">
        <f t="shared" ca="1" si="7"/>
        <v>36111442818.673645</v>
      </c>
      <c r="P77" s="90">
        <f t="shared" ca="1" si="7"/>
        <v>30952665273.148842</v>
      </c>
      <c r="Q77" s="90">
        <f t="shared" ca="1" si="7"/>
        <v>25793887727.624031</v>
      </c>
      <c r="R77" s="90">
        <f t="shared" ca="1" si="7"/>
        <v>20635110182.099224</v>
      </c>
      <c r="S77" s="90">
        <f t="shared" ca="1" si="7"/>
        <v>15476332636.574421</v>
      </c>
      <c r="T77" s="90">
        <f t="shared" ca="1" si="7"/>
        <v>10317555091.049612</v>
      </c>
      <c r="U77" s="90">
        <f t="shared" ca="1" si="7"/>
        <v>5158777545.524806</v>
      </c>
      <c r="V77">
        <f ca="1">IF('NGPS 2030'!$A85="MR",INDIRECT("'NGPS 2030'!"&amp;'Country Selector'!$B$3&amp;ROW($A85))*10^12,0)</f>
        <v>0</v>
      </c>
    </row>
    <row r="78" spans="1:2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8"/>
        <v>0</v>
      </c>
      <c r="D78" s="90">
        <f t="shared" ca="1" si="6"/>
        <v>0</v>
      </c>
      <c r="E78" s="90">
        <f t="shared" ca="1" si="6"/>
        <v>0</v>
      </c>
      <c r="F78" s="90">
        <f t="shared" ca="1" si="6"/>
        <v>0</v>
      </c>
      <c r="G78" s="90">
        <f t="shared" ca="1" si="6"/>
        <v>0</v>
      </c>
      <c r="H78" s="90">
        <f t="shared" ca="1" si="6"/>
        <v>0</v>
      </c>
      <c r="I78" s="90">
        <f t="shared" ca="1" si="6"/>
        <v>0</v>
      </c>
      <c r="J78" s="90">
        <f t="shared" ca="1" si="6"/>
        <v>0</v>
      </c>
      <c r="K78" s="90">
        <f t="shared" ca="1" si="6"/>
        <v>0</v>
      </c>
      <c r="L78">
        <f ca="1">IF('NGPS 2020'!$A86="MR",INDIRECT("'NGPS 2020'!"&amp;'Country Selector'!$B$3&amp;ROW($A86))*10^12,0)</f>
        <v>0</v>
      </c>
      <c r="M78" s="90">
        <f t="shared" ca="1" si="9"/>
        <v>0</v>
      </c>
      <c r="N78" s="90">
        <f t="shared" ca="1" si="7"/>
        <v>0</v>
      </c>
      <c r="O78" s="90">
        <f t="shared" ca="1" si="7"/>
        <v>0</v>
      </c>
      <c r="P78" s="90">
        <f t="shared" ca="1" si="7"/>
        <v>0</v>
      </c>
      <c r="Q78" s="90">
        <f t="shared" ca="1" si="7"/>
        <v>0</v>
      </c>
      <c r="R78" s="90">
        <f t="shared" ca="1" si="7"/>
        <v>0</v>
      </c>
      <c r="S78" s="90">
        <f t="shared" ca="1" si="7"/>
        <v>0</v>
      </c>
      <c r="T78" s="90">
        <f t="shared" ca="1" si="7"/>
        <v>0</v>
      </c>
      <c r="U78" s="90">
        <f t="shared" ca="1" si="7"/>
        <v>0</v>
      </c>
      <c r="V78">
        <f ca="1">IF('NGPS 2030'!$A86="MR",INDIRECT("'NGPS 2030'!"&amp;'Country Selector'!$B$3&amp;ROW($A86))*10^12,0)</f>
        <v>0</v>
      </c>
    </row>
    <row r="79" spans="1:22">
      <c r="A79" s="74">
        <v>27</v>
      </c>
      <c r="B79">
        <f ca="1">IF('NGPS 2010'!$A87="MR",INDIRECT("'NGPS 2010'!"&amp;'Country Selector'!$B$3&amp;ROW($A87))*10^12,0)</f>
        <v>282146177308.5954</v>
      </c>
      <c r="C79" s="90">
        <f t="shared" ca="1" si="8"/>
        <v>253999078240.11087</v>
      </c>
      <c r="D79" s="90">
        <f t="shared" ca="1" si="6"/>
        <v>225851979171.6264</v>
      </c>
      <c r="E79" s="90">
        <f t="shared" ca="1" si="6"/>
        <v>197704880103.14191</v>
      </c>
      <c r="F79" s="90">
        <f t="shared" ca="1" si="6"/>
        <v>169557781034.65741</v>
      </c>
      <c r="G79" s="90">
        <f t="shared" ca="1" si="6"/>
        <v>141410681966.17291</v>
      </c>
      <c r="H79" s="90">
        <f t="shared" ca="1" si="6"/>
        <v>113263582897.68842</v>
      </c>
      <c r="I79" s="90">
        <f t="shared" ca="1" si="6"/>
        <v>85116483829.203918</v>
      </c>
      <c r="J79" s="90">
        <f t="shared" ca="1" si="6"/>
        <v>56969384760.719429</v>
      </c>
      <c r="K79" s="90">
        <f t="shared" ca="1" si="6"/>
        <v>28822285692.234932</v>
      </c>
      <c r="L79">
        <f ca="1">IF('NGPS 2020'!$A87="MR",INDIRECT("'NGPS 2020'!"&amp;'Country Selector'!$B$3&amp;ROW($A87))*10^12,0)</f>
        <v>675186623.75043452</v>
      </c>
      <c r="M79" s="90">
        <f t="shared" ca="1" si="9"/>
        <v>625110471.05164874</v>
      </c>
      <c r="N79" s="90">
        <f t="shared" ca="1" si="7"/>
        <v>575034318.35286283</v>
      </c>
      <c r="O79" s="90">
        <f t="shared" ca="1" si="7"/>
        <v>524958165.65407693</v>
      </c>
      <c r="P79" s="90">
        <f t="shared" ca="1" si="7"/>
        <v>474882012.95529115</v>
      </c>
      <c r="Q79" s="90">
        <f t="shared" ca="1" si="7"/>
        <v>424805860.25650525</v>
      </c>
      <c r="R79" s="90">
        <f t="shared" ca="1" si="7"/>
        <v>374729707.55771941</v>
      </c>
      <c r="S79" s="90">
        <f t="shared" ca="1" si="7"/>
        <v>324653554.85893357</v>
      </c>
      <c r="T79" s="90">
        <f t="shared" ca="1" si="7"/>
        <v>274577402.16014773</v>
      </c>
      <c r="U79" s="90">
        <f t="shared" ca="1" si="7"/>
        <v>224501249.46136189</v>
      </c>
      <c r="V79">
        <f ca="1">IF('NGPS 2030'!$A87="MR",INDIRECT("'NGPS 2030'!"&amp;'Country Selector'!$B$3&amp;ROW($A87))*10^12,0)</f>
        <v>174425096.76257601</v>
      </c>
    </row>
    <row r="80" spans="1:2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8"/>
        <v>0</v>
      </c>
      <c r="D80" s="90">
        <f t="shared" ca="1" si="6"/>
        <v>0</v>
      </c>
      <c r="E80" s="90">
        <f t="shared" ca="1" si="6"/>
        <v>0</v>
      </c>
      <c r="F80" s="90">
        <f t="shared" ca="1" si="6"/>
        <v>0</v>
      </c>
      <c r="G80" s="90">
        <f t="shared" ca="1" si="6"/>
        <v>0</v>
      </c>
      <c r="H80" s="90">
        <f t="shared" ca="1" si="6"/>
        <v>0</v>
      </c>
      <c r="I80" s="90">
        <f t="shared" ca="1" si="6"/>
        <v>0</v>
      </c>
      <c r="J80" s="90">
        <f t="shared" ca="1" si="6"/>
        <v>0</v>
      </c>
      <c r="K80" s="90">
        <f t="shared" ca="1" si="6"/>
        <v>0</v>
      </c>
      <c r="L80">
        <f ca="1">IF('NGPS 2020'!$A88="MR",INDIRECT("'NGPS 2020'!"&amp;'Country Selector'!$B$3&amp;ROW($A88))*10^12,0)</f>
        <v>0</v>
      </c>
      <c r="M80" s="90">
        <f t="shared" ca="1" si="9"/>
        <v>0</v>
      </c>
      <c r="N80" s="90">
        <f t="shared" ca="1" si="7"/>
        <v>0</v>
      </c>
      <c r="O80" s="90">
        <f t="shared" ca="1" si="7"/>
        <v>0</v>
      </c>
      <c r="P80" s="90">
        <f t="shared" ca="1" si="7"/>
        <v>0</v>
      </c>
      <c r="Q80" s="90">
        <f t="shared" ca="1" si="7"/>
        <v>0</v>
      </c>
      <c r="R80" s="90">
        <f t="shared" ca="1" si="7"/>
        <v>0</v>
      </c>
      <c r="S80" s="90">
        <f t="shared" ca="1" si="7"/>
        <v>0</v>
      </c>
      <c r="T80" s="90">
        <f t="shared" ca="1" si="7"/>
        <v>0</v>
      </c>
      <c r="U80" s="90">
        <f t="shared" ca="1" si="7"/>
        <v>0</v>
      </c>
      <c r="V80">
        <f ca="1">IF('NGPS 2030'!$A88="MR",INDIRECT("'NGPS 2030'!"&amp;'Country Selector'!$B$3&amp;ROW($A88))*10^12,0)</f>
        <v>0</v>
      </c>
    </row>
    <row r="81" spans="1:22">
      <c r="A81" s="74">
        <v>29</v>
      </c>
      <c r="B81">
        <f ca="1">IF('NGPS 2010'!$A89="MR",INDIRECT("'NGPS 2010'!"&amp;'Country Selector'!$B$3&amp;ROW($A89))*10^12,0)</f>
        <v>3043756.3296459303</v>
      </c>
      <c r="C81" s="90">
        <f t="shared" ca="1" si="8"/>
        <v>2739380.6966813374</v>
      </c>
      <c r="D81" s="90">
        <f t="shared" ca="1" si="6"/>
        <v>2435005.0637167441</v>
      </c>
      <c r="E81" s="90">
        <f t="shared" ca="1" si="6"/>
        <v>2130629.4307521512</v>
      </c>
      <c r="F81" s="90">
        <f t="shared" ca="1" si="6"/>
        <v>1826253.7977875583</v>
      </c>
      <c r="G81" s="90">
        <f t="shared" ca="1" si="6"/>
        <v>1521878.1648229652</v>
      </c>
      <c r="H81" s="90">
        <f t="shared" ca="1" si="6"/>
        <v>1217502.531858372</v>
      </c>
      <c r="I81" s="90">
        <f t="shared" ca="1" si="6"/>
        <v>913126.89889377914</v>
      </c>
      <c r="J81" s="90">
        <f t="shared" ca="1" si="6"/>
        <v>608751.26592918602</v>
      </c>
      <c r="K81" s="90">
        <f t="shared" ca="1" si="6"/>
        <v>304375.63296459301</v>
      </c>
      <c r="L81">
        <f ca="1">IF('NGPS 2020'!$A89="MR",INDIRECT("'NGPS 2020'!"&amp;'Country Selector'!$B$3&amp;ROW($A89))*10^12,0)</f>
        <v>0</v>
      </c>
      <c r="M81" s="90">
        <f t="shared" ca="1" si="9"/>
        <v>0</v>
      </c>
      <c r="N81" s="90">
        <f t="shared" ca="1" si="7"/>
        <v>0</v>
      </c>
      <c r="O81" s="90">
        <f t="shared" ca="1" si="7"/>
        <v>0</v>
      </c>
      <c r="P81" s="90">
        <f t="shared" ca="1" si="7"/>
        <v>0</v>
      </c>
      <c r="Q81" s="90">
        <f t="shared" ca="1" si="7"/>
        <v>0</v>
      </c>
      <c r="R81" s="90">
        <f t="shared" ca="1" si="7"/>
        <v>0</v>
      </c>
      <c r="S81" s="90">
        <f t="shared" ca="1" si="7"/>
        <v>0</v>
      </c>
      <c r="T81" s="90">
        <f t="shared" ca="1" si="7"/>
        <v>0</v>
      </c>
      <c r="U81" s="90">
        <f t="shared" ca="1" si="7"/>
        <v>0</v>
      </c>
      <c r="V81">
        <f ca="1">IF('NGPS 2030'!$A89="MR",INDIRECT("'NGPS 2030'!"&amp;'Country Selector'!$B$3&amp;ROW($A89))*10^12,0)</f>
        <v>0</v>
      </c>
    </row>
    <row r="82" spans="1:22">
      <c r="A82" s="74">
        <v>30</v>
      </c>
      <c r="B82">
        <f ca="1">IF('NGPS 2010'!$A90="MR",INDIRECT("'NGPS 2010'!"&amp;'Country Selector'!$B$3&amp;ROW($A90))*10^12,0)</f>
        <v>67534953957.212097</v>
      </c>
      <c r="C82" s="90">
        <f t="shared" ca="1" si="8"/>
        <v>60781458561.490891</v>
      </c>
      <c r="D82" s="90">
        <f t="shared" ca="1" si="6"/>
        <v>54027963165.769676</v>
      </c>
      <c r="E82" s="90">
        <f t="shared" ca="1" si="6"/>
        <v>47274467770.04847</v>
      </c>
      <c r="F82" s="90">
        <f t="shared" ca="1" si="6"/>
        <v>40520972374.327255</v>
      </c>
      <c r="G82" s="90">
        <f t="shared" ca="1" si="6"/>
        <v>33767476978.606049</v>
      </c>
      <c r="H82" s="90">
        <f t="shared" ca="1" si="6"/>
        <v>27013981582.884838</v>
      </c>
      <c r="I82" s="90">
        <f t="shared" ca="1" si="6"/>
        <v>20260486187.163628</v>
      </c>
      <c r="J82" s="90">
        <f t="shared" ca="1" si="6"/>
        <v>13506990791.442419</v>
      </c>
      <c r="K82" s="90">
        <f t="shared" ca="1" si="6"/>
        <v>6753495395.7212095</v>
      </c>
      <c r="L82">
        <f ca="1">IF('NGPS 2020'!$A90="MR",INDIRECT("'NGPS 2020'!"&amp;'Country Selector'!$B$3&amp;ROW($A90))*10^12,0)</f>
        <v>0</v>
      </c>
      <c r="M82" s="90">
        <f t="shared" ca="1" si="9"/>
        <v>0</v>
      </c>
      <c r="N82" s="90">
        <f t="shared" ca="1" si="7"/>
        <v>0</v>
      </c>
      <c r="O82" s="90">
        <f t="shared" ca="1" si="7"/>
        <v>0</v>
      </c>
      <c r="P82" s="90">
        <f t="shared" ca="1" si="7"/>
        <v>0</v>
      </c>
      <c r="Q82" s="90">
        <f t="shared" ca="1" si="7"/>
        <v>0</v>
      </c>
      <c r="R82" s="90">
        <f t="shared" ca="1" si="7"/>
        <v>0</v>
      </c>
      <c r="S82" s="90">
        <f t="shared" ca="1" si="7"/>
        <v>0</v>
      </c>
      <c r="T82" s="90">
        <f t="shared" ca="1" si="7"/>
        <v>0</v>
      </c>
      <c r="U82" s="90">
        <f t="shared" ca="1" si="7"/>
        <v>0</v>
      </c>
      <c r="V82">
        <f ca="1">IF('NGPS 2030'!$A90="MR",INDIRECT("'NGPS 2030'!"&amp;'Country Selector'!$B$3&amp;ROW($A90))*10^12,0)</f>
        <v>0</v>
      </c>
    </row>
    <row r="83" spans="1:2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8"/>
        <v>0</v>
      </c>
      <c r="D83" s="90">
        <f t="shared" ca="1" si="6"/>
        <v>0</v>
      </c>
      <c r="E83" s="90">
        <f t="shared" ca="1" si="6"/>
        <v>0</v>
      </c>
      <c r="F83" s="90">
        <f t="shared" ca="1" si="6"/>
        <v>0</v>
      </c>
      <c r="G83" s="90">
        <f t="shared" ca="1" si="6"/>
        <v>0</v>
      </c>
      <c r="H83" s="90">
        <f t="shared" ca="1" si="6"/>
        <v>0</v>
      </c>
      <c r="I83" s="90">
        <f t="shared" ca="1" si="6"/>
        <v>0</v>
      </c>
      <c r="J83" s="90">
        <f t="shared" ca="1" si="6"/>
        <v>0</v>
      </c>
      <c r="K83" s="90">
        <f t="shared" ca="1" si="6"/>
        <v>0</v>
      </c>
      <c r="L83">
        <f ca="1">IF('NGPS 2020'!$A91="MR",INDIRECT("'NGPS 2020'!"&amp;'Country Selector'!$B$3&amp;ROW($A91))*10^12,0)</f>
        <v>0</v>
      </c>
      <c r="M83" s="90">
        <f t="shared" ca="1" si="9"/>
        <v>0</v>
      </c>
      <c r="N83" s="90">
        <f t="shared" ca="1" si="7"/>
        <v>0</v>
      </c>
      <c r="O83" s="90">
        <f t="shared" ca="1" si="7"/>
        <v>0</v>
      </c>
      <c r="P83" s="90">
        <f t="shared" ca="1" si="7"/>
        <v>0</v>
      </c>
      <c r="Q83" s="90">
        <f t="shared" ca="1" si="7"/>
        <v>0</v>
      </c>
      <c r="R83" s="90">
        <f t="shared" ca="1" si="7"/>
        <v>0</v>
      </c>
      <c r="S83" s="90">
        <f t="shared" ca="1" si="7"/>
        <v>0</v>
      </c>
      <c r="T83" s="90">
        <f t="shared" ca="1" si="7"/>
        <v>0</v>
      </c>
      <c r="U83" s="90">
        <f t="shared" ca="1" si="7"/>
        <v>0</v>
      </c>
      <c r="V83">
        <f ca="1">IF('NGPS 2030'!$A91="MR",INDIRECT("'NGPS 2030'!"&amp;'Country Selector'!$B$3&amp;ROW($A91))*10^12,0)</f>
        <v>0</v>
      </c>
    </row>
    <row r="84" spans="1:22">
      <c r="A84" s="74">
        <v>32</v>
      </c>
      <c r="B84">
        <f ca="1">IF('NGPS 2010'!$A92="MR",INDIRECT("'NGPS 2010'!"&amp;'Country Selector'!$B$3&amp;ROW($A92))*10^12,0)</f>
        <v>695640132.97807038</v>
      </c>
      <c r="C84" s="90">
        <f t="shared" ca="1" si="8"/>
        <v>626076119.68026328</v>
      </c>
      <c r="D84" s="90">
        <f t="shared" ca="1" si="6"/>
        <v>556512106.3824563</v>
      </c>
      <c r="E84" s="90">
        <f t="shared" ca="1" si="6"/>
        <v>486948093.08464926</v>
      </c>
      <c r="F84" s="90">
        <f t="shared" ca="1" si="6"/>
        <v>417384079.78684223</v>
      </c>
      <c r="G84" s="90">
        <f t="shared" ca="1" si="6"/>
        <v>347820066.48903519</v>
      </c>
      <c r="H84" s="90">
        <f t="shared" ca="1" si="6"/>
        <v>278256053.19122815</v>
      </c>
      <c r="I84" s="90">
        <f t="shared" ca="1" si="6"/>
        <v>208692039.89342111</v>
      </c>
      <c r="J84" s="90">
        <f t="shared" ca="1" si="6"/>
        <v>139128026.59561408</v>
      </c>
      <c r="K84" s="90">
        <f t="shared" ca="1" si="6"/>
        <v>69564013.297807038</v>
      </c>
      <c r="L84">
        <f ca="1">IF('NGPS 2020'!$A92="MR",INDIRECT("'NGPS 2020'!"&amp;'Country Selector'!$B$3&amp;ROW($A92))*10^12,0)</f>
        <v>0</v>
      </c>
      <c r="M84" s="90">
        <f t="shared" ca="1" si="9"/>
        <v>0</v>
      </c>
      <c r="N84" s="90">
        <f t="shared" ca="1" si="7"/>
        <v>0</v>
      </c>
      <c r="O84" s="90">
        <f t="shared" ca="1" si="7"/>
        <v>0</v>
      </c>
      <c r="P84" s="90">
        <f t="shared" ca="1" si="7"/>
        <v>0</v>
      </c>
      <c r="Q84" s="90">
        <f t="shared" ca="1" si="7"/>
        <v>0</v>
      </c>
      <c r="R84" s="90">
        <f t="shared" ca="1" si="7"/>
        <v>0</v>
      </c>
      <c r="S84" s="90">
        <f t="shared" ca="1" si="7"/>
        <v>0</v>
      </c>
      <c r="T84" s="90">
        <f t="shared" ca="1" si="7"/>
        <v>0</v>
      </c>
      <c r="U84" s="90">
        <f t="shared" ca="1" si="7"/>
        <v>0</v>
      </c>
      <c r="V84">
        <f ca="1">IF('NGPS 2030'!$A92="MR",INDIRECT("'NGPS 2030'!"&amp;'Country Selector'!$B$3&amp;ROW($A92))*10^12,0)</f>
        <v>0</v>
      </c>
    </row>
    <row r="85" spans="1:2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8"/>
        <v>0</v>
      </c>
      <c r="D85" s="90">
        <f t="shared" ca="1" si="6"/>
        <v>0</v>
      </c>
      <c r="E85" s="90">
        <f t="shared" ca="1" si="6"/>
        <v>0</v>
      </c>
      <c r="F85" s="90">
        <f t="shared" ca="1" si="6"/>
        <v>0</v>
      </c>
      <c r="G85" s="90">
        <f t="shared" ca="1" si="6"/>
        <v>0</v>
      </c>
      <c r="H85" s="90">
        <f t="shared" ca="1" si="6"/>
        <v>0</v>
      </c>
      <c r="I85" s="90">
        <f t="shared" ca="1" si="6"/>
        <v>0</v>
      </c>
      <c r="J85" s="90">
        <f t="shared" ca="1" si="6"/>
        <v>0</v>
      </c>
      <c r="K85" s="90">
        <f t="shared" ca="1" si="6"/>
        <v>0</v>
      </c>
      <c r="L85">
        <f ca="1">IF('NGPS 2020'!$A93="MR",INDIRECT("'NGPS 2020'!"&amp;'Country Selector'!$B$3&amp;ROW($A93))*10^12,0)</f>
        <v>0</v>
      </c>
      <c r="M85" s="90">
        <f t="shared" ca="1" si="9"/>
        <v>152084.98247432089</v>
      </c>
      <c r="N85" s="90">
        <f t="shared" ca="1" si="7"/>
        <v>304169.96494864178</v>
      </c>
      <c r="O85" s="90">
        <f t="shared" ca="1" si="7"/>
        <v>456254.94742296264</v>
      </c>
      <c r="P85" s="90">
        <f t="shared" ca="1" si="7"/>
        <v>608339.92989728355</v>
      </c>
      <c r="Q85" s="90">
        <f t="shared" ca="1" si="7"/>
        <v>760424.91237160447</v>
      </c>
      <c r="R85" s="90">
        <f t="shared" ca="1" si="7"/>
        <v>912509.89484592527</v>
      </c>
      <c r="S85" s="90">
        <f t="shared" ca="1" si="7"/>
        <v>1064594.8773202463</v>
      </c>
      <c r="T85" s="90">
        <f t="shared" ca="1" si="7"/>
        <v>1216679.8597945671</v>
      </c>
      <c r="U85" s="90">
        <f t="shared" ca="1" si="7"/>
        <v>1368764.8422688881</v>
      </c>
      <c r="V85">
        <f ca="1">IF('NGPS 2030'!$A93="MR",INDIRECT("'NGPS 2030'!"&amp;'Country Selector'!$B$3&amp;ROW($A93))*10^12,0)</f>
        <v>1520849.8247432089</v>
      </c>
    </row>
    <row r="86" spans="1:22">
      <c r="A86" s="74">
        <v>34</v>
      </c>
      <c r="B86">
        <f ca="1">IF('NGPS 2010'!$A94="MR",INDIRECT("'NGPS 2010'!"&amp;'Country Selector'!$B$3&amp;ROW($A94))*10^12,0)</f>
        <v>0</v>
      </c>
      <c r="C86" s="90">
        <f t="shared" ca="1" si="8"/>
        <v>0</v>
      </c>
      <c r="D86" s="90">
        <f t="shared" ca="1" si="6"/>
        <v>0</v>
      </c>
      <c r="E86" s="90">
        <f t="shared" ca="1" si="6"/>
        <v>0</v>
      </c>
      <c r="F86" s="90">
        <f t="shared" ca="1" si="6"/>
        <v>0</v>
      </c>
      <c r="G86" s="90">
        <f t="shared" ca="1" si="6"/>
        <v>0</v>
      </c>
      <c r="H86" s="90">
        <f t="shared" ca="1" si="6"/>
        <v>0</v>
      </c>
      <c r="I86" s="90">
        <f t="shared" ca="1" si="6"/>
        <v>0</v>
      </c>
      <c r="J86" s="90">
        <f t="shared" ca="1" si="6"/>
        <v>0</v>
      </c>
      <c r="K86" s="90">
        <f t="shared" ca="1" si="6"/>
        <v>0</v>
      </c>
      <c r="L86">
        <f ca="1">IF('NGPS 2020'!$A94="MR",INDIRECT("'NGPS 2020'!"&amp;'Country Selector'!$B$3&amp;ROW($A94))*10^12,0)</f>
        <v>0</v>
      </c>
      <c r="M86" s="90">
        <f t="shared" ca="1" si="9"/>
        <v>0</v>
      </c>
      <c r="N86" s="90">
        <f t="shared" ca="1" si="7"/>
        <v>0</v>
      </c>
      <c r="O86" s="90">
        <f t="shared" ca="1" si="7"/>
        <v>0</v>
      </c>
      <c r="P86" s="90">
        <f t="shared" ca="1" si="7"/>
        <v>0</v>
      </c>
      <c r="Q86" s="90">
        <f t="shared" ca="1" si="7"/>
        <v>0</v>
      </c>
      <c r="R86" s="90">
        <f t="shared" ca="1" si="7"/>
        <v>0</v>
      </c>
      <c r="S86" s="90">
        <f t="shared" ca="1" si="7"/>
        <v>0</v>
      </c>
      <c r="T86" s="90">
        <f t="shared" ca="1" si="7"/>
        <v>0</v>
      </c>
      <c r="U86" s="90">
        <f t="shared" ca="1" si="7"/>
        <v>0</v>
      </c>
      <c r="V86">
        <f ca="1">IF('NGPS 2030'!$A94="MR",INDIRECT("'NGPS 2030'!"&amp;'Country Selector'!$B$3&amp;ROW($A94))*10^12,0)</f>
        <v>0</v>
      </c>
    </row>
    <row r="87" spans="1:22">
      <c r="A87" s="74">
        <v>35</v>
      </c>
      <c r="B87">
        <f ca="1">IF('NGPS 2010'!$A95="MR",INDIRECT("'NGPS 2010'!"&amp;'Country Selector'!$B$3&amp;ROW($A95))*10^12,0)</f>
        <v>1165602418.4762969</v>
      </c>
      <c r="C87" s="90">
        <f t="shared" ca="1" si="8"/>
        <v>1138082788.2526035</v>
      </c>
      <c r="D87" s="90">
        <f t="shared" ca="1" si="6"/>
        <v>1110563158.0289099</v>
      </c>
      <c r="E87" s="90">
        <f t="shared" ca="1" si="6"/>
        <v>1083043527.8052163</v>
      </c>
      <c r="F87" s="90">
        <f t="shared" ca="1" si="6"/>
        <v>1055523897.5815228</v>
      </c>
      <c r="G87" s="90">
        <f t="shared" ca="1" si="6"/>
        <v>1028004267.3578293</v>
      </c>
      <c r="H87" s="90">
        <f t="shared" ca="1" si="6"/>
        <v>1000484637.1341358</v>
      </c>
      <c r="I87" s="90">
        <f t="shared" ca="1" si="6"/>
        <v>972965006.91044235</v>
      </c>
      <c r="J87" s="90">
        <f t="shared" ca="1" si="6"/>
        <v>945445376.68674874</v>
      </c>
      <c r="K87" s="90">
        <f t="shared" ca="1" si="6"/>
        <v>917925746.46305525</v>
      </c>
      <c r="L87">
        <f ca="1">IF('NGPS 2020'!$A95="MR",INDIRECT("'NGPS 2020'!"&amp;'Country Selector'!$B$3&amp;ROW($A95))*10^12,0)</f>
        <v>890406116.23936176</v>
      </c>
      <c r="M87" s="90">
        <f t="shared" ca="1" si="9"/>
        <v>909379860.83314824</v>
      </c>
      <c r="N87" s="90">
        <f t="shared" ca="1" si="7"/>
        <v>928353605.42693484</v>
      </c>
      <c r="O87" s="90">
        <f t="shared" ca="1" si="7"/>
        <v>947327350.02072132</v>
      </c>
      <c r="P87" s="90">
        <f t="shared" ca="1" si="7"/>
        <v>966301094.61450791</v>
      </c>
      <c r="Q87" s="90">
        <f t="shared" ca="1" si="7"/>
        <v>985274839.20829439</v>
      </c>
      <c r="R87" s="90">
        <f t="shared" ca="1" si="7"/>
        <v>1004248583.8020809</v>
      </c>
      <c r="S87" s="90">
        <f t="shared" ca="1" si="7"/>
        <v>1023222328.3958675</v>
      </c>
      <c r="T87" s="90">
        <f t="shared" ca="1" si="7"/>
        <v>1042196072.9896539</v>
      </c>
      <c r="U87" s="90">
        <f t="shared" ca="1" si="7"/>
        <v>1061169817.5834405</v>
      </c>
      <c r="V87">
        <f ca="1">IF('NGPS 2030'!$A95="MR",INDIRECT("'NGPS 2030'!"&amp;'Country Selector'!$B$3&amp;ROW($A95))*10^12,0)</f>
        <v>1080143562.177227</v>
      </c>
    </row>
    <row r="88" spans="1:22">
      <c r="A88" s="74">
        <v>36</v>
      </c>
      <c r="B88">
        <f ca="1">IF('NGPS 2010'!$A96="MR",INDIRECT("'NGPS 2010'!"&amp;'Country Selector'!$B$3&amp;ROW($A96))*10^12,0)</f>
        <v>9091276070.4675579</v>
      </c>
      <c r="C88" s="90">
        <f t="shared" ca="1" si="8"/>
        <v>8182273833.2357759</v>
      </c>
      <c r="D88" s="90">
        <f t="shared" ca="1" si="6"/>
        <v>7273271596.003994</v>
      </c>
      <c r="E88" s="90">
        <f t="shared" ca="1" si="6"/>
        <v>6364269358.772212</v>
      </c>
      <c r="F88" s="90">
        <f t="shared" ca="1" si="6"/>
        <v>5455267121.5404301</v>
      </c>
      <c r="G88" s="90">
        <f t="shared" ca="1" si="6"/>
        <v>4546264884.3086481</v>
      </c>
      <c r="H88" s="90">
        <f t="shared" ca="1" si="6"/>
        <v>3637262647.0768666</v>
      </c>
      <c r="I88" s="90">
        <f t="shared" ca="1" si="6"/>
        <v>2728260409.8450847</v>
      </c>
      <c r="J88" s="90">
        <f t="shared" ca="1" si="6"/>
        <v>1819258172.6133029</v>
      </c>
      <c r="K88" s="90">
        <f t="shared" ca="1" si="6"/>
        <v>910255935.38152099</v>
      </c>
      <c r="L88">
        <f ca="1">IF('NGPS 2020'!$A96="MR",INDIRECT("'NGPS 2020'!"&amp;'Country Selector'!$B$3&amp;ROW($A96))*10^12,0)</f>
        <v>1253698.1497390799</v>
      </c>
      <c r="M88" s="90">
        <f t="shared" ca="1" si="9"/>
        <v>1483725.7893418609</v>
      </c>
      <c r="N88" s="90">
        <f t="shared" ca="1" si="7"/>
        <v>1713753.4289446422</v>
      </c>
      <c r="O88" s="90">
        <f t="shared" ca="1" si="7"/>
        <v>1943781.0685474235</v>
      </c>
      <c r="P88" s="90">
        <f t="shared" ca="1" si="7"/>
        <v>2173808.7081502043</v>
      </c>
      <c r="Q88" s="90">
        <f t="shared" ca="1" si="7"/>
        <v>2403836.3477529855</v>
      </c>
      <c r="R88" s="90">
        <f t="shared" ca="1" si="7"/>
        <v>2633863.9873557668</v>
      </c>
      <c r="S88" s="90">
        <f t="shared" ca="1" si="7"/>
        <v>2863891.6269585481</v>
      </c>
      <c r="T88" s="90">
        <f t="shared" ca="1" si="7"/>
        <v>3093919.2665613294</v>
      </c>
      <c r="U88" s="90">
        <f t="shared" ca="1" si="7"/>
        <v>3323946.9061641102</v>
      </c>
      <c r="V88">
        <f ca="1">IF('NGPS 2030'!$A96="MR",INDIRECT("'NGPS 2030'!"&amp;'Country Selector'!$B$3&amp;ROW($A96))*10^12,0)</f>
        <v>3553974.5457668914</v>
      </c>
    </row>
    <row r="89" spans="1:2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8"/>
        <v>0</v>
      </c>
      <c r="D89" s="90">
        <f t="shared" ca="1" si="6"/>
        <v>0</v>
      </c>
      <c r="E89" s="90">
        <f t="shared" ca="1" si="6"/>
        <v>0</v>
      </c>
      <c r="F89" s="90">
        <f t="shared" ca="1" si="6"/>
        <v>0</v>
      </c>
      <c r="G89" s="90">
        <f t="shared" ca="1" si="6"/>
        <v>0</v>
      </c>
      <c r="H89" s="90">
        <f t="shared" ca="1" si="6"/>
        <v>0</v>
      </c>
      <c r="I89" s="90">
        <f t="shared" ca="1" si="6"/>
        <v>0</v>
      </c>
      <c r="J89" s="90">
        <f t="shared" ca="1" si="6"/>
        <v>0</v>
      </c>
      <c r="K89" s="90">
        <f t="shared" ca="1" si="6"/>
        <v>0</v>
      </c>
      <c r="L89">
        <f ca="1">IF('NGPS 2020'!$A97="MR",INDIRECT("'NGPS 2020'!"&amp;'Country Selector'!$B$3&amp;ROW($A97))*10^12,0)</f>
        <v>0</v>
      </c>
      <c r="M89" s="90">
        <f t="shared" ca="1" si="9"/>
        <v>0</v>
      </c>
      <c r="N89" s="90">
        <f t="shared" ca="1" si="7"/>
        <v>0</v>
      </c>
      <c r="O89" s="90">
        <f t="shared" ca="1" si="7"/>
        <v>0</v>
      </c>
      <c r="P89" s="90">
        <f t="shared" ca="1" si="7"/>
        <v>0</v>
      </c>
      <c r="Q89" s="90">
        <f t="shared" ca="1" si="7"/>
        <v>0</v>
      </c>
      <c r="R89" s="90">
        <f t="shared" ca="1" si="7"/>
        <v>0</v>
      </c>
      <c r="S89" s="90">
        <f t="shared" ca="1" si="7"/>
        <v>0</v>
      </c>
      <c r="T89" s="90">
        <f t="shared" ca="1" si="7"/>
        <v>0</v>
      </c>
      <c r="U89" s="90">
        <f t="shared" ca="1" si="7"/>
        <v>0</v>
      </c>
      <c r="V89">
        <f ca="1">IF('NGPS 2030'!$A97="MR",INDIRECT("'NGPS 2030'!"&amp;'Country Selector'!$B$3&amp;ROW($A97))*10^12,0)</f>
        <v>0</v>
      </c>
    </row>
    <row r="90" spans="1:2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8"/>
        <v>0</v>
      </c>
      <c r="D90" s="90">
        <f t="shared" ca="1" si="6"/>
        <v>0</v>
      </c>
      <c r="E90" s="90">
        <f t="shared" ca="1" si="6"/>
        <v>0</v>
      </c>
      <c r="F90" s="90">
        <f t="shared" ca="1" si="6"/>
        <v>0</v>
      </c>
      <c r="G90" s="90">
        <f t="shared" ca="1" si="6"/>
        <v>0</v>
      </c>
      <c r="H90" s="90">
        <f t="shared" ca="1" si="6"/>
        <v>0</v>
      </c>
      <c r="I90" s="90">
        <f t="shared" ca="1" si="6"/>
        <v>0</v>
      </c>
      <c r="J90" s="90">
        <f t="shared" ca="1" si="6"/>
        <v>0</v>
      </c>
      <c r="K90" s="90">
        <f t="shared" ca="1" si="6"/>
        <v>0</v>
      </c>
      <c r="L90">
        <f ca="1">IF('NGPS 2020'!$A98="MR",INDIRECT("'NGPS 2020'!"&amp;'Country Selector'!$B$3&amp;ROW($A98))*10^12,0)</f>
        <v>0</v>
      </c>
      <c r="M90" s="90">
        <f t="shared" ca="1" si="9"/>
        <v>0</v>
      </c>
      <c r="N90" s="90">
        <f t="shared" ca="1" si="7"/>
        <v>0</v>
      </c>
      <c r="O90" s="90">
        <f t="shared" ca="1" si="7"/>
        <v>0</v>
      </c>
      <c r="P90" s="90">
        <f t="shared" ca="1" si="7"/>
        <v>0</v>
      </c>
      <c r="Q90" s="90">
        <f t="shared" ca="1" si="7"/>
        <v>0</v>
      </c>
      <c r="R90" s="90">
        <f t="shared" ca="1" si="7"/>
        <v>0</v>
      </c>
      <c r="S90" s="90">
        <f t="shared" ca="1" si="7"/>
        <v>0</v>
      </c>
      <c r="T90" s="90">
        <f t="shared" ca="1" si="7"/>
        <v>0</v>
      </c>
      <c r="U90" s="90">
        <f t="shared" ca="1" si="7"/>
        <v>0</v>
      </c>
      <c r="V90">
        <f ca="1">IF('NGPS 2030'!$A98="MR",INDIRECT("'NGPS 2030'!"&amp;'Country Selector'!$B$3&amp;ROW($A98))*10^12,0)</f>
        <v>0</v>
      </c>
    </row>
    <row r="91" spans="1:22">
      <c r="A91" s="74">
        <v>39</v>
      </c>
      <c r="B91">
        <f ca="1">IF('NGPS 2010'!$A99="MR",INDIRECT("'NGPS 2010'!"&amp;'Country Selector'!$B$3&amp;ROW($A99))*10^12,0)</f>
        <v>0</v>
      </c>
      <c r="C91" s="90">
        <f t="shared" ca="1" si="8"/>
        <v>292968.52606108814</v>
      </c>
      <c r="D91" s="90">
        <f t="shared" ca="1" si="6"/>
        <v>585937.05212217628</v>
      </c>
      <c r="E91" s="90">
        <f t="shared" ca="1" si="6"/>
        <v>878905.57818326424</v>
      </c>
      <c r="F91" s="90">
        <f t="shared" ca="1" si="6"/>
        <v>1171874.1042443526</v>
      </c>
      <c r="G91" s="90">
        <f t="shared" ca="1" si="6"/>
        <v>1464842.6303054406</v>
      </c>
      <c r="H91" s="90">
        <f t="shared" ca="1" si="6"/>
        <v>1757811.1563665285</v>
      </c>
      <c r="I91" s="90">
        <f t="shared" ca="1" si="6"/>
        <v>2050779.6824276168</v>
      </c>
      <c r="J91" s="90">
        <f t="shared" ca="1" si="6"/>
        <v>2343748.2084887051</v>
      </c>
      <c r="K91" s="90">
        <f t="shared" ca="1" si="6"/>
        <v>2636716.7345497934</v>
      </c>
      <c r="L91">
        <f ca="1">IF('NGPS 2020'!$A99="MR",INDIRECT("'NGPS 2020'!"&amp;'Country Selector'!$B$3&amp;ROW($A99))*10^12,0)</f>
        <v>2929685.2606108813</v>
      </c>
      <c r="M91" s="90">
        <f t="shared" ca="1" si="9"/>
        <v>968721142.6522069</v>
      </c>
      <c r="N91" s="90">
        <f t="shared" ca="1" si="7"/>
        <v>1934512600.043803</v>
      </c>
      <c r="O91" s="90">
        <f t="shared" ca="1" si="7"/>
        <v>2900304057.4353986</v>
      </c>
      <c r="P91" s="90">
        <f t="shared" ca="1" si="7"/>
        <v>3866095514.8269949</v>
      </c>
      <c r="Q91" s="90">
        <f t="shared" ca="1" si="7"/>
        <v>4831886972.2185907</v>
      </c>
      <c r="R91" s="90">
        <f t="shared" ca="1" si="7"/>
        <v>5797678429.6101866</v>
      </c>
      <c r="S91" s="90">
        <f t="shared" ca="1" si="7"/>
        <v>6763469887.0017824</v>
      </c>
      <c r="T91" s="90">
        <f t="shared" ca="1" si="7"/>
        <v>7729261344.3933792</v>
      </c>
      <c r="U91" s="90">
        <f t="shared" ca="1" si="7"/>
        <v>8695052801.784977</v>
      </c>
      <c r="V91">
        <f ca="1">IF('NGPS 2030'!$A99="MR",INDIRECT("'NGPS 2030'!"&amp;'Country Selector'!$B$3&amp;ROW($A99))*10^12,0)</f>
        <v>9660844259.1765709</v>
      </c>
    </row>
    <row r="92" spans="1:2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8"/>
        <v>0</v>
      </c>
      <c r="D92" s="90">
        <f t="shared" ca="1" si="6"/>
        <v>0</v>
      </c>
      <c r="E92" s="90">
        <f t="shared" ca="1" si="6"/>
        <v>0</v>
      </c>
      <c r="F92" s="90">
        <f t="shared" ca="1" si="6"/>
        <v>0</v>
      </c>
      <c r="G92" s="90">
        <f t="shared" ca="1" si="6"/>
        <v>0</v>
      </c>
      <c r="H92" s="90">
        <f t="shared" ca="1" si="6"/>
        <v>0</v>
      </c>
      <c r="I92" s="90">
        <f t="shared" ca="1" si="6"/>
        <v>0</v>
      </c>
      <c r="J92" s="90">
        <f t="shared" ca="1" si="6"/>
        <v>0</v>
      </c>
      <c r="K92" s="90">
        <f t="shared" ca="1" si="6"/>
        <v>0</v>
      </c>
      <c r="L92">
        <f ca="1">IF('NGPS 2020'!$A100="MR",INDIRECT("'NGPS 2020'!"&amp;'Country Selector'!$B$3&amp;ROW($A100))*10^12,0)</f>
        <v>0</v>
      </c>
      <c r="M92" s="90">
        <f t="shared" ca="1" si="9"/>
        <v>0</v>
      </c>
      <c r="N92" s="90">
        <f t="shared" ca="1" si="7"/>
        <v>0</v>
      </c>
      <c r="O92" s="90">
        <f t="shared" ca="1" si="7"/>
        <v>0</v>
      </c>
      <c r="P92" s="90">
        <f t="shared" ca="1" si="7"/>
        <v>0</v>
      </c>
      <c r="Q92" s="90">
        <f t="shared" ca="1" si="7"/>
        <v>0</v>
      </c>
      <c r="R92" s="90">
        <f t="shared" ca="1" si="7"/>
        <v>0</v>
      </c>
      <c r="S92" s="90">
        <f t="shared" ca="1" si="7"/>
        <v>0</v>
      </c>
      <c r="T92" s="90">
        <f t="shared" ca="1" si="7"/>
        <v>0</v>
      </c>
      <c r="U92" s="90">
        <f t="shared" ca="1" si="7"/>
        <v>0</v>
      </c>
      <c r="V92">
        <f ca="1">IF('NGPS 2030'!$A100="MR",INDIRECT("'NGPS 2030'!"&amp;'Country Selector'!$B$3&amp;ROW($A100))*10^12,0)</f>
        <v>0</v>
      </c>
    </row>
    <row r="93" spans="1:22">
      <c r="A93" s="74">
        <v>41</v>
      </c>
      <c r="B93">
        <f ca="1">IF('NGPS 2010'!$A101="MR",INDIRECT("'NGPS 2010'!"&amp;'Country Selector'!$B$3&amp;ROW($A101))*10^12,0)</f>
        <v>1641176.5031421054</v>
      </c>
      <c r="C93" s="90">
        <f t="shared" ca="1" si="8"/>
        <v>1477058.852827895</v>
      </c>
      <c r="D93" s="90">
        <f t="shared" ca="1" si="6"/>
        <v>1312941.2025136843</v>
      </c>
      <c r="E93" s="90">
        <f t="shared" ca="1" si="6"/>
        <v>1148823.5521994738</v>
      </c>
      <c r="F93" s="90">
        <f t="shared" ca="1" si="6"/>
        <v>984705.90188526327</v>
      </c>
      <c r="G93" s="90">
        <f t="shared" ca="1" si="6"/>
        <v>820588.25157105271</v>
      </c>
      <c r="H93" s="90">
        <f t="shared" ca="1" si="6"/>
        <v>656470.60125684214</v>
      </c>
      <c r="I93" s="90">
        <f t="shared" ca="1" si="6"/>
        <v>492352.95094263164</v>
      </c>
      <c r="J93" s="90">
        <f t="shared" ca="1" si="6"/>
        <v>328235.30062842107</v>
      </c>
      <c r="K93" s="90">
        <f t="shared" ca="1" si="6"/>
        <v>164117.65031421054</v>
      </c>
      <c r="L93">
        <f ca="1">IF('NGPS 2020'!$A101="MR",INDIRECT("'NGPS 2020'!"&amp;'Country Selector'!$B$3&amp;ROW($A101))*10^12,0)</f>
        <v>0</v>
      </c>
      <c r="M93" s="90">
        <f t="shared" ca="1" si="9"/>
        <v>129878.27862076528</v>
      </c>
      <c r="N93" s="90">
        <f t="shared" ca="1" si="7"/>
        <v>259756.55724153057</v>
      </c>
      <c r="O93" s="90">
        <f t="shared" ca="1" si="7"/>
        <v>389634.83586229588</v>
      </c>
      <c r="P93" s="90">
        <f t="shared" ca="1" si="7"/>
        <v>519513.11448306113</v>
      </c>
      <c r="Q93" s="90">
        <f t="shared" ca="1" si="7"/>
        <v>649391.39310382644</v>
      </c>
      <c r="R93" s="90">
        <f t="shared" ca="1" si="7"/>
        <v>779269.67172459175</v>
      </c>
      <c r="S93" s="90">
        <f t="shared" ca="1" si="7"/>
        <v>909147.95034535695</v>
      </c>
      <c r="T93" s="90">
        <f t="shared" ca="1" si="7"/>
        <v>1039026.2289661223</v>
      </c>
      <c r="U93" s="90">
        <f t="shared" ca="1" si="7"/>
        <v>1168904.5075868876</v>
      </c>
      <c r="V93">
        <f ca="1">IF('NGPS 2030'!$A101="MR",INDIRECT("'NGPS 2030'!"&amp;'Country Selector'!$B$3&amp;ROW($A101))*10^12,0)</f>
        <v>1298782.7862076529</v>
      </c>
    </row>
    <row r="94" spans="1:2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8"/>
        <v>796382547.43414903</v>
      </c>
      <c r="D94" s="90">
        <f t="shared" ca="1" si="6"/>
        <v>1592765094.8682981</v>
      </c>
      <c r="E94" s="90">
        <f t="shared" ca="1" si="6"/>
        <v>2389147642.3024473</v>
      </c>
      <c r="F94" s="90">
        <f t="shared" ca="1" si="6"/>
        <v>3185530189.7365961</v>
      </c>
      <c r="G94" s="90">
        <f t="shared" ca="1" si="6"/>
        <v>3981912737.1707449</v>
      </c>
      <c r="H94" s="90">
        <f t="shared" ca="1" si="6"/>
        <v>4778295284.6048946</v>
      </c>
      <c r="I94" s="90">
        <f t="shared" ca="1" si="6"/>
        <v>5574677832.0390434</v>
      </c>
      <c r="J94" s="90">
        <f t="shared" ca="1" si="6"/>
        <v>6371060379.4731922</v>
      </c>
      <c r="K94" s="90">
        <f t="shared" ca="1" si="6"/>
        <v>7167442926.907341</v>
      </c>
      <c r="L94">
        <f ca="1">IF('NGPS 2020'!$A102="MR",INDIRECT("'NGPS 2020'!"&amp;'Country Selector'!$B$3&amp;ROW($A102))*10^12,0)</f>
        <v>7963825474.3414907</v>
      </c>
      <c r="M94" s="90">
        <f t="shared" ca="1" si="9"/>
        <v>7167442926.907341</v>
      </c>
      <c r="N94" s="90">
        <f t="shared" ca="1" si="7"/>
        <v>6371060379.4731922</v>
      </c>
      <c r="O94" s="90">
        <f t="shared" ca="1" si="7"/>
        <v>5574677832.0390434</v>
      </c>
      <c r="P94" s="90">
        <f t="shared" ca="1" si="7"/>
        <v>4778295284.6048946</v>
      </c>
      <c r="Q94" s="90">
        <f t="shared" ca="1" si="7"/>
        <v>3981912737.1707449</v>
      </c>
      <c r="R94" s="90">
        <f t="shared" ca="1" si="7"/>
        <v>3185530189.7365961</v>
      </c>
      <c r="S94" s="90">
        <f t="shared" ca="1" si="7"/>
        <v>2389147642.3024473</v>
      </c>
      <c r="T94" s="90">
        <f t="shared" ca="1" si="7"/>
        <v>1592765094.8682981</v>
      </c>
      <c r="U94" s="90">
        <f t="shared" ca="1" si="7"/>
        <v>796382547.43414903</v>
      </c>
      <c r="V94">
        <f ca="1">IF('NGPS 2030'!$A102="MR",INDIRECT("'NGPS 2030'!"&amp;'Country Selector'!$B$3&amp;ROW($A102))*10^12,0)</f>
        <v>0</v>
      </c>
    </row>
    <row r="95" spans="1:2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8"/>
        <v>0</v>
      </c>
      <c r="D95" s="90">
        <f t="shared" ca="1" si="6"/>
        <v>0</v>
      </c>
      <c r="E95" s="90">
        <f t="shared" ref="D95:K126" ca="1" si="10">$B95*($L$1-E$1)/($L$1-$B$1)+$L95*(E$1-$B$1)/($L$1-$B$1)</f>
        <v>0</v>
      </c>
      <c r="F95" s="90">
        <f t="shared" ca="1" si="10"/>
        <v>0</v>
      </c>
      <c r="G95" s="90">
        <f t="shared" ca="1" si="10"/>
        <v>0</v>
      </c>
      <c r="H95" s="90">
        <f t="shared" ca="1" si="10"/>
        <v>0</v>
      </c>
      <c r="I95" s="90">
        <f t="shared" ca="1" si="10"/>
        <v>0</v>
      </c>
      <c r="J95" s="90">
        <f t="shared" ca="1" si="10"/>
        <v>0</v>
      </c>
      <c r="K95" s="90">
        <f t="shared" ca="1" si="10"/>
        <v>0</v>
      </c>
      <c r="L95">
        <f ca="1">IF('NGPS 2020'!$A103="MR",INDIRECT("'NGPS 2020'!"&amp;'Country Selector'!$B$3&amp;ROW($A103))*10^12,0)</f>
        <v>0</v>
      </c>
      <c r="M95" s="90">
        <f t="shared" ca="1" si="9"/>
        <v>0</v>
      </c>
      <c r="N95" s="90">
        <f t="shared" ca="1" si="7"/>
        <v>0</v>
      </c>
      <c r="O95" s="90">
        <f t="shared" ref="N95:U126" ca="1" si="11">$L95*($V$1-O$1)/($V$1-$L$1)+$V95*(O$1-$L$1)/($V$1-$L$1)</f>
        <v>0</v>
      </c>
      <c r="P95" s="90">
        <f t="shared" ca="1" si="11"/>
        <v>0</v>
      </c>
      <c r="Q95" s="90">
        <f t="shared" ca="1" si="11"/>
        <v>0</v>
      </c>
      <c r="R95" s="90">
        <f t="shared" ca="1" si="11"/>
        <v>0</v>
      </c>
      <c r="S95" s="90">
        <f t="shared" ca="1" si="11"/>
        <v>0</v>
      </c>
      <c r="T95" s="90">
        <f t="shared" ca="1" si="11"/>
        <v>0</v>
      </c>
      <c r="U95" s="90">
        <f t="shared" ca="1" si="11"/>
        <v>0</v>
      </c>
      <c r="V95">
        <f ca="1">IF('NGPS 2030'!$A103="MR",INDIRECT("'NGPS 2030'!"&amp;'Country Selector'!$B$3&amp;ROW($A103))*10^12,0)</f>
        <v>0</v>
      </c>
    </row>
    <row r="96" spans="1:22">
      <c r="A96" s="74">
        <v>44</v>
      </c>
      <c r="B96">
        <f ca="1">IF('NGPS 2010'!$A104="MR",INDIRECT("'NGPS 2010'!"&amp;'Country Selector'!$B$3&amp;ROW($A104))*10^12,0)</f>
        <v>3835158.0951001551</v>
      </c>
      <c r="C96" s="90">
        <f t="shared" ca="1" si="8"/>
        <v>3451642.2855901397</v>
      </c>
      <c r="D96" s="90">
        <f t="shared" ca="1" si="10"/>
        <v>3068126.4760801243</v>
      </c>
      <c r="E96" s="90">
        <f t="shared" ca="1" si="10"/>
        <v>2684610.6665701084</v>
      </c>
      <c r="F96" s="90">
        <f t="shared" ca="1" si="10"/>
        <v>2301094.857060093</v>
      </c>
      <c r="G96" s="90">
        <f t="shared" ca="1" si="10"/>
        <v>1917579.0475500778</v>
      </c>
      <c r="H96" s="90">
        <f t="shared" ca="1" si="10"/>
        <v>1534063.2380400621</v>
      </c>
      <c r="I96" s="90">
        <f t="shared" ca="1" si="10"/>
        <v>1150547.4285300465</v>
      </c>
      <c r="J96" s="90">
        <f t="shared" ca="1" si="10"/>
        <v>767031.61902003107</v>
      </c>
      <c r="K96" s="90">
        <f t="shared" ca="1" si="10"/>
        <v>383515.80951001553</v>
      </c>
      <c r="L96">
        <f ca="1">IF('NGPS 2020'!$A104="MR",INDIRECT("'NGPS 2020'!"&amp;'Country Selector'!$B$3&amp;ROW($A104))*10^12,0)</f>
        <v>0</v>
      </c>
      <c r="M96" s="90">
        <f t="shared" ca="1" si="9"/>
        <v>177698.7273771624</v>
      </c>
      <c r="N96" s="90">
        <f t="shared" ca="1" si="11"/>
        <v>355397.4547543248</v>
      </c>
      <c r="O96" s="90">
        <f t="shared" ca="1" si="11"/>
        <v>533096.18213148718</v>
      </c>
      <c r="P96" s="90">
        <f t="shared" ca="1" si="11"/>
        <v>710794.90950864961</v>
      </c>
      <c r="Q96" s="90">
        <f t="shared" ca="1" si="11"/>
        <v>888493.63688581216</v>
      </c>
      <c r="R96" s="90">
        <f t="shared" ca="1" si="11"/>
        <v>1066192.3642629744</v>
      </c>
      <c r="S96" s="90">
        <f t="shared" ca="1" si="11"/>
        <v>1243891.0916401367</v>
      </c>
      <c r="T96" s="90">
        <f t="shared" ca="1" si="11"/>
        <v>1421589.8190172992</v>
      </c>
      <c r="U96" s="90">
        <f t="shared" ca="1" si="11"/>
        <v>1599288.5463944618</v>
      </c>
      <c r="V96">
        <f ca="1">IF('NGPS 2030'!$A104="MR",INDIRECT("'NGPS 2030'!"&amp;'Country Selector'!$B$3&amp;ROW($A104))*10^12,0)</f>
        <v>1776987.2737716241</v>
      </c>
    </row>
    <row r="97" spans="1:22">
      <c r="A97" s="74">
        <v>45</v>
      </c>
      <c r="B97">
        <f ca="1">IF('NGPS 2010'!$A105="MR",INDIRECT("'NGPS 2010'!"&amp;'Country Selector'!$B$3&amp;ROW($A105))*10^12,0)</f>
        <v>0</v>
      </c>
      <c r="C97" s="90">
        <f t="shared" ca="1" si="8"/>
        <v>107063.929100093</v>
      </c>
      <c r="D97" s="90">
        <f t="shared" ca="1" si="10"/>
        <v>214127.85820018599</v>
      </c>
      <c r="E97" s="90">
        <f t="shared" ca="1" si="10"/>
        <v>321191.78730027901</v>
      </c>
      <c r="F97" s="90">
        <f t="shared" ca="1" si="10"/>
        <v>428255.71640037198</v>
      </c>
      <c r="G97" s="90">
        <f t="shared" ca="1" si="10"/>
        <v>535319.64550046495</v>
      </c>
      <c r="H97" s="90">
        <f t="shared" ca="1" si="10"/>
        <v>642383.57460055803</v>
      </c>
      <c r="I97" s="90">
        <f t="shared" ca="1" si="10"/>
        <v>749447.503700651</v>
      </c>
      <c r="J97" s="90">
        <f t="shared" ca="1" si="10"/>
        <v>856511.43280074396</v>
      </c>
      <c r="K97" s="90">
        <f t="shared" ca="1" si="10"/>
        <v>963575.36190083693</v>
      </c>
      <c r="L97">
        <f ca="1">IF('NGPS 2020'!$A105="MR",INDIRECT("'NGPS 2020'!"&amp;'Country Selector'!$B$3&amp;ROW($A105))*10^12,0)</f>
        <v>1070639.2910009299</v>
      </c>
      <c r="M97" s="90">
        <f t="shared" ca="1" si="9"/>
        <v>963575.36190083693</v>
      </c>
      <c r="N97" s="90">
        <f t="shared" ca="1" si="11"/>
        <v>856511.43280074396</v>
      </c>
      <c r="O97" s="90">
        <f t="shared" ca="1" si="11"/>
        <v>749447.503700651</v>
      </c>
      <c r="P97" s="90">
        <f t="shared" ca="1" si="11"/>
        <v>642383.57460055803</v>
      </c>
      <c r="Q97" s="90">
        <f t="shared" ca="1" si="11"/>
        <v>535319.64550046495</v>
      </c>
      <c r="R97" s="90">
        <f t="shared" ca="1" si="11"/>
        <v>428255.71640037198</v>
      </c>
      <c r="S97" s="90">
        <f t="shared" ca="1" si="11"/>
        <v>321191.78730027901</v>
      </c>
      <c r="T97" s="90">
        <f t="shared" ca="1" si="11"/>
        <v>214127.85820018599</v>
      </c>
      <c r="U97" s="90">
        <f t="shared" ca="1" si="11"/>
        <v>107063.929100093</v>
      </c>
      <c r="V97">
        <f ca="1">IF('NGPS 2030'!$A105="MR",INDIRECT("'NGPS 2030'!"&amp;'Country Selector'!$B$3&amp;ROW($A105))*10^12,0)</f>
        <v>0</v>
      </c>
    </row>
    <row r="98" spans="1:22">
      <c r="A98" s="74">
        <v>46</v>
      </c>
      <c r="B98">
        <f ca="1">IF('NGPS 2010'!$A106="MR",INDIRECT("'NGPS 2010'!"&amp;'Country Selector'!$B$3&amp;ROW($A106))*10^12,0)</f>
        <v>0</v>
      </c>
      <c r="C98" s="90">
        <f t="shared" ca="1" si="8"/>
        <v>0</v>
      </c>
      <c r="D98" s="90">
        <f t="shared" ca="1" si="10"/>
        <v>0</v>
      </c>
      <c r="E98" s="90">
        <f t="shared" ca="1" si="10"/>
        <v>0</v>
      </c>
      <c r="F98" s="90">
        <f t="shared" ca="1" si="10"/>
        <v>0</v>
      </c>
      <c r="G98" s="90">
        <f t="shared" ca="1" si="10"/>
        <v>0</v>
      </c>
      <c r="H98" s="90">
        <f t="shared" ca="1" si="10"/>
        <v>0</v>
      </c>
      <c r="I98" s="90">
        <f t="shared" ca="1" si="10"/>
        <v>0</v>
      </c>
      <c r="J98" s="90">
        <f t="shared" ca="1" si="10"/>
        <v>0</v>
      </c>
      <c r="K98" s="90">
        <f t="shared" ca="1" si="10"/>
        <v>0</v>
      </c>
      <c r="L98">
        <f ca="1">IF('NGPS 2020'!$A106="MR",INDIRECT("'NGPS 2020'!"&amp;'Country Selector'!$B$3&amp;ROW($A106))*10^12,0)</f>
        <v>0</v>
      </c>
      <c r="M98" s="90">
        <f t="shared" ca="1" si="9"/>
        <v>0</v>
      </c>
      <c r="N98" s="90">
        <f t="shared" ca="1" si="11"/>
        <v>0</v>
      </c>
      <c r="O98" s="90">
        <f t="shared" ca="1" si="11"/>
        <v>0</v>
      </c>
      <c r="P98" s="90">
        <f t="shared" ca="1" si="11"/>
        <v>0</v>
      </c>
      <c r="Q98" s="90">
        <f t="shared" ca="1" si="11"/>
        <v>0</v>
      </c>
      <c r="R98" s="90">
        <f t="shared" ca="1" si="11"/>
        <v>0</v>
      </c>
      <c r="S98" s="90">
        <f t="shared" ca="1" si="11"/>
        <v>0</v>
      </c>
      <c r="T98" s="90">
        <f t="shared" ca="1" si="11"/>
        <v>0</v>
      </c>
      <c r="U98" s="90">
        <f t="shared" ca="1" si="11"/>
        <v>0</v>
      </c>
      <c r="V98">
        <f ca="1">IF('NGPS 2030'!$A106="MR",INDIRECT("'NGPS 2030'!"&amp;'Country Selector'!$B$3&amp;ROW($A106))*10^12,0)</f>
        <v>0</v>
      </c>
    </row>
    <row r="99" spans="1:22">
      <c r="A99" s="74">
        <v>47</v>
      </c>
      <c r="B99">
        <f ca="1">IF('NGPS 2010'!$A107="MR",INDIRECT("'NGPS 2010'!"&amp;'Country Selector'!$B$3&amp;ROW($A107))*10^12,0)</f>
        <v>10425191453.565575</v>
      </c>
      <c r="C99" s="90">
        <f t="shared" ca="1" si="8"/>
        <v>9382818792.4719601</v>
      </c>
      <c r="D99" s="90">
        <f t="shared" ca="1" si="10"/>
        <v>8340446131.3783436</v>
      </c>
      <c r="E99" s="90">
        <f t="shared" ca="1" si="10"/>
        <v>7298073470.2847261</v>
      </c>
      <c r="F99" s="90">
        <f t="shared" ca="1" si="10"/>
        <v>6255700809.1911125</v>
      </c>
      <c r="G99" s="90">
        <f t="shared" ca="1" si="10"/>
        <v>5213328148.097496</v>
      </c>
      <c r="H99" s="90">
        <f t="shared" ca="1" si="10"/>
        <v>4170955487.0038805</v>
      </c>
      <c r="I99" s="90">
        <f t="shared" ca="1" si="10"/>
        <v>3128582825.9102645</v>
      </c>
      <c r="J99" s="90">
        <f t="shared" ca="1" si="10"/>
        <v>2086210164.8166487</v>
      </c>
      <c r="K99" s="90">
        <f t="shared" ca="1" si="10"/>
        <v>1043837503.7230331</v>
      </c>
      <c r="L99">
        <f ca="1">IF('NGPS 2020'!$A107="MR",INDIRECT("'NGPS 2020'!"&amp;'Country Selector'!$B$3&amp;ROW($A107))*10^12,0)</f>
        <v>1464842.6294172623</v>
      </c>
      <c r="M99" s="90">
        <f t="shared" ca="1" si="9"/>
        <v>1318358.366475536</v>
      </c>
      <c r="N99" s="90">
        <f t="shared" ca="1" si="11"/>
        <v>1171874.1035338098</v>
      </c>
      <c r="O99" s="90">
        <f t="shared" ca="1" si="11"/>
        <v>1025389.8405920835</v>
      </c>
      <c r="P99" s="90">
        <f t="shared" ca="1" si="11"/>
        <v>878905.57765035739</v>
      </c>
      <c r="Q99" s="90">
        <f t="shared" ca="1" si="11"/>
        <v>732421.31470863114</v>
      </c>
      <c r="R99" s="90">
        <f t="shared" ca="1" si="11"/>
        <v>585937.05176690489</v>
      </c>
      <c r="S99" s="90">
        <f t="shared" ca="1" si="11"/>
        <v>439452.78882517869</v>
      </c>
      <c r="T99" s="90">
        <f t="shared" ca="1" si="11"/>
        <v>292968.52588345244</v>
      </c>
      <c r="U99" s="90">
        <f t="shared" ca="1" si="11"/>
        <v>146484.26294172622</v>
      </c>
      <c r="V99">
        <f ca="1">IF('NGPS 2030'!$A107="MR",INDIRECT("'NGPS 2030'!"&amp;'Country Selector'!$B$3&amp;ROW($A107))*10^12,0)</f>
        <v>0</v>
      </c>
    </row>
    <row r="100" spans="1:2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8"/>
        <v>0</v>
      </c>
      <c r="D100" s="90">
        <f t="shared" ca="1" si="10"/>
        <v>0</v>
      </c>
      <c r="E100" s="90">
        <f t="shared" ca="1" si="10"/>
        <v>0</v>
      </c>
      <c r="F100" s="90">
        <f t="shared" ca="1" si="10"/>
        <v>0</v>
      </c>
      <c r="G100" s="90">
        <f t="shared" ca="1" si="10"/>
        <v>0</v>
      </c>
      <c r="H100" s="90">
        <f t="shared" ca="1" si="10"/>
        <v>0</v>
      </c>
      <c r="I100" s="90">
        <f t="shared" ca="1" si="10"/>
        <v>0</v>
      </c>
      <c r="J100" s="90">
        <f t="shared" ca="1" si="10"/>
        <v>0</v>
      </c>
      <c r="K100" s="90">
        <f t="shared" ca="1" si="10"/>
        <v>0</v>
      </c>
      <c r="L100">
        <f ca="1">IF('NGPS 2020'!$A108="MR",INDIRECT("'NGPS 2020'!"&amp;'Country Selector'!$B$3&amp;ROW($A108))*10^12,0)</f>
        <v>0</v>
      </c>
      <c r="M100" s="90">
        <f t="shared" ca="1" si="9"/>
        <v>0</v>
      </c>
      <c r="N100" s="90">
        <f t="shared" ca="1" si="11"/>
        <v>0</v>
      </c>
      <c r="O100" s="90">
        <f t="shared" ca="1" si="11"/>
        <v>0</v>
      </c>
      <c r="P100" s="90">
        <f t="shared" ca="1" si="11"/>
        <v>0</v>
      </c>
      <c r="Q100" s="90">
        <f t="shared" ca="1" si="11"/>
        <v>0</v>
      </c>
      <c r="R100" s="90">
        <f t="shared" ca="1" si="11"/>
        <v>0</v>
      </c>
      <c r="S100" s="90">
        <f t="shared" ca="1" si="11"/>
        <v>0</v>
      </c>
      <c r="T100" s="90">
        <f t="shared" ca="1" si="11"/>
        <v>0</v>
      </c>
      <c r="U100" s="90">
        <f t="shared" ca="1" si="11"/>
        <v>0</v>
      </c>
      <c r="V100">
        <f ca="1">IF('NGPS 2030'!$A108="MR",INDIRECT("'NGPS 2030'!"&amp;'Country Selector'!$B$3&amp;ROW($A108))*10^12,0)</f>
        <v>0</v>
      </c>
    </row>
    <row r="101" spans="1:2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8"/>
        <v>0</v>
      </c>
      <c r="D101" s="90">
        <f t="shared" ca="1" si="10"/>
        <v>0</v>
      </c>
      <c r="E101" s="90">
        <f t="shared" ca="1" si="10"/>
        <v>0</v>
      </c>
      <c r="F101" s="90">
        <f t="shared" ca="1" si="10"/>
        <v>0</v>
      </c>
      <c r="G101" s="90">
        <f t="shared" ca="1" si="10"/>
        <v>0</v>
      </c>
      <c r="H101" s="90">
        <f t="shared" ca="1" si="10"/>
        <v>0</v>
      </c>
      <c r="I101" s="90">
        <f t="shared" ca="1" si="10"/>
        <v>0</v>
      </c>
      <c r="J101" s="90">
        <f t="shared" ca="1" si="10"/>
        <v>0</v>
      </c>
      <c r="K101" s="90">
        <f t="shared" ca="1" si="10"/>
        <v>0</v>
      </c>
      <c r="L101">
        <f ca="1">IF('NGPS 2020'!$A109="MR",INDIRECT("'NGPS 2020'!"&amp;'Country Selector'!$B$3&amp;ROW($A109))*10^12,0)</f>
        <v>0</v>
      </c>
      <c r="M101" s="90">
        <f t="shared" ca="1" si="9"/>
        <v>0</v>
      </c>
      <c r="N101" s="90">
        <f t="shared" ca="1" si="11"/>
        <v>0</v>
      </c>
      <c r="O101" s="90">
        <f t="shared" ca="1" si="11"/>
        <v>0</v>
      </c>
      <c r="P101" s="90">
        <f t="shared" ca="1" si="11"/>
        <v>0</v>
      </c>
      <c r="Q101" s="90">
        <f t="shared" ca="1" si="11"/>
        <v>0</v>
      </c>
      <c r="R101" s="90">
        <f t="shared" ca="1" si="11"/>
        <v>0</v>
      </c>
      <c r="S101" s="90">
        <f t="shared" ca="1" si="11"/>
        <v>0</v>
      </c>
      <c r="T101" s="90">
        <f t="shared" ca="1" si="11"/>
        <v>0</v>
      </c>
      <c r="U101" s="90">
        <f t="shared" ca="1" si="11"/>
        <v>0</v>
      </c>
      <c r="V101">
        <f ca="1">IF('NGPS 2030'!$A109="MR",INDIRECT("'NGPS 2030'!"&amp;'Country Selector'!$B$3&amp;ROW($A109))*10^12,0)</f>
        <v>0</v>
      </c>
    </row>
    <row r="102" spans="1:22">
      <c r="A102" s="74">
        <v>50</v>
      </c>
      <c r="B102">
        <f ca="1">IF('NGPS 2010'!$A110="MR",INDIRECT("'NGPS 2010'!"&amp;'Country Selector'!$B$3&amp;ROW($A110))*10^12,0)</f>
        <v>1401539.9525391103</v>
      </c>
      <c r="C102" s="90">
        <f t="shared" ca="1" si="8"/>
        <v>1261385.9572851993</v>
      </c>
      <c r="D102" s="90">
        <f t="shared" ca="1" si="10"/>
        <v>1121231.9620312883</v>
      </c>
      <c r="E102" s="90">
        <f t="shared" ca="1" si="10"/>
        <v>981077.96677737718</v>
      </c>
      <c r="F102" s="90">
        <f t="shared" ca="1" si="10"/>
        <v>840923.97152346617</v>
      </c>
      <c r="G102" s="90">
        <f t="shared" ca="1" si="10"/>
        <v>700769.97626955516</v>
      </c>
      <c r="H102" s="90">
        <f t="shared" ca="1" si="10"/>
        <v>560615.98101564415</v>
      </c>
      <c r="I102" s="90">
        <f t="shared" ca="1" si="10"/>
        <v>420461.98576173309</v>
      </c>
      <c r="J102" s="90">
        <f t="shared" ca="1" si="10"/>
        <v>280307.99050782208</v>
      </c>
      <c r="K102" s="90">
        <f t="shared" ca="1" si="10"/>
        <v>140153.99525391104</v>
      </c>
      <c r="L102">
        <f ca="1">IF('NGPS 2020'!$A110="MR",INDIRECT("'NGPS 2020'!"&amp;'Country Selector'!$B$3&amp;ROW($A110))*10^12,0)</f>
        <v>0</v>
      </c>
      <c r="M102" s="90">
        <f t="shared" ca="1" si="9"/>
        <v>0</v>
      </c>
      <c r="N102" s="90">
        <f t="shared" ca="1" si="11"/>
        <v>0</v>
      </c>
      <c r="O102" s="90">
        <f t="shared" ca="1" si="11"/>
        <v>0</v>
      </c>
      <c r="P102" s="90">
        <f t="shared" ca="1" si="11"/>
        <v>0</v>
      </c>
      <c r="Q102" s="90">
        <f t="shared" ca="1" si="11"/>
        <v>0</v>
      </c>
      <c r="R102" s="90">
        <f t="shared" ca="1" si="11"/>
        <v>0</v>
      </c>
      <c r="S102" s="90">
        <f t="shared" ca="1" si="11"/>
        <v>0</v>
      </c>
      <c r="T102" s="90">
        <f t="shared" ca="1" si="11"/>
        <v>0</v>
      </c>
      <c r="U102" s="90">
        <f t="shared" ca="1" si="11"/>
        <v>0</v>
      </c>
      <c r="V102">
        <f ca="1">IF('NGPS 2030'!$A110="MR",INDIRECT("'NGPS 2030'!"&amp;'Country Selector'!$B$3&amp;ROW($A110))*10^12,0)</f>
        <v>0</v>
      </c>
    </row>
    <row r="103" spans="1:2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8"/>
        <v>0</v>
      </c>
      <c r="D103" s="90">
        <f t="shared" ca="1" si="10"/>
        <v>0</v>
      </c>
      <c r="E103" s="90">
        <f t="shared" ca="1" si="10"/>
        <v>0</v>
      </c>
      <c r="F103" s="90">
        <f t="shared" ca="1" si="10"/>
        <v>0</v>
      </c>
      <c r="G103" s="90">
        <f t="shared" ca="1" si="10"/>
        <v>0</v>
      </c>
      <c r="H103" s="90">
        <f t="shared" ca="1" si="10"/>
        <v>0</v>
      </c>
      <c r="I103" s="90">
        <f t="shared" ca="1" si="10"/>
        <v>0</v>
      </c>
      <c r="J103" s="90">
        <f t="shared" ca="1" si="10"/>
        <v>0</v>
      </c>
      <c r="K103" s="90">
        <f t="shared" ca="1" si="10"/>
        <v>0</v>
      </c>
      <c r="L103">
        <f ca="1">IF('NGPS 2020'!$A111="MR",INDIRECT("'NGPS 2020'!"&amp;'Country Selector'!$B$3&amp;ROW($A111))*10^12,0)</f>
        <v>0</v>
      </c>
      <c r="M103" s="90">
        <f t="shared" ca="1" si="9"/>
        <v>26625898067.34985</v>
      </c>
      <c r="N103" s="90">
        <f t="shared" ca="1" si="11"/>
        <v>53251796134.699699</v>
      </c>
      <c r="O103" s="90">
        <f t="shared" ca="1" si="11"/>
        <v>79877694202.049545</v>
      </c>
      <c r="P103" s="90">
        <f t="shared" ca="1" si="11"/>
        <v>106503592269.3994</v>
      </c>
      <c r="Q103" s="90">
        <f t="shared" ca="1" si="11"/>
        <v>133129490336.74924</v>
      </c>
      <c r="R103" s="90">
        <f t="shared" ca="1" si="11"/>
        <v>159755388404.09909</v>
      </c>
      <c r="S103" s="90">
        <f t="shared" ca="1" si="11"/>
        <v>186381286471.44894</v>
      </c>
      <c r="T103" s="90">
        <f t="shared" ca="1" si="11"/>
        <v>213007184538.7988</v>
      </c>
      <c r="U103" s="90">
        <f t="shared" ca="1" si="11"/>
        <v>239633082606.14862</v>
      </c>
      <c r="V103">
        <f ca="1">IF('NGPS 2030'!$A111="MR",INDIRECT("'NGPS 2030'!"&amp;'Country Selector'!$B$3&amp;ROW($A111))*10^12,0)</f>
        <v>266258980673.4985</v>
      </c>
    </row>
    <row r="104" spans="1:2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8"/>
        <v>0</v>
      </c>
      <c r="D104" s="90">
        <f t="shared" ca="1" si="10"/>
        <v>0</v>
      </c>
      <c r="E104" s="90">
        <f t="shared" ca="1" si="10"/>
        <v>0</v>
      </c>
      <c r="F104" s="90">
        <f t="shared" ca="1" si="10"/>
        <v>0</v>
      </c>
      <c r="G104" s="90">
        <f t="shared" ca="1" si="10"/>
        <v>0</v>
      </c>
      <c r="H104" s="90">
        <f t="shared" ca="1" si="10"/>
        <v>0</v>
      </c>
      <c r="I104" s="90">
        <f t="shared" ca="1" si="10"/>
        <v>0</v>
      </c>
      <c r="J104" s="90">
        <f t="shared" ca="1" si="10"/>
        <v>0</v>
      </c>
      <c r="K104" s="90">
        <f t="shared" ca="1" si="10"/>
        <v>0</v>
      </c>
      <c r="L104">
        <f ca="1">IF('NGPS 2020'!$A112="MR",INDIRECT("'NGPS 2020'!"&amp;'Country Selector'!$B$3&amp;ROW($A112))*10^12,0)</f>
        <v>0</v>
      </c>
      <c r="M104" s="90">
        <f t="shared" ca="1" si="9"/>
        <v>0</v>
      </c>
      <c r="N104" s="90">
        <f t="shared" ca="1" si="11"/>
        <v>0</v>
      </c>
      <c r="O104" s="90">
        <f t="shared" ca="1" si="11"/>
        <v>0</v>
      </c>
      <c r="P104" s="90">
        <f t="shared" ca="1" si="11"/>
        <v>0</v>
      </c>
      <c r="Q104" s="90">
        <f t="shared" ca="1" si="11"/>
        <v>0</v>
      </c>
      <c r="R104" s="90">
        <f t="shared" ca="1" si="11"/>
        <v>0</v>
      </c>
      <c r="S104" s="90">
        <f t="shared" ca="1" si="11"/>
        <v>0</v>
      </c>
      <c r="T104" s="90">
        <f t="shared" ca="1" si="11"/>
        <v>0</v>
      </c>
      <c r="U104" s="90">
        <f t="shared" ca="1" si="11"/>
        <v>0</v>
      </c>
      <c r="V104">
        <f ca="1">IF('NGPS 2030'!$A112="MR",INDIRECT("'NGPS 2030'!"&amp;'Country Selector'!$B$3&amp;ROW($A112))*10^12,0)</f>
        <v>0</v>
      </c>
    </row>
    <row r="105" spans="1:2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8"/>
        <v>0</v>
      </c>
      <c r="D105" s="90">
        <f t="shared" ca="1" si="10"/>
        <v>0</v>
      </c>
      <c r="E105" s="90">
        <f t="shared" ca="1" si="10"/>
        <v>0</v>
      </c>
      <c r="F105" s="90">
        <f t="shared" ca="1" si="10"/>
        <v>0</v>
      </c>
      <c r="G105" s="90">
        <f t="shared" ca="1" si="10"/>
        <v>0</v>
      </c>
      <c r="H105" s="90">
        <f t="shared" ca="1" si="10"/>
        <v>0</v>
      </c>
      <c r="I105" s="90">
        <f t="shared" ca="1" si="10"/>
        <v>0</v>
      </c>
      <c r="J105" s="90">
        <f t="shared" ca="1" si="10"/>
        <v>0</v>
      </c>
      <c r="K105" s="90">
        <f t="shared" ca="1" si="10"/>
        <v>0</v>
      </c>
      <c r="L105">
        <f ca="1">IF('NGPS 2020'!$A113="MR",INDIRECT("'NGPS 2020'!"&amp;'Country Selector'!$B$3&amp;ROW($A113))*10^12,0)</f>
        <v>0</v>
      </c>
      <c r="M105" s="90">
        <f t="shared" ca="1" si="9"/>
        <v>0</v>
      </c>
      <c r="N105" s="90">
        <f t="shared" ca="1" si="11"/>
        <v>0</v>
      </c>
      <c r="O105" s="90">
        <f t="shared" ca="1" si="11"/>
        <v>0</v>
      </c>
      <c r="P105" s="90">
        <f t="shared" ca="1" si="11"/>
        <v>0</v>
      </c>
      <c r="Q105" s="90">
        <f t="shared" ca="1" si="11"/>
        <v>0</v>
      </c>
      <c r="R105" s="90">
        <f t="shared" ca="1" si="11"/>
        <v>0</v>
      </c>
      <c r="S105" s="90">
        <f t="shared" ca="1" si="11"/>
        <v>0</v>
      </c>
      <c r="T105" s="90">
        <f t="shared" ca="1" si="11"/>
        <v>0</v>
      </c>
      <c r="U105" s="90">
        <f t="shared" ca="1" si="11"/>
        <v>0</v>
      </c>
      <c r="V105">
        <f ca="1">IF('NGPS 2030'!$A113="MR",INDIRECT("'NGPS 2030'!"&amp;'Country Selector'!$B$3&amp;ROW($A113))*10^12,0)</f>
        <v>0</v>
      </c>
    </row>
    <row r="106" spans="1:22">
      <c r="A106" s="74">
        <v>54</v>
      </c>
      <c r="B106">
        <f ca="1">IF('NGPS 2010'!$A114="MR",INDIRECT("'NGPS 2010'!"&amp;'Country Selector'!$B$3&amp;ROW($A114))*10^12,0)</f>
        <v>0</v>
      </c>
      <c r="C106" s="90">
        <f t="shared" ca="1" si="8"/>
        <v>21948806917.627193</v>
      </c>
      <c r="D106" s="90">
        <f t="shared" ca="1" si="10"/>
        <v>43897613835.254387</v>
      </c>
      <c r="E106" s="90">
        <f t="shared" ca="1" si="10"/>
        <v>65846420752.881577</v>
      </c>
      <c r="F106" s="90">
        <f t="shared" ca="1" si="10"/>
        <v>87795227670.508774</v>
      </c>
      <c r="G106" s="90">
        <f t="shared" ca="1" si="10"/>
        <v>109744034588.13597</v>
      </c>
      <c r="H106" s="90">
        <f t="shared" ca="1" si="10"/>
        <v>131692841505.76315</v>
      </c>
      <c r="I106" s="90">
        <f t="shared" ca="1" si="10"/>
        <v>153641648423.39035</v>
      </c>
      <c r="J106" s="90">
        <f t="shared" ca="1" si="10"/>
        <v>175590455341.01755</v>
      </c>
      <c r="K106" s="90">
        <f t="shared" ca="1" si="10"/>
        <v>197539262258.64474</v>
      </c>
      <c r="L106">
        <f ca="1">IF('NGPS 2020'!$A114="MR",INDIRECT("'NGPS 2020'!"&amp;'Country Selector'!$B$3&amp;ROW($A114))*10^12,0)</f>
        <v>219488069176.27194</v>
      </c>
      <c r="M106" s="90">
        <f t="shared" ca="1" si="9"/>
        <v>197539369791.51981</v>
      </c>
      <c r="N106" s="90">
        <f t="shared" ca="1" si="11"/>
        <v>175590670406.76764</v>
      </c>
      <c r="O106" s="90">
        <f t="shared" ca="1" si="11"/>
        <v>153641971022.0155</v>
      </c>
      <c r="P106" s="90">
        <f t="shared" ca="1" si="11"/>
        <v>131693271637.26335</v>
      </c>
      <c r="Q106" s="90">
        <f t="shared" ca="1" si="11"/>
        <v>109744572252.51122</v>
      </c>
      <c r="R106" s="90">
        <f t="shared" ca="1" si="11"/>
        <v>87795872867.759064</v>
      </c>
      <c r="S106" s="90">
        <f t="shared" ca="1" si="11"/>
        <v>65847173483.00692</v>
      </c>
      <c r="T106" s="90">
        <f t="shared" ca="1" si="11"/>
        <v>43898474098.254776</v>
      </c>
      <c r="U106" s="90">
        <f t="shared" ca="1" si="11"/>
        <v>21949774713.502632</v>
      </c>
      <c r="V106">
        <f ca="1">IF('NGPS 2030'!$A114="MR",INDIRECT("'NGPS 2030'!"&amp;'Country Selector'!$B$3&amp;ROW($A114))*10^12,0)</f>
        <v>1075328.7504883246</v>
      </c>
    </row>
    <row r="107" spans="1:2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8"/>
        <v>0</v>
      </c>
      <c r="D107" s="90">
        <f t="shared" ca="1" si="10"/>
        <v>0</v>
      </c>
      <c r="E107" s="90">
        <f t="shared" ca="1" si="10"/>
        <v>0</v>
      </c>
      <c r="F107" s="90">
        <f t="shared" ca="1" si="10"/>
        <v>0</v>
      </c>
      <c r="G107" s="90">
        <f t="shared" ca="1" si="10"/>
        <v>0</v>
      </c>
      <c r="H107" s="90">
        <f t="shared" ca="1" si="10"/>
        <v>0</v>
      </c>
      <c r="I107" s="90">
        <f t="shared" ca="1" si="10"/>
        <v>0</v>
      </c>
      <c r="J107" s="90">
        <f t="shared" ca="1" si="10"/>
        <v>0</v>
      </c>
      <c r="K107" s="90">
        <f t="shared" ca="1" si="10"/>
        <v>0</v>
      </c>
      <c r="L107">
        <f ca="1">IF('NGPS 2020'!$A115="MR",INDIRECT("'NGPS 2020'!"&amp;'Country Selector'!$B$3&amp;ROW($A115))*10^12,0)</f>
        <v>0</v>
      </c>
      <c r="M107" s="90">
        <f t="shared" ca="1" si="9"/>
        <v>0</v>
      </c>
      <c r="N107" s="90">
        <f t="shared" ca="1" si="11"/>
        <v>0</v>
      </c>
      <c r="O107" s="90">
        <f t="shared" ca="1" si="11"/>
        <v>0</v>
      </c>
      <c r="P107" s="90">
        <f t="shared" ca="1" si="11"/>
        <v>0</v>
      </c>
      <c r="Q107" s="90">
        <f t="shared" ca="1" si="11"/>
        <v>0</v>
      </c>
      <c r="R107" s="90">
        <f t="shared" ca="1" si="11"/>
        <v>0</v>
      </c>
      <c r="S107" s="90">
        <f t="shared" ca="1" si="11"/>
        <v>0</v>
      </c>
      <c r="T107" s="90">
        <f t="shared" ca="1" si="11"/>
        <v>0</v>
      </c>
      <c r="U107" s="90">
        <f t="shared" ca="1" si="11"/>
        <v>0</v>
      </c>
      <c r="V107">
        <f ca="1">IF('NGPS 2030'!$A115="MR",INDIRECT("'NGPS 2030'!"&amp;'Country Selector'!$B$3&amp;ROW($A115))*10^12,0)</f>
        <v>0</v>
      </c>
    </row>
    <row r="108" spans="1:22">
      <c r="A108" s="74">
        <v>56</v>
      </c>
      <c r="B108">
        <f ca="1">IF('NGPS 2010'!$A116="MR",INDIRECT("'NGPS 2010'!"&amp;'Country Selector'!$B$3&amp;ROW($A116))*10^12,0)</f>
        <v>0</v>
      </c>
      <c r="C108" s="90">
        <f t="shared" ca="1" si="8"/>
        <v>0</v>
      </c>
      <c r="D108" s="90">
        <f t="shared" ca="1" si="10"/>
        <v>0</v>
      </c>
      <c r="E108" s="90">
        <f t="shared" ca="1" si="10"/>
        <v>0</v>
      </c>
      <c r="F108" s="90">
        <f t="shared" ca="1" si="10"/>
        <v>0</v>
      </c>
      <c r="G108" s="90">
        <f t="shared" ca="1" si="10"/>
        <v>0</v>
      </c>
      <c r="H108" s="90">
        <f t="shared" ca="1" si="10"/>
        <v>0</v>
      </c>
      <c r="I108" s="90">
        <f t="shared" ca="1" si="10"/>
        <v>0</v>
      </c>
      <c r="J108" s="90">
        <f t="shared" ca="1" si="10"/>
        <v>0</v>
      </c>
      <c r="K108" s="90">
        <f t="shared" ca="1" si="10"/>
        <v>0</v>
      </c>
      <c r="L108">
        <f ca="1">IF('NGPS 2020'!$A116="MR",INDIRECT("'NGPS 2020'!"&amp;'Country Selector'!$B$3&amp;ROW($A116))*10^12,0)</f>
        <v>0</v>
      </c>
      <c r="M108" s="90">
        <f t="shared" ca="1" si="9"/>
        <v>0</v>
      </c>
      <c r="N108" s="90">
        <f t="shared" ca="1" si="11"/>
        <v>0</v>
      </c>
      <c r="O108" s="90">
        <f t="shared" ca="1" si="11"/>
        <v>0</v>
      </c>
      <c r="P108" s="90">
        <f t="shared" ca="1" si="11"/>
        <v>0</v>
      </c>
      <c r="Q108" s="90">
        <f t="shared" ca="1" si="11"/>
        <v>0</v>
      </c>
      <c r="R108" s="90">
        <f t="shared" ca="1" si="11"/>
        <v>0</v>
      </c>
      <c r="S108" s="90">
        <f t="shared" ca="1" si="11"/>
        <v>0</v>
      </c>
      <c r="T108" s="90">
        <f t="shared" ca="1" si="11"/>
        <v>0</v>
      </c>
      <c r="U108" s="90">
        <f t="shared" ca="1" si="11"/>
        <v>0</v>
      </c>
      <c r="V108">
        <f ca="1">IF('NGPS 2030'!$A116="MR",INDIRECT("'NGPS 2030'!"&amp;'Country Selector'!$B$3&amp;ROW($A116))*10^12,0)</f>
        <v>0</v>
      </c>
    </row>
    <row r="109" spans="1:2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8"/>
        <v>88643.707307767269</v>
      </c>
      <c r="D109" s="90">
        <f t="shared" ca="1" si="10"/>
        <v>177287.41461553454</v>
      </c>
      <c r="E109" s="90">
        <f t="shared" ca="1" si="10"/>
        <v>265931.12192330183</v>
      </c>
      <c r="F109" s="90">
        <f t="shared" ca="1" si="10"/>
        <v>354574.82923106907</v>
      </c>
      <c r="G109" s="90">
        <f t="shared" ca="1" si="10"/>
        <v>443218.53653883637</v>
      </c>
      <c r="H109" s="90">
        <f t="shared" ca="1" si="10"/>
        <v>531862.24384660367</v>
      </c>
      <c r="I109" s="90">
        <f t="shared" ca="1" si="10"/>
        <v>620505.95115437091</v>
      </c>
      <c r="J109" s="90">
        <f t="shared" ca="1" si="10"/>
        <v>709149.65846213815</v>
      </c>
      <c r="K109" s="90">
        <f t="shared" ca="1" si="10"/>
        <v>797793.3657699055</v>
      </c>
      <c r="L109">
        <f ca="1">IF('NGPS 2020'!$A117="MR",INDIRECT("'NGPS 2020'!"&amp;'Country Selector'!$B$3&amp;ROW($A117))*10^12,0)</f>
        <v>886437.07307767274</v>
      </c>
      <c r="M109" s="90">
        <f t="shared" ca="1" si="9"/>
        <v>797793.3657699055</v>
      </c>
      <c r="N109" s="90">
        <f t="shared" ca="1" si="11"/>
        <v>709149.65846213815</v>
      </c>
      <c r="O109" s="90">
        <f t="shared" ca="1" si="11"/>
        <v>620505.95115437091</v>
      </c>
      <c r="P109" s="90">
        <f t="shared" ca="1" si="11"/>
        <v>531862.24384660367</v>
      </c>
      <c r="Q109" s="90">
        <f t="shared" ca="1" si="11"/>
        <v>443218.53653883637</v>
      </c>
      <c r="R109" s="90">
        <f t="shared" ca="1" si="11"/>
        <v>354574.82923106907</v>
      </c>
      <c r="S109" s="90">
        <f t="shared" ca="1" si="11"/>
        <v>265931.12192330183</v>
      </c>
      <c r="T109" s="90">
        <f t="shared" ca="1" si="11"/>
        <v>177287.41461553454</v>
      </c>
      <c r="U109" s="90">
        <f t="shared" ca="1" si="11"/>
        <v>88643.707307767269</v>
      </c>
      <c r="V109">
        <f ca="1">IF('NGPS 2030'!$A117="MR",INDIRECT("'NGPS 2030'!"&amp;'Country Selector'!$B$3&amp;ROW($A117))*10^12,0)</f>
        <v>0</v>
      </c>
    </row>
    <row r="110" spans="1:22">
      <c r="A110" s="74">
        <v>58</v>
      </c>
      <c r="B110">
        <f ca="1">IF('NGPS 2010'!$A118="MR",INDIRECT("'NGPS 2010'!"&amp;'Country Selector'!$B$3&amp;ROW($A118))*10^12,0)</f>
        <v>0</v>
      </c>
      <c r="C110" s="90">
        <f t="shared" ca="1" si="8"/>
        <v>0</v>
      </c>
      <c r="D110" s="90">
        <f t="shared" ca="1" si="10"/>
        <v>0</v>
      </c>
      <c r="E110" s="90">
        <f t="shared" ca="1" si="10"/>
        <v>0</v>
      </c>
      <c r="F110" s="90">
        <f t="shared" ca="1" si="10"/>
        <v>0</v>
      </c>
      <c r="G110" s="90">
        <f t="shared" ca="1" si="10"/>
        <v>0</v>
      </c>
      <c r="H110" s="90">
        <f t="shared" ca="1" si="10"/>
        <v>0</v>
      </c>
      <c r="I110" s="90">
        <f t="shared" ca="1" si="10"/>
        <v>0</v>
      </c>
      <c r="J110" s="90">
        <f t="shared" ca="1" si="10"/>
        <v>0</v>
      </c>
      <c r="K110" s="90">
        <f t="shared" ca="1" si="10"/>
        <v>0</v>
      </c>
      <c r="L110">
        <f ca="1">IF('NGPS 2020'!$A118="MR",INDIRECT("'NGPS 2020'!"&amp;'Country Selector'!$B$3&amp;ROW($A118))*10^12,0)</f>
        <v>0</v>
      </c>
      <c r="M110" s="90">
        <f t="shared" ca="1" si="9"/>
        <v>0</v>
      </c>
      <c r="N110" s="90">
        <f t="shared" ca="1" si="11"/>
        <v>0</v>
      </c>
      <c r="O110" s="90">
        <f t="shared" ca="1" si="11"/>
        <v>0</v>
      </c>
      <c r="P110" s="90">
        <f t="shared" ca="1" si="11"/>
        <v>0</v>
      </c>
      <c r="Q110" s="90">
        <f t="shared" ca="1" si="11"/>
        <v>0</v>
      </c>
      <c r="R110" s="90">
        <f t="shared" ca="1" si="11"/>
        <v>0</v>
      </c>
      <c r="S110" s="90">
        <f t="shared" ca="1" si="11"/>
        <v>0</v>
      </c>
      <c r="T110" s="90">
        <f t="shared" ca="1" si="11"/>
        <v>0</v>
      </c>
      <c r="U110" s="90">
        <f t="shared" ca="1" si="11"/>
        <v>0</v>
      </c>
      <c r="V110">
        <f ca="1">IF('NGPS 2030'!$A118="MR",INDIRECT("'NGPS 2030'!"&amp;'Country Selector'!$B$3&amp;ROW($A118))*10^12,0)</f>
        <v>0</v>
      </c>
    </row>
    <row r="111" spans="1:22">
      <c r="A111" s="74">
        <v>59</v>
      </c>
      <c r="B111">
        <f ca="1">IF('NGPS 2010'!$A119="MR",INDIRECT("'NGPS 2010'!"&amp;'Country Selector'!$B$3&amp;ROW($A119))*10^12,0)</f>
        <v>287324872990.81909</v>
      </c>
      <c r="C111" s="90">
        <f t="shared" ca="1" si="8"/>
        <v>258592385691.73721</v>
      </c>
      <c r="D111" s="90">
        <f t="shared" ca="1" si="10"/>
        <v>229859898392.65527</v>
      </c>
      <c r="E111" s="90">
        <f t="shared" ca="1" si="10"/>
        <v>201127411093.57336</v>
      </c>
      <c r="F111" s="90">
        <f t="shared" ca="1" si="10"/>
        <v>172394923794.49146</v>
      </c>
      <c r="G111" s="90">
        <f t="shared" ca="1" si="10"/>
        <v>143662436495.40955</v>
      </c>
      <c r="H111" s="90">
        <f t="shared" ca="1" si="10"/>
        <v>114929949196.32764</v>
      </c>
      <c r="I111" s="90">
        <f t="shared" ca="1" si="10"/>
        <v>86197461897.245728</v>
      </c>
      <c r="J111" s="90">
        <f t="shared" ca="1" si="10"/>
        <v>57464974598.163818</v>
      </c>
      <c r="K111" s="90">
        <f t="shared" ca="1" si="10"/>
        <v>28732487299.081909</v>
      </c>
      <c r="L111">
        <f ca="1">IF('NGPS 2020'!$A119="MR",INDIRECT("'NGPS 2020'!"&amp;'Country Selector'!$B$3&amp;ROW($A119))*10^12,0)</f>
        <v>0</v>
      </c>
      <c r="M111" s="90">
        <f t="shared" ca="1" si="9"/>
        <v>0</v>
      </c>
      <c r="N111" s="90">
        <f t="shared" ca="1" si="11"/>
        <v>0</v>
      </c>
      <c r="O111" s="90">
        <f t="shared" ca="1" si="11"/>
        <v>0</v>
      </c>
      <c r="P111" s="90">
        <f t="shared" ca="1" si="11"/>
        <v>0</v>
      </c>
      <c r="Q111" s="90">
        <f t="shared" ca="1" si="11"/>
        <v>0</v>
      </c>
      <c r="R111" s="90">
        <f t="shared" ca="1" si="11"/>
        <v>0</v>
      </c>
      <c r="S111" s="90">
        <f t="shared" ca="1" si="11"/>
        <v>0</v>
      </c>
      <c r="T111" s="90">
        <f t="shared" ca="1" si="11"/>
        <v>0</v>
      </c>
      <c r="U111" s="90">
        <f t="shared" ca="1" si="11"/>
        <v>0</v>
      </c>
      <c r="V111">
        <f ca="1">IF('NGPS 2030'!$A119="MR",INDIRECT("'NGPS 2030'!"&amp;'Country Selector'!$B$3&amp;ROW($A119))*10^12,0)</f>
        <v>0</v>
      </c>
    </row>
    <row r="112" spans="1:2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8"/>
        <v>0</v>
      </c>
      <c r="D112" s="90">
        <f t="shared" ca="1" si="10"/>
        <v>0</v>
      </c>
      <c r="E112" s="90">
        <f t="shared" ca="1" si="10"/>
        <v>0</v>
      </c>
      <c r="F112" s="90">
        <f t="shared" ca="1" si="10"/>
        <v>0</v>
      </c>
      <c r="G112" s="90">
        <f t="shared" ca="1" si="10"/>
        <v>0</v>
      </c>
      <c r="H112" s="90">
        <f t="shared" ca="1" si="10"/>
        <v>0</v>
      </c>
      <c r="I112" s="90">
        <f t="shared" ca="1" si="10"/>
        <v>0</v>
      </c>
      <c r="J112" s="90">
        <f t="shared" ca="1" si="10"/>
        <v>0</v>
      </c>
      <c r="K112" s="90">
        <f t="shared" ca="1" si="10"/>
        <v>0</v>
      </c>
      <c r="L112">
        <f ca="1">IF('NGPS 2020'!$A120="MR",INDIRECT("'NGPS 2020'!"&amp;'Country Selector'!$B$3&amp;ROW($A120))*10^12,0)</f>
        <v>0</v>
      </c>
      <c r="M112" s="90">
        <f t="shared" ca="1" si="9"/>
        <v>0</v>
      </c>
      <c r="N112" s="90">
        <f t="shared" ca="1" si="11"/>
        <v>0</v>
      </c>
      <c r="O112" s="90">
        <f t="shared" ca="1" si="11"/>
        <v>0</v>
      </c>
      <c r="P112" s="90">
        <f t="shared" ca="1" si="11"/>
        <v>0</v>
      </c>
      <c r="Q112" s="90">
        <f t="shared" ca="1" si="11"/>
        <v>0</v>
      </c>
      <c r="R112" s="90">
        <f t="shared" ca="1" si="11"/>
        <v>0</v>
      </c>
      <c r="S112" s="90">
        <f t="shared" ca="1" si="11"/>
        <v>0</v>
      </c>
      <c r="T112" s="90">
        <f t="shared" ca="1" si="11"/>
        <v>0</v>
      </c>
      <c r="U112" s="90">
        <f t="shared" ca="1" si="11"/>
        <v>0</v>
      </c>
      <c r="V112">
        <f ca="1">IF('NGPS 2030'!$A120="MR",INDIRECT("'NGPS 2030'!"&amp;'Country Selector'!$B$3&amp;ROW($A120))*10^12,0)</f>
        <v>0</v>
      </c>
    </row>
    <row r="113" spans="1:22">
      <c r="A113" s="74">
        <v>61</v>
      </c>
      <c r="B113">
        <f ca="1">IF('NGPS 2010'!$A121="MR",INDIRECT("'NGPS 2010'!"&amp;'Country Selector'!$B$3&amp;ROW($A121))*10^12,0)</f>
        <v>0</v>
      </c>
      <c r="C113" s="90">
        <f t="shared" ca="1" si="8"/>
        <v>0</v>
      </c>
      <c r="D113" s="90">
        <f t="shared" ca="1" si="10"/>
        <v>0</v>
      </c>
      <c r="E113" s="90">
        <f t="shared" ca="1" si="10"/>
        <v>0</v>
      </c>
      <c r="F113" s="90">
        <f t="shared" ca="1" si="10"/>
        <v>0</v>
      </c>
      <c r="G113" s="90">
        <f t="shared" ca="1" si="10"/>
        <v>0</v>
      </c>
      <c r="H113" s="90">
        <f t="shared" ca="1" si="10"/>
        <v>0</v>
      </c>
      <c r="I113" s="90">
        <f t="shared" ca="1" si="10"/>
        <v>0</v>
      </c>
      <c r="J113" s="90">
        <f t="shared" ca="1" si="10"/>
        <v>0</v>
      </c>
      <c r="K113" s="90">
        <f t="shared" ca="1" si="10"/>
        <v>0</v>
      </c>
      <c r="L113">
        <f ca="1">IF('NGPS 2020'!$A121="MR",INDIRECT("'NGPS 2020'!"&amp;'Country Selector'!$B$3&amp;ROW($A121))*10^12,0)</f>
        <v>0</v>
      </c>
      <c r="M113" s="90">
        <f t="shared" ca="1" si="9"/>
        <v>0</v>
      </c>
      <c r="N113" s="90">
        <f t="shared" ca="1" si="11"/>
        <v>0</v>
      </c>
      <c r="O113" s="90">
        <f t="shared" ca="1" si="11"/>
        <v>0</v>
      </c>
      <c r="P113" s="90">
        <f t="shared" ca="1" si="11"/>
        <v>0</v>
      </c>
      <c r="Q113" s="90">
        <f t="shared" ca="1" si="11"/>
        <v>0</v>
      </c>
      <c r="R113" s="90">
        <f t="shared" ca="1" si="11"/>
        <v>0</v>
      </c>
      <c r="S113" s="90">
        <f t="shared" ca="1" si="11"/>
        <v>0</v>
      </c>
      <c r="T113" s="90">
        <f t="shared" ca="1" si="11"/>
        <v>0</v>
      </c>
      <c r="U113" s="90">
        <f t="shared" ca="1" si="11"/>
        <v>0</v>
      </c>
      <c r="V113">
        <f ca="1">IF('NGPS 2030'!$A121="MR",INDIRECT("'NGPS 2030'!"&amp;'Country Selector'!$B$3&amp;ROW($A121))*10^12,0)</f>
        <v>0</v>
      </c>
    </row>
    <row r="114" spans="1:22">
      <c r="A114" s="74">
        <v>62</v>
      </c>
      <c r="B114">
        <f ca="1">IF('NGPS 2010'!$A122="MR",INDIRECT("'NGPS 2010'!"&amp;'Country Selector'!$B$3&amp;ROW($A122))*10^12,0)</f>
        <v>1160406.6685322323</v>
      </c>
      <c r="C114" s="90">
        <f t="shared" ca="1" si="8"/>
        <v>1044366.0016790091</v>
      </c>
      <c r="D114" s="90">
        <f t="shared" ca="1" si="10"/>
        <v>928325.33482578583</v>
      </c>
      <c r="E114" s="90">
        <f t="shared" ca="1" si="10"/>
        <v>812284.6679725626</v>
      </c>
      <c r="F114" s="90">
        <f t="shared" ca="1" si="10"/>
        <v>696244.00111933937</v>
      </c>
      <c r="G114" s="90">
        <f t="shared" ca="1" si="10"/>
        <v>580203.33426611614</v>
      </c>
      <c r="H114" s="90">
        <f t="shared" ca="1" si="10"/>
        <v>464162.66741289292</v>
      </c>
      <c r="I114" s="90">
        <f t="shared" ca="1" si="10"/>
        <v>348122.00055966969</v>
      </c>
      <c r="J114" s="90">
        <f t="shared" ca="1" si="10"/>
        <v>232081.33370644646</v>
      </c>
      <c r="K114" s="90">
        <f t="shared" ca="1" si="10"/>
        <v>116040.66685322323</v>
      </c>
      <c r="L114">
        <f ca="1">IF('NGPS 2020'!$A122="MR",INDIRECT("'NGPS 2020'!"&amp;'Country Selector'!$B$3&amp;ROW($A122))*10^12,0)</f>
        <v>0</v>
      </c>
      <c r="M114" s="90">
        <f t="shared" ca="1" si="9"/>
        <v>0</v>
      </c>
      <c r="N114" s="90">
        <f t="shared" ca="1" si="11"/>
        <v>0</v>
      </c>
      <c r="O114" s="90">
        <f t="shared" ca="1" si="11"/>
        <v>0</v>
      </c>
      <c r="P114" s="90">
        <f t="shared" ca="1" si="11"/>
        <v>0</v>
      </c>
      <c r="Q114" s="90">
        <f t="shared" ca="1" si="11"/>
        <v>0</v>
      </c>
      <c r="R114" s="90">
        <f t="shared" ca="1" si="11"/>
        <v>0</v>
      </c>
      <c r="S114" s="90">
        <f t="shared" ca="1" si="11"/>
        <v>0</v>
      </c>
      <c r="T114" s="90">
        <f t="shared" ca="1" si="11"/>
        <v>0</v>
      </c>
      <c r="U114" s="90">
        <f t="shared" ca="1" si="11"/>
        <v>0</v>
      </c>
      <c r="V114">
        <f ca="1">IF('NGPS 2030'!$A122="MR",INDIRECT("'NGPS 2030'!"&amp;'Country Selector'!$B$3&amp;ROW($A122))*10^12,0)</f>
        <v>0</v>
      </c>
    </row>
    <row r="115" spans="1:22">
      <c r="A115" s="74">
        <v>63</v>
      </c>
      <c r="B115">
        <f ca="1">IF('NGPS 2010'!$A123="MR",INDIRECT("'NGPS 2010'!"&amp;'Country Selector'!$B$3&amp;ROW($A123))*10^12,0)</f>
        <v>0</v>
      </c>
      <c r="C115" s="90">
        <f t="shared" ca="1" si="8"/>
        <v>0</v>
      </c>
      <c r="D115" s="90">
        <f t="shared" ca="1" si="10"/>
        <v>0</v>
      </c>
      <c r="E115" s="90">
        <f t="shared" ca="1" si="10"/>
        <v>0</v>
      </c>
      <c r="F115" s="90">
        <f t="shared" ca="1" si="10"/>
        <v>0</v>
      </c>
      <c r="G115" s="90">
        <f t="shared" ca="1" si="10"/>
        <v>0</v>
      </c>
      <c r="H115" s="90">
        <f t="shared" ca="1" si="10"/>
        <v>0</v>
      </c>
      <c r="I115" s="90">
        <f t="shared" ca="1" si="10"/>
        <v>0</v>
      </c>
      <c r="J115" s="90">
        <f t="shared" ca="1" si="10"/>
        <v>0</v>
      </c>
      <c r="K115" s="90">
        <f t="shared" ca="1" si="10"/>
        <v>0</v>
      </c>
      <c r="L115">
        <f ca="1">IF('NGPS 2020'!$A123="MR",INDIRECT("'NGPS 2020'!"&amp;'Country Selector'!$B$3&amp;ROW($A123))*10^12,0)</f>
        <v>0</v>
      </c>
      <c r="M115" s="90">
        <f t="shared" ca="1" si="9"/>
        <v>0</v>
      </c>
      <c r="N115" s="90">
        <f t="shared" ca="1" si="11"/>
        <v>0</v>
      </c>
      <c r="O115" s="90">
        <f t="shared" ca="1" si="11"/>
        <v>0</v>
      </c>
      <c r="P115" s="90">
        <f t="shared" ca="1" si="11"/>
        <v>0</v>
      </c>
      <c r="Q115" s="90">
        <f t="shared" ca="1" si="11"/>
        <v>0</v>
      </c>
      <c r="R115" s="90">
        <f t="shared" ca="1" si="11"/>
        <v>0</v>
      </c>
      <c r="S115" s="90">
        <f t="shared" ca="1" si="11"/>
        <v>0</v>
      </c>
      <c r="T115" s="90">
        <f t="shared" ca="1" si="11"/>
        <v>0</v>
      </c>
      <c r="U115" s="90">
        <f t="shared" ca="1" si="11"/>
        <v>0</v>
      </c>
      <c r="V115">
        <f ca="1">IF('NGPS 2030'!$A123="MR",INDIRECT("'NGPS 2030'!"&amp;'Country Selector'!$B$3&amp;ROW($A123))*10^12,0)</f>
        <v>0</v>
      </c>
    </row>
    <row r="116" spans="1:2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8"/>
        <v>0</v>
      </c>
      <c r="D116" s="90">
        <f t="shared" ca="1" si="10"/>
        <v>0</v>
      </c>
      <c r="E116" s="90">
        <f t="shared" ca="1" si="10"/>
        <v>0</v>
      </c>
      <c r="F116" s="90">
        <f t="shared" ca="1" si="10"/>
        <v>0</v>
      </c>
      <c r="G116" s="90">
        <f t="shared" ca="1" si="10"/>
        <v>0</v>
      </c>
      <c r="H116" s="90">
        <f t="shared" ca="1" si="10"/>
        <v>0</v>
      </c>
      <c r="I116" s="90">
        <f t="shared" ca="1" si="10"/>
        <v>0</v>
      </c>
      <c r="J116" s="90">
        <f t="shared" ca="1" si="10"/>
        <v>0</v>
      </c>
      <c r="K116" s="90">
        <f t="shared" ca="1" si="10"/>
        <v>0</v>
      </c>
      <c r="L116">
        <f ca="1">IF('NGPS 2020'!$A124="MR",INDIRECT("'NGPS 2020'!"&amp;'Country Selector'!$B$3&amp;ROW($A124))*10^12,0)</f>
        <v>0</v>
      </c>
      <c r="M116" s="90">
        <f t="shared" ca="1" si="9"/>
        <v>0</v>
      </c>
      <c r="N116" s="90">
        <f t="shared" ca="1" si="11"/>
        <v>0</v>
      </c>
      <c r="O116" s="90">
        <f t="shared" ca="1" si="11"/>
        <v>0</v>
      </c>
      <c r="P116" s="90">
        <f t="shared" ca="1" si="11"/>
        <v>0</v>
      </c>
      <c r="Q116" s="90">
        <f t="shared" ca="1" si="11"/>
        <v>0</v>
      </c>
      <c r="R116" s="90">
        <f t="shared" ca="1" si="11"/>
        <v>0</v>
      </c>
      <c r="S116" s="90">
        <f t="shared" ca="1" si="11"/>
        <v>0</v>
      </c>
      <c r="T116" s="90">
        <f t="shared" ca="1" si="11"/>
        <v>0</v>
      </c>
      <c r="U116" s="90">
        <f t="shared" ca="1" si="11"/>
        <v>0</v>
      </c>
      <c r="V116">
        <f ca="1">IF('NGPS 2030'!$A124="MR",INDIRECT("'NGPS 2030'!"&amp;'Country Selector'!$B$3&amp;ROW($A124))*10^12,0)</f>
        <v>0</v>
      </c>
    </row>
    <row r="117" spans="1:2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8"/>
        <v>0</v>
      </c>
      <c r="D117" s="90">
        <f t="shared" ca="1" si="10"/>
        <v>0</v>
      </c>
      <c r="E117" s="90">
        <f t="shared" ca="1" si="10"/>
        <v>0</v>
      </c>
      <c r="F117" s="90">
        <f t="shared" ca="1" si="10"/>
        <v>0</v>
      </c>
      <c r="G117" s="90">
        <f t="shared" ca="1" si="10"/>
        <v>0</v>
      </c>
      <c r="H117" s="90">
        <f t="shared" ca="1" si="10"/>
        <v>0</v>
      </c>
      <c r="I117" s="90">
        <f t="shared" ca="1" si="10"/>
        <v>0</v>
      </c>
      <c r="J117" s="90">
        <f t="shared" ca="1" si="10"/>
        <v>0</v>
      </c>
      <c r="K117" s="90">
        <f t="shared" ca="1" si="10"/>
        <v>0</v>
      </c>
      <c r="L117">
        <f ca="1">IF('NGPS 2020'!$A125="MR",INDIRECT("'NGPS 2020'!"&amp;'Country Selector'!$B$3&amp;ROW($A125))*10^12,0)</f>
        <v>0</v>
      </c>
      <c r="M117" s="90">
        <f t="shared" ca="1" si="9"/>
        <v>0</v>
      </c>
      <c r="N117" s="90">
        <f t="shared" ca="1" si="11"/>
        <v>0</v>
      </c>
      <c r="O117" s="90">
        <f t="shared" ca="1" si="11"/>
        <v>0</v>
      </c>
      <c r="P117" s="90">
        <f t="shared" ca="1" si="11"/>
        <v>0</v>
      </c>
      <c r="Q117" s="90">
        <f t="shared" ca="1" si="11"/>
        <v>0</v>
      </c>
      <c r="R117" s="90">
        <f t="shared" ca="1" si="11"/>
        <v>0</v>
      </c>
      <c r="S117" s="90">
        <f t="shared" ca="1" si="11"/>
        <v>0</v>
      </c>
      <c r="T117" s="90">
        <f t="shared" ca="1" si="11"/>
        <v>0</v>
      </c>
      <c r="U117" s="90">
        <f t="shared" ca="1" si="11"/>
        <v>0</v>
      </c>
      <c r="V117">
        <f ca="1">IF('NGPS 2030'!$A125="MR",INDIRECT("'NGPS 2030'!"&amp;'Country Selector'!$B$3&amp;ROW($A125))*10^12,0)</f>
        <v>0</v>
      </c>
    </row>
    <row r="118" spans="1:2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8"/>
        <v>0</v>
      </c>
      <c r="D118" s="90">
        <f t="shared" ca="1" si="10"/>
        <v>0</v>
      </c>
      <c r="E118" s="90">
        <f t="shared" ca="1" si="10"/>
        <v>0</v>
      </c>
      <c r="F118" s="90">
        <f t="shared" ca="1" si="10"/>
        <v>0</v>
      </c>
      <c r="G118" s="90">
        <f t="shared" ca="1" si="10"/>
        <v>0</v>
      </c>
      <c r="H118" s="90">
        <f t="shared" ca="1" si="10"/>
        <v>0</v>
      </c>
      <c r="I118" s="90">
        <f t="shared" ca="1" si="10"/>
        <v>0</v>
      </c>
      <c r="J118" s="90">
        <f t="shared" ca="1" si="10"/>
        <v>0</v>
      </c>
      <c r="K118" s="90">
        <f t="shared" ca="1" si="10"/>
        <v>0</v>
      </c>
      <c r="L118">
        <f ca="1">IF('NGPS 2020'!$A126="MR",INDIRECT("'NGPS 2020'!"&amp;'Country Selector'!$B$3&amp;ROW($A126))*10^12,0)</f>
        <v>0</v>
      </c>
      <c r="M118" s="90">
        <f t="shared" ca="1" si="9"/>
        <v>0</v>
      </c>
      <c r="N118" s="90">
        <f t="shared" ca="1" si="11"/>
        <v>0</v>
      </c>
      <c r="O118" s="90">
        <f t="shared" ca="1" si="11"/>
        <v>0</v>
      </c>
      <c r="P118" s="90">
        <f t="shared" ca="1" si="11"/>
        <v>0</v>
      </c>
      <c r="Q118" s="90">
        <f t="shared" ca="1" si="11"/>
        <v>0</v>
      </c>
      <c r="R118" s="90">
        <f t="shared" ca="1" si="11"/>
        <v>0</v>
      </c>
      <c r="S118" s="90">
        <f t="shared" ca="1" si="11"/>
        <v>0</v>
      </c>
      <c r="T118" s="90">
        <f t="shared" ca="1" si="11"/>
        <v>0</v>
      </c>
      <c r="U118" s="90">
        <f t="shared" ca="1" si="11"/>
        <v>0</v>
      </c>
      <c r="V118">
        <f ca="1">IF('NGPS 2030'!$A126="MR",INDIRECT("'NGPS 2030'!"&amp;'Country Selector'!$B$3&amp;ROW($A126))*10^12,0)</f>
        <v>0</v>
      </c>
    </row>
    <row r="119" spans="1:2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8"/>
        <v>0</v>
      </c>
      <c r="D119" s="90">
        <f t="shared" ca="1" si="10"/>
        <v>0</v>
      </c>
      <c r="E119" s="90">
        <f t="shared" ca="1" si="10"/>
        <v>0</v>
      </c>
      <c r="F119" s="90">
        <f t="shared" ca="1" si="10"/>
        <v>0</v>
      </c>
      <c r="G119" s="90">
        <f t="shared" ca="1" si="10"/>
        <v>0</v>
      </c>
      <c r="H119" s="90">
        <f t="shared" ca="1" si="10"/>
        <v>0</v>
      </c>
      <c r="I119" s="90">
        <f t="shared" ca="1" si="10"/>
        <v>0</v>
      </c>
      <c r="J119" s="90">
        <f t="shared" ca="1" si="10"/>
        <v>0</v>
      </c>
      <c r="K119" s="90">
        <f t="shared" ca="1" si="10"/>
        <v>0</v>
      </c>
      <c r="L119">
        <f ca="1">IF('NGPS 2020'!$A127="MR",INDIRECT("'NGPS 2020'!"&amp;'Country Selector'!$B$3&amp;ROW($A127))*10^12,0)</f>
        <v>0</v>
      </c>
      <c r="M119" s="90">
        <f t="shared" ca="1" si="9"/>
        <v>0</v>
      </c>
      <c r="N119" s="90">
        <f t="shared" ca="1" si="11"/>
        <v>0</v>
      </c>
      <c r="O119" s="90">
        <f t="shared" ca="1" si="11"/>
        <v>0</v>
      </c>
      <c r="P119" s="90">
        <f t="shared" ca="1" si="11"/>
        <v>0</v>
      </c>
      <c r="Q119" s="90">
        <f t="shared" ca="1" si="11"/>
        <v>0</v>
      </c>
      <c r="R119" s="90">
        <f t="shared" ca="1" si="11"/>
        <v>0</v>
      </c>
      <c r="S119" s="90">
        <f t="shared" ca="1" si="11"/>
        <v>0</v>
      </c>
      <c r="T119" s="90">
        <f t="shared" ca="1" si="11"/>
        <v>0</v>
      </c>
      <c r="U119" s="90">
        <f t="shared" ca="1" si="11"/>
        <v>0</v>
      </c>
      <c r="V119">
        <f ca="1">IF('NGPS 2030'!$A127="MR",INDIRECT("'NGPS 2030'!"&amp;'Country Selector'!$B$3&amp;ROW($A127))*10^12,0)</f>
        <v>0</v>
      </c>
    </row>
    <row r="120" spans="1:2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8"/>
        <v>0</v>
      </c>
      <c r="D120" s="90">
        <f t="shared" ca="1" si="10"/>
        <v>0</v>
      </c>
      <c r="E120" s="90">
        <f t="shared" ca="1" si="10"/>
        <v>0</v>
      </c>
      <c r="F120" s="90">
        <f t="shared" ca="1" si="10"/>
        <v>0</v>
      </c>
      <c r="G120" s="90">
        <f t="shared" ca="1" si="10"/>
        <v>0</v>
      </c>
      <c r="H120" s="90">
        <f t="shared" ca="1" si="10"/>
        <v>0</v>
      </c>
      <c r="I120" s="90">
        <f t="shared" ca="1" si="10"/>
        <v>0</v>
      </c>
      <c r="J120" s="90">
        <f t="shared" ca="1" si="10"/>
        <v>0</v>
      </c>
      <c r="K120" s="90">
        <f t="shared" ca="1" si="10"/>
        <v>0</v>
      </c>
      <c r="L120">
        <f ca="1">IF('NGPS 2020'!$A128="MR",INDIRECT("'NGPS 2020'!"&amp;'Country Selector'!$B$3&amp;ROW($A128))*10^12,0)</f>
        <v>0</v>
      </c>
      <c r="M120" s="90">
        <f t="shared" ca="1" si="9"/>
        <v>0</v>
      </c>
      <c r="N120" s="90">
        <f t="shared" ca="1" si="11"/>
        <v>0</v>
      </c>
      <c r="O120" s="90">
        <f t="shared" ca="1" si="11"/>
        <v>0</v>
      </c>
      <c r="P120" s="90">
        <f t="shared" ca="1" si="11"/>
        <v>0</v>
      </c>
      <c r="Q120" s="90">
        <f t="shared" ca="1" si="11"/>
        <v>0</v>
      </c>
      <c r="R120" s="90">
        <f t="shared" ca="1" si="11"/>
        <v>0</v>
      </c>
      <c r="S120" s="90">
        <f t="shared" ca="1" si="11"/>
        <v>0</v>
      </c>
      <c r="T120" s="90">
        <f t="shared" ca="1" si="11"/>
        <v>0</v>
      </c>
      <c r="U120" s="90">
        <f t="shared" ca="1" si="11"/>
        <v>0</v>
      </c>
      <c r="V120">
        <f ca="1">IF('NGPS 2030'!$A128="MR",INDIRECT("'NGPS 2030'!"&amp;'Country Selector'!$B$3&amp;ROW($A128))*10^12,0)</f>
        <v>0</v>
      </c>
    </row>
    <row r="121" spans="1:22">
      <c r="A121" s="74">
        <v>69</v>
      </c>
      <c r="B121">
        <f ca="1">IF('NGPS 2010'!$A129="MR",INDIRECT("'NGPS 2010'!"&amp;'Country Selector'!$B$3&amp;ROW($A129))*10^12,0)</f>
        <v>0</v>
      </c>
      <c r="C121" s="90">
        <f t="shared" ca="1" si="8"/>
        <v>0</v>
      </c>
      <c r="D121" s="90">
        <f t="shared" ca="1" si="10"/>
        <v>0</v>
      </c>
      <c r="E121" s="90">
        <f t="shared" ca="1" si="10"/>
        <v>0</v>
      </c>
      <c r="F121" s="90">
        <f t="shared" ca="1" si="10"/>
        <v>0</v>
      </c>
      <c r="G121" s="90">
        <f t="shared" ca="1" si="10"/>
        <v>0</v>
      </c>
      <c r="H121" s="90">
        <f t="shared" ca="1" si="10"/>
        <v>0</v>
      </c>
      <c r="I121" s="90">
        <f t="shared" ca="1" si="10"/>
        <v>0</v>
      </c>
      <c r="J121" s="90">
        <f t="shared" ca="1" si="10"/>
        <v>0</v>
      </c>
      <c r="K121" s="90">
        <f t="shared" ca="1" si="10"/>
        <v>0</v>
      </c>
      <c r="L121">
        <f ca="1">IF('NGPS 2020'!$A129="MR",INDIRECT("'NGPS 2020'!"&amp;'Country Selector'!$B$3&amp;ROW($A129))*10^12,0)</f>
        <v>0</v>
      </c>
      <c r="M121" s="90">
        <f t="shared" ca="1" si="9"/>
        <v>0</v>
      </c>
      <c r="N121" s="90">
        <f t="shared" ca="1" si="11"/>
        <v>0</v>
      </c>
      <c r="O121" s="90">
        <f t="shared" ca="1" si="11"/>
        <v>0</v>
      </c>
      <c r="P121" s="90">
        <f t="shared" ca="1" si="11"/>
        <v>0</v>
      </c>
      <c r="Q121" s="90">
        <f t="shared" ca="1" si="11"/>
        <v>0</v>
      </c>
      <c r="R121" s="90">
        <f t="shared" ca="1" si="11"/>
        <v>0</v>
      </c>
      <c r="S121" s="90">
        <f t="shared" ca="1" si="11"/>
        <v>0</v>
      </c>
      <c r="T121" s="90">
        <f t="shared" ca="1" si="11"/>
        <v>0</v>
      </c>
      <c r="U121" s="90">
        <f t="shared" ca="1" si="11"/>
        <v>0</v>
      </c>
      <c r="V121">
        <f ca="1">IF('NGPS 2030'!$A129="MR",INDIRECT("'NGPS 2030'!"&amp;'Country Selector'!$B$3&amp;ROW($A129))*10^12,0)</f>
        <v>0</v>
      </c>
    </row>
    <row r="122" spans="1:2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8"/>
        <v>0</v>
      </c>
      <c r="D122" s="90">
        <f t="shared" ca="1" si="10"/>
        <v>0</v>
      </c>
      <c r="E122" s="90">
        <f t="shared" ca="1" si="10"/>
        <v>0</v>
      </c>
      <c r="F122" s="90">
        <f t="shared" ca="1" si="10"/>
        <v>0</v>
      </c>
      <c r="G122" s="90">
        <f t="shared" ca="1" si="10"/>
        <v>0</v>
      </c>
      <c r="H122" s="90">
        <f t="shared" ca="1" si="10"/>
        <v>0</v>
      </c>
      <c r="I122" s="90">
        <f t="shared" ca="1" si="10"/>
        <v>0</v>
      </c>
      <c r="J122" s="90">
        <f t="shared" ca="1" si="10"/>
        <v>0</v>
      </c>
      <c r="K122" s="90">
        <f t="shared" ca="1" si="10"/>
        <v>0</v>
      </c>
      <c r="L122">
        <f ca="1">IF('NGPS 2020'!$A130="MR",INDIRECT("'NGPS 2020'!"&amp;'Country Selector'!$B$3&amp;ROW($A130))*10^12,0)</f>
        <v>0</v>
      </c>
      <c r="M122" s="90">
        <f t="shared" ca="1" si="9"/>
        <v>0</v>
      </c>
      <c r="N122" s="90">
        <f t="shared" ca="1" si="11"/>
        <v>0</v>
      </c>
      <c r="O122" s="90">
        <f t="shared" ca="1" si="11"/>
        <v>0</v>
      </c>
      <c r="P122" s="90">
        <f t="shared" ca="1" si="11"/>
        <v>0</v>
      </c>
      <c r="Q122" s="90">
        <f t="shared" ca="1" si="11"/>
        <v>0</v>
      </c>
      <c r="R122" s="90">
        <f t="shared" ca="1" si="11"/>
        <v>0</v>
      </c>
      <c r="S122" s="90">
        <f t="shared" ca="1" si="11"/>
        <v>0</v>
      </c>
      <c r="T122" s="90">
        <f t="shared" ca="1" si="11"/>
        <v>0</v>
      </c>
      <c r="U122" s="90">
        <f t="shared" ca="1" si="11"/>
        <v>0</v>
      </c>
      <c r="V122">
        <f ca="1">IF('NGPS 2030'!$A130="MR",INDIRECT("'NGPS 2030'!"&amp;'Country Selector'!$B$3&amp;ROW($A130))*10^12,0)</f>
        <v>0</v>
      </c>
    </row>
    <row r="123" spans="1:2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8"/>
        <v>0</v>
      </c>
      <c r="D123" s="90">
        <f t="shared" ca="1" si="10"/>
        <v>0</v>
      </c>
      <c r="E123" s="90">
        <f t="shared" ca="1" si="10"/>
        <v>0</v>
      </c>
      <c r="F123" s="90">
        <f t="shared" ca="1" si="10"/>
        <v>0</v>
      </c>
      <c r="G123" s="90">
        <f t="shared" ca="1" si="10"/>
        <v>0</v>
      </c>
      <c r="H123" s="90">
        <f t="shared" ca="1" si="10"/>
        <v>0</v>
      </c>
      <c r="I123" s="90">
        <f t="shared" ca="1" si="10"/>
        <v>0</v>
      </c>
      <c r="J123" s="90">
        <f t="shared" ca="1" si="10"/>
        <v>0</v>
      </c>
      <c r="K123" s="90">
        <f t="shared" ca="1" si="10"/>
        <v>0</v>
      </c>
      <c r="L123">
        <f ca="1">IF('NGPS 2020'!$A131="MR",INDIRECT("'NGPS 2020'!"&amp;'Country Selector'!$B$3&amp;ROW($A131))*10^12,0)</f>
        <v>0</v>
      </c>
      <c r="M123" s="90">
        <f t="shared" ca="1" si="9"/>
        <v>0</v>
      </c>
      <c r="N123" s="90">
        <f t="shared" ca="1" si="11"/>
        <v>0</v>
      </c>
      <c r="O123" s="90">
        <f t="shared" ca="1" si="11"/>
        <v>0</v>
      </c>
      <c r="P123" s="90">
        <f t="shared" ca="1" si="11"/>
        <v>0</v>
      </c>
      <c r="Q123" s="90">
        <f t="shared" ca="1" si="11"/>
        <v>0</v>
      </c>
      <c r="R123" s="90">
        <f t="shared" ca="1" si="11"/>
        <v>0</v>
      </c>
      <c r="S123" s="90">
        <f t="shared" ca="1" si="11"/>
        <v>0</v>
      </c>
      <c r="T123" s="90">
        <f t="shared" ca="1" si="11"/>
        <v>0</v>
      </c>
      <c r="U123" s="90">
        <f t="shared" ca="1" si="11"/>
        <v>0</v>
      </c>
      <c r="V123">
        <f ca="1">IF('NGPS 2030'!$A131="MR",INDIRECT("'NGPS 2030'!"&amp;'Country Selector'!$B$3&amp;ROW($A131))*10^12,0)</f>
        <v>0</v>
      </c>
    </row>
    <row r="124" spans="1:2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8"/>
        <v>0</v>
      </c>
      <c r="D124" s="90">
        <f t="shared" ca="1" si="10"/>
        <v>0</v>
      </c>
      <c r="E124" s="90">
        <f t="shared" ca="1" si="10"/>
        <v>0</v>
      </c>
      <c r="F124" s="90">
        <f t="shared" ca="1" si="10"/>
        <v>0</v>
      </c>
      <c r="G124" s="90">
        <f t="shared" ca="1" si="10"/>
        <v>0</v>
      </c>
      <c r="H124" s="90">
        <f t="shared" ca="1" si="10"/>
        <v>0</v>
      </c>
      <c r="I124" s="90">
        <f t="shared" ca="1" si="10"/>
        <v>0</v>
      </c>
      <c r="J124" s="90">
        <f t="shared" ca="1" si="10"/>
        <v>0</v>
      </c>
      <c r="K124" s="90">
        <f t="shared" ca="1" si="10"/>
        <v>0</v>
      </c>
      <c r="L124">
        <f ca="1">IF('NGPS 2020'!$A132="MR",INDIRECT("'NGPS 2020'!"&amp;'Country Selector'!$B$3&amp;ROW($A132))*10^12,0)</f>
        <v>0</v>
      </c>
      <c r="M124" s="90">
        <f t="shared" ca="1" si="9"/>
        <v>14616404586.565323</v>
      </c>
      <c r="N124" s="90">
        <f t="shared" ca="1" si="11"/>
        <v>29232809173.130646</v>
      </c>
      <c r="O124" s="90">
        <f t="shared" ca="1" si="11"/>
        <v>43849213759.695969</v>
      </c>
      <c r="P124" s="90">
        <f t="shared" ca="1" si="11"/>
        <v>58465618346.261292</v>
      </c>
      <c r="Q124" s="90">
        <f t="shared" ca="1" si="11"/>
        <v>73082022932.826614</v>
      </c>
      <c r="R124" s="90">
        <f t="shared" ca="1" si="11"/>
        <v>87698427519.391937</v>
      </c>
      <c r="S124" s="90">
        <f t="shared" ca="1" si="11"/>
        <v>102314832105.95726</v>
      </c>
      <c r="T124" s="90">
        <f t="shared" ca="1" si="11"/>
        <v>116931236692.52258</v>
      </c>
      <c r="U124" s="90">
        <f t="shared" ca="1" si="11"/>
        <v>131547641279.08792</v>
      </c>
      <c r="V124">
        <f ca="1">IF('NGPS 2030'!$A132="MR",INDIRECT("'NGPS 2030'!"&amp;'Country Selector'!$B$3&amp;ROW($A132))*10^12,0)</f>
        <v>146164045865.65323</v>
      </c>
    </row>
    <row r="125" spans="1:2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8"/>
        <v>0</v>
      </c>
      <c r="D125" s="90">
        <f t="shared" ca="1" si="10"/>
        <v>0</v>
      </c>
      <c r="E125" s="90">
        <f t="shared" ca="1" si="10"/>
        <v>0</v>
      </c>
      <c r="F125" s="90">
        <f t="shared" ca="1" si="10"/>
        <v>0</v>
      </c>
      <c r="G125" s="90">
        <f t="shared" ca="1" si="10"/>
        <v>0</v>
      </c>
      <c r="H125" s="90">
        <f t="shared" ca="1" si="10"/>
        <v>0</v>
      </c>
      <c r="I125" s="90">
        <f t="shared" ca="1" si="10"/>
        <v>0</v>
      </c>
      <c r="J125" s="90">
        <f t="shared" ca="1" si="10"/>
        <v>0</v>
      </c>
      <c r="K125" s="90">
        <f t="shared" ca="1" si="10"/>
        <v>0</v>
      </c>
      <c r="L125">
        <f ca="1">IF('NGPS 2020'!$A133="MR",INDIRECT("'NGPS 2020'!"&amp;'Country Selector'!$B$3&amp;ROW($A133))*10^12,0)</f>
        <v>0</v>
      </c>
      <c r="M125" s="90">
        <f t="shared" ca="1" si="9"/>
        <v>0</v>
      </c>
      <c r="N125" s="90">
        <f t="shared" ca="1" si="11"/>
        <v>0</v>
      </c>
      <c r="O125" s="90">
        <f t="shared" ca="1" si="11"/>
        <v>0</v>
      </c>
      <c r="P125" s="90">
        <f t="shared" ca="1" si="11"/>
        <v>0</v>
      </c>
      <c r="Q125" s="90">
        <f t="shared" ca="1" si="11"/>
        <v>0</v>
      </c>
      <c r="R125" s="90">
        <f t="shared" ca="1" si="11"/>
        <v>0</v>
      </c>
      <c r="S125" s="90">
        <f t="shared" ca="1" si="11"/>
        <v>0</v>
      </c>
      <c r="T125" s="90">
        <f t="shared" ca="1" si="11"/>
        <v>0</v>
      </c>
      <c r="U125" s="90">
        <f t="shared" ca="1" si="11"/>
        <v>0</v>
      </c>
      <c r="V125">
        <f ca="1">IF('NGPS 2030'!$A133="MR",INDIRECT("'NGPS 2030'!"&amp;'Country Selector'!$B$3&amp;ROW($A133))*10^12,0)</f>
        <v>0</v>
      </c>
    </row>
    <row r="126" spans="1:2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8"/>
        <v>0</v>
      </c>
      <c r="D126" s="90">
        <f t="shared" ca="1" si="10"/>
        <v>0</v>
      </c>
      <c r="E126" s="90">
        <f t="shared" ca="1" si="10"/>
        <v>0</v>
      </c>
      <c r="F126" s="90">
        <f t="shared" ca="1" si="10"/>
        <v>0</v>
      </c>
      <c r="G126" s="90">
        <f t="shared" ca="1" si="10"/>
        <v>0</v>
      </c>
      <c r="H126" s="90">
        <f t="shared" ca="1" si="10"/>
        <v>0</v>
      </c>
      <c r="I126" s="90">
        <f t="shared" ca="1" si="10"/>
        <v>0</v>
      </c>
      <c r="J126" s="90">
        <f t="shared" ca="1" si="10"/>
        <v>0</v>
      </c>
      <c r="K126" s="90">
        <f t="shared" ca="1" si="10"/>
        <v>0</v>
      </c>
      <c r="L126">
        <f ca="1">IF('NGPS 2020'!$A134="MR",INDIRECT("'NGPS 2020'!"&amp;'Country Selector'!$B$3&amp;ROW($A134))*10^12,0)</f>
        <v>0</v>
      </c>
      <c r="M126" s="90">
        <f t="shared" ca="1" si="9"/>
        <v>0</v>
      </c>
      <c r="N126" s="90">
        <f t="shared" ca="1" si="11"/>
        <v>0</v>
      </c>
      <c r="O126" s="90">
        <f t="shared" ca="1" si="11"/>
        <v>0</v>
      </c>
      <c r="P126" s="90">
        <f t="shared" ca="1" si="11"/>
        <v>0</v>
      </c>
      <c r="Q126" s="90">
        <f t="shared" ca="1" si="11"/>
        <v>0</v>
      </c>
      <c r="R126" s="90">
        <f t="shared" ca="1" si="11"/>
        <v>0</v>
      </c>
      <c r="S126" s="90">
        <f t="shared" ca="1" si="11"/>
        <v>0</v>
      </c>
      <c r="T126" s="90">
        <f t="shared" ca="1" si="11"/>
        <v>0</v>
      </c>
      <c r="U126" s="90">
        <f t="shared" ca="1" si="11"/>
        <v>0</v>
      </c>
      <c r="V126">
        <f ca="1">IF('NGPS 2030'!$A134="MR",INDIRECT("'NGPS 2030'!"&amp;'Country Selector'!$B$3&amp;ROW($A134))*10^12,0)</f>
        <v>0</v>
      </c>
    </row>
    <row r="127" spans="1:2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8"/>
        <v>12048894699.775303</v>
      </c>
      <c r="D127" s="90">
        <f t="shared" ca="1" si="8"/>
        <v>24097789399.550606</v>
      </c>
      <c r="E127" s="90">
        <f t="shared" ca="1" si="8"/>
        <v>36146684099.325912</v>
      </c>
      <c r="F127" s="90">
        <f t="shared" ca="1" si="8"/>
        <v>48195578799.101212</v>
      </c>
      <c r="G127" s="90">
        <f t="shared" ca="1" si="8"/>
        <v>60244473498.876511</v>
      </c>
      <c r="H127" s="90">
        <f t="shared" ca="1" si="8"/>
        <v>72293368198.651825</v>
      </c>
      <c r="I127" s="90">
        <f t="shared" ca="1" si="8"/>
        <v>84342262898.427124</v>
      </c>
      <c r="J127" s="90">
        <f t="shared" ca="1" si="8"/>
        <v>96391157598.202423</v>
      </c>
      <c r="K127" s="90">
        <f t="shared" ca="1" si="8"/>
        <v>108440052297.97774</v>
      </c>
      <c r="L127">
        <f ca="1">IF('NGPS 2020'!$A135="MR",INDIRECT("'NGPS 2020'!"&amp;'Country Selector'!$B$3&amp;ROW($A135))*10^12,0)</f>
        <v>120488946997.75304</v>
      </c>
      <c r="M127" s="90">
        <f t="shared" ca="1" si="9"/>
        <v>108440052297.97774</v>
      </c>
      <c r="N127" s="90">
        <f t="shared" ca="1" si="9"/>
        <v>96391157598.202423</v>
      </c>
      <c r="O127" s="90">
        <f t="shared" ca="1" si="9"/>
        <v>84342262898.427124</v>
      </c>
      <c r="P127" s="90">
        <f t="shared" ca="1" si="9"/>
        <v>72293368198.651825</v>
      </c>
      <c r="Q127" s="90">
        <f t="shared" ca="1" si="9"/>
        <v>60244473498.876511</v>
      </c>
      <c r="R127" s="90">
        <f t="shared" ca="1" si="9"/>
        <v>48195578799.101212</v>
      </c>
      <c r="S127" s="90">
        <f t="shared" ca="1" si="9"/>
        <v>36146684099.325912</v>
      </c>
      <c r="T127" s="90">
        <f t="shared" ca="1" si="9"/>
        <v>24097789399.550606</v>
      </c>
      <c r="U127" s="90">
        <f t="shared" ca="1" si="9"/>
        <v>12048894699.775303</v>
      </c>
      <c r="V127">
        <f ca="1">IF('NGPS 2030'!$A135="MR",INDIRECT("'NGPS 2030'!"&amp;'Country Selector'!$B$3&amp;ROW($A135))*10^12,0)</f>
        <v>0</v>
      </c>
    </row>
    <row r="128" spans="1:2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12">$B128*($L$1-C$1)/($L$1-$B$1)+$L128*(C$1-$B$1)/($L$1-$B$1)</f>
        <v>0</v>
      </c>
      <c r="D128" s="90">
        <f t="shared" ca="1" si="12"/>
        <v>0</v>
      </c>
      <c r="E128" s="90">
        <f t="shared" ca="1" si="12"/>
        <v>0</v>
      </c>
      <c r="F128" s="90">
        <f t="shared" ca="1" si="12"/>
        <v>0</v>
      </c>
      <c r="G128" s="90">
        <f t="shared" ca="1" si="12"/>
        <v>0</v>
      </c>
      <c r="H128" s="90">
        <f t="shared" ca="1" si="12"/>
        <v>0</v>
      </c>
      <c r="I128" s="90">
        <f t="shared" ca="1" si="12"/>
        <v>0</v>
      </c>
      <c r="J128" s="90">
        <f t="shared" ca="1" si="12"/>
        <v>0</v>
      </c>
      <c r="K128" s="90">
        <f t="shared" ca="1" si="12"/>
        <v>0</v>
      </c>
      <c r="L128">
        <f ca="1">IF('NGPS 2020'!$A136="MR",INDIRECT("'NGPS 2020'!"&amp;'Country Selector'!$B$3&amp;ROW($A136))*10^12,0)</f>
        <v>0</v>
      </c>
      <c r="M128" s="90">
        <f t="shared" ref="M128:U156" ca="1" si="13">$L128*($V$1-M$1)/($V$1-$L$1)+$V128*(M$1-$L$1)/($V$1-$L$1)</f>
        <v>0</v>
      </c>
      <c r="N128" s="90">
        <f t="shared" ca="1" si="13"/>
        <v>0</v>
      </c>
      <c r="O128" s="90">
        <f t="shared" ca="1" si="13"/>
        <v>0</v>
      </c>
      <c r="P128" s="90">
        <f t="shared" ca="1" si="13"/>
        <v>0</v>
      </c>
      <c r="Q128" s="90">
        <f t="shared" ca="1" si="13"/>
        <v>0</v>
      </c>
      <c r="R128" s="90">
        <f t="shared" ca="1" si="13"/>
        <v>0</v>
      </c>
      <c r="S128" s="90">
        <f t="shared" ca="1" si="13"/>
        <v>0</v>
      </c>
      <c r="T128" s="90">
        <f t="shared" ca="1" si="13"/>
        <v>0</v>
      </c>
      <c r="U128" s="90">
        <f t="shared" ca="1" si="13"/>
        <v>0</v>
      </c>
      <c r="V128">
        <f ca="1">IF('NGPS 2030'!$A136="MR",INDIRECT("'NGPS 2030'!"&amp;'Country Selector'!$B$3&amp;ROW($A136))*10^12,0)</f>
        <v>0</v>
      </c>
    </row>
    <row r="129" spans="1:2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12"/>
        <v>0</v>
      </c>
      <c r="D129" s="90">
        <f t="shared" ca="1" si="12"/>
        <v>0</v>
      </c>
      <c r="E129" s="90">
        <f t="shared" ca="1" si="12"/>
        <v>0</v>
      </c>
      <c r="F129" s="90">
        <f t="shared" ca="1" si="12"/>
        <v>0</v>
      </c>
      <c r="G129" s="90">
        <f t="shared" ca="1" si="12"/>
        <v>0</v>
      </c>
      <c r="H129" s="90">
        <f t="shared" ca="1" si="12"/>
        <v>0</v>
      </c>
      <c r="I129" s="90">
        <f t="shared" ca="1" si="12"/>
        <v>0</v>
      </c>
      <c r="J129" s="90">
        <f t="shared" ca="1" si="12"/>
        <v>0</v>
      </c>
      <c r="K129" s="90">
        <f t="shared" ca="1" si="12"/>
        <v>0</v>
      </c>
      <c r="L129">
        <f ca="1">IF('NGPS 2020'!$A137="MR",INDIRECT("'NGPS 2020'!"&amp;'Country Selector'!$B$3&amp;ROW($A137))*10^12,0)</f>
        <v>0</v>
      </c>
      <c r="M129" s="90">
        <f t="shared" ca="1" si="13"/>
        <v>202779.97663242786</v>
      </c>
      <c r="N129" s="90">
        <f t="shared" ca="1" si="13"/>
        <v>405559.95326485572</v>
      </c>
      <c r="O129" s="90">
        <f t="shared" ca="1" si="13"/>
        <v>608339.92989728355</v>
      </c>
      <c r="P129" s="90">
        <f t="shared" ca="1" si="13"/>
        <v>811119.90652971144</v>
      </c>
      <c r="Q129" s="90">
        <f t="shared" ca="1" si="13"/>
        <v>1013899.8831621393</v>
      </c>
      <c r="R129" s="90">
        <f t="shared" ca="1" si="13"/>
        <v>1216679.8597945671</v>
      </c>
      <c r="S129" s="90">
        <f t="shared" ca="1" si="13"/>
        <v>1419459.8364269952</v>
      </c>
      <c r="T129" s="90">
        <f t="shared" ca="1" si="13"/>
        <v>1622239.8130594229</v>
      </c>
      <c r="U129" s="90">
        <f t="shared" ca="1" si="13"/>
        <v>1825019.789691851</v>
      </c>
      <c r="V129">
        <f ca="1">IF('NGPS 2030'!$A137="MR",INDIRECT("'NGPS 2030'!"&amp;'Country Selector'!$B$3&amp;ROW($A137))*10^12,0)</f>
        <v>2027799.7663242787</v>
      </c>
    </row>
    <row r="130" spans="1:22">
      <c r="A130" s="74">
        <v>78</v>
      </c>
      <c r="B130">
        <f ca="1">IF('NGPS 2010'!$A138="MR",INDIRECT("'NGPS 2010'!"&amp;'Country Selector'!$B$3&amp;ROW($A138))*10^12,0)</f>
        <v>12119347.928774005</v>
      </c>
      <c r="C130" s="90">
        <f t="shared" ca="1" si="12"/>
        <v>11833212.649392523</v>
      </c>
      <c r="D130" s="90">
        <f t="shared" ca="1" si="12"/>
        <v>11547077.370011039</v>
      </c>
      <c r="E130" s="90">
        <f t="shared" ca="1" si="12"/>
        <v>11260942.090629555</v>
      </c>
      <c r="F130" s="90">
        <f t="shared" ca="1" si="12"/>
        <v>10974806.811248071</v>
      </c>
      <c r="G130" s="90">
        <f t="shared" ca="1" si="12"/>
        <v>10688671.53186659</v>
      </c>
      <c r="H130" s="90">
        <f t="shared" ca="1" si="12"/>
        <v>10402536.252485108</v>
      </c>
      <c r="I130" s="90">
        <f t="shared" ca="1" si="12"/>
        <v>10116400.973103624</v>
      </c>
      <c r="J130" s="90">
        <f t="shared" ca="1" si="12"/>
        <v>9830265.69372214</v>
      </c>
      <c r="K130" s="90">
        <f t="shared" ca="1" si="12"/>
        <v>9544130.4143406581</v>
      </c>
      <c r="L130">
        <f ca="1">IF('NGPS 2020'!$A138="MR",INDIRECT("'NGPS 2020'!"&amp;'Country Selector'!$B$3&amp;ROW($A138))*10^12,0)</f>
        <v>9257995.1349591743</v>
      </c>
      <c r="M130" s="90">
        <f t="shared" ca="1" si="13"/>
        <v>9455274.5920850616</v>
      </c>
      <c r="N130" s="90">
        <f t="shared" ca="1" si="13"/>
        <v>9652554.0492109489</v>
      </c>
      <c r="O130" s="90">
        <f t="shared" ca="1" si="13"/>
        <v>9849833.5063368361</v>
      </c>
      <c r="P130" s="90">
        <f t="shared" ca="1" si="13"/>
        <v>10047112.963462723</v>
      </c>
      <c r="Q130" s="90">
        <f t="shared" ca="1" si="13"/>
        <v>10244392.420588611</v>
      </c>
      <c r="R130" s="90">
        <f t="shared" ca="1" si="13"/>
        <v>10441671.877714498</v>
      </c>
      <c r="S130" s="90">
        <f t="shared" ca="1" si="13"/>
        <v>10638951.334840385</v>
      </c>
      <c r="T130" s="90">
        <f t="shared" ca="1" si="13"/>
        <v>10836230.791966273</v>
      </c>
      <c r="U130" s="90">
        <f t="shared" ca="1" si="13"/>
        <v>11033510.249092162</v>
      </c>
      <c r="V130">
        <f ca="1">IF('NGPS 2030'!$A138="MR",INDIRECT("'NGPS 2030'!"&amp;'Country Selector'!$B$3&amp;ROW($A138))*10^12,0)</f>
        <v>11230789.706218047</v>
      </c>
    </row>
    <row r="131" spans="1:2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12"/>
        <v>0</v>
      </c>
      <c r="D131" s="90">
        <f t="shared" ca="1" si="12"/>
        <v>0</v>
      </c>
      <c r="E131" s="90">
        <f t="shared" ca="1" si="12"/>
        <v>0</v>
      </c>
      <c r="F131" s="90">
        <f t="shared" ca="1" si="12"/>
        <v>0</v>
      </c>
      <c r="G131" s="90">
        <f t="shared" ca="1" si="12"/>
        <v>0</v>
      </c>
      <c r="H131" s="90">
        <f t="shared" ca="1" si="12"/>
        <v>0</v>
      </c>
      <c r="I131" s="90">
        <f t="shared" ca="1" si="12"/>
        <v>0</v>
      </c>
      <c r="J131" s="90">
        <f t="shared" ca="1" si="12"/>
        <v>0</v>
      </c>
      <c r="K131" s="90">
        <f t="shared" ca="1" si="12"/>
        <v>0</v>
      </c>
      <c r="L131">
        <f ca="1">IF('NGPS 2020'!$A139="MR",INDIRECT("'NGPS 2020'!"&amp;'Country Selector'!$B$3&amp;ROW($A139))*10^12,0)</f>
        <v>0</v>
      </c>
      <c r="M131" s="90">
        <f t="shared" ca="1" si="13"/>
        <v>0</v>
      </c>
      <c r="N131" s="90">
        <f t="shared" ca="1" si="13"/>
        <v>0</v>
      </c>
      <c r="O131" s="90">
        <f t="shared" ca="1" si="13"/>
        <v>0</v>
      </c>
      <c r="P131" s="90">
        <f t="shared" ca="1" si="13"/>
        <v>0</v>
      </c>
      <c r="Q131" s="90">
        <f t="shared" ca="1" si="13"/>
        <v>0</v>
      </c>
      <c r="R131" s="90">
        <f t="shared" ca="1" si="13"/>
        <v>0</v>
      </c>
      <c r="S131" s="90">
        <f t="shared" ca="1" si="13"/>
        <v>0</v>
      </c>
      <c r="T131" s="90">
        <f t="shared" ca="1" si="13"/>
        <v>0</v>
      </c>
      <c r="U131" s="90">
        <f t="shared" ca="1" si="13"/>
        <v>0</v>
      </c>
      <c r="V131">
        <f ca="1">IF('NGPS 2030'!$A139="MR",INDIRECT("'NGPS 2030'!"&amp;'Country Selector'!$B$3&amp;ROW($A139))*10^12,0)</f>
        <v>0</v>
      </c>
    </row>
    <row r="132" spans="1:22">
      <c r="A132" s="74">
        <v>80</v>
      </c>
      <c r="B132">
        <f ca="1">IF('NGPS 2010'!$A140="MR",INDIRECT("'NGPS 2010'!"&amp;'Country Selector'!$B$3&amp;ROW($A140))*10^12,0)</f>
        <v>157728260687.93576</v>
      </c>
      <c r="C132" s="90">
        <f t="shared" ca="1" si="12"/>
        <v>141955601778.8956</v>
      </c>
      <c r="D132" s="90">
        <f t="shared" ca="1" si="12"/>
        <v>126182942869.85544</v>
      </c>
      <c r="E132" s="90">
        <f t="shared" ca="1" si="12"/>
        <v>110410283960.81528</v>
      </c>
      <c r="F132" s="90">
        <f t="shared" ca="1" si="12"/>
        <v>94637625051.775116</v>
      </c>
      <c r="G132" s="90">
        <f t="shared" ca="1" si="12"/>
        <v>78864966142.73497</v>
      </c>
      <c r="H132" s="90">
        <f t="shared" ca="1" si="12"/>
        <v>63092307233.694801</v>
      </c>
      <c r="I132" s="90">
        <f t="shared" ca="1" si="12"/>
        <v>47319648324.65464</v>
      </c>
      <c r="J132" s="90">
        <f t="shared" ca="1" si="12"/>
        <v>31546989415.614487</v>
      </c>
      <c r="K132" s="90">
        <f t="shared" ca="1" si="12"/>
        <v>15774330506.574327</v>
      </c>
      <c r="L132">
        <f ca="1">IF('NGPS 2020'!$A140="MR",INDIRECT("'NGPS 2020'!"&amp;'Country Selector'!$B$3&amp;ROW($A140))*10^12,0)</f>
        <v>1671597.5341696776</v>
      </c>
      <c r="M132" s="90">
        <f t="shared" ca="1" si="13"/>
        <v>1504437.7807527098</v>
      </c>
      <c r="N132" s="90">
        <f t="shared" ca="1" si="13"/>
        <v>1337278.027335742</v>
      </c>
      <c r="O132" s="90">
        <f t="shared" ca="1" si="13"/>
        <v>1170118.2739187744</v>
      </c>
      <c r="P132" s="90">
        <f t="shared" ca="1" si="13"/>
        <v>1002958.5205018066</v>
      </c>
      <c r="Q132" s="90">
        <f t="shared" ca="1" si="13"/>
        <v>835798.76708483882</v>
      </c>
      <c r="R132" s="90">
        <f t="shared" ca="1" si="13"/>
        <v>668639.01366787101</v>
      </c>
      <c r="S132" s="90">
        <f t="shared" ca="1" si="13"/>
        <v>501479.26025090332</v>
      </c>
      <c r="T132" s="90">
        <f t="shared" ca="1" si="13"/>
        <v>334319.50683393551</v>
      </c>
      <c r="U132" s="90">
        <f t="shared" ca="1" si="13"/>
        <v>167159.75341696775</v>
      </c>
      <c r="V132">
        <f ca="1">IF('NGPS 2030'!$A140="MR",INDIRECT("'NGPS 2030'!"&amp;'Country Selector'!$B$3&amp;ROW($A140))*10^12,0)</f>
        <v>0</v>
      </c>
    </row>
    <row r="133" spans="1:2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12"/>
        <v>0</v>
      </c>
      <c r="D133" s="90">
        <f t="shared" ca="1" si="12"/>
        <v>0</v>
      </c>
      <c r="E133" s="90">
        <f t="shared" ca="1" si="12"/>
        <v>0</v>
      </c>
      <c r="F133" s="90">
        <f t="shared" ca="1" si="12"/>
        <v>0</v>
      </c>
      <c r="G133" s="90">
        <f t="shared" ca="1" si="12"/>
        <v>0</v>
      </c>
      <c r="H133" s="90">
        <f t="shared" ca="1" si="12"/>
        <v>0</v>
      </c>
      <c r="I133" s="90">
        <f t="shared" ca="1" si="12"/>
        <v>0</v>
      </c>
      <c r="J133" s="90">
        <f t="shared" ca="1" si="12"/>
        <v>0</v>
      </c>
      <c r="K133" s="90">
        <f t="shared" ca="1" si="12"/>
        <v>0</v>
      </c>
      <c r="L133">
        <f ca="1">IF('NGPS 2020'!$A141="MR",INDIRECT("'NGPS 2020'!"&amp;'Country Selector'!$B$3&amp;ROW($A141))*10^12,0)</f>
        <v>0</v>
      </c>
      <c r="M133" s="90">
        <f t="shared" ca="1" si="13"/>
        <v>0</v>
      </c>
      <c r="N133" s="90">
        <f t="shared" ca="1" si="13"/>
        <v>0</v>
      </c>
      <c r="O133" s="90">
        <f t="shared" ca="1" si="13"/>
        <v>0</v>
      </c>
      <c r="P133" s="90">
        <f t="shared" ca="1" si="13"/>
        <v>0</v>
      </c>
      <c r="Q133" s="90">
        <f t="shared" ca="1" si="13"/>
        <v>0</v>
      </c>
      <c r="R133" s="90">
        <f t="shared" ca="1" si="13"/>
        <v>0</v>
      </c>
      <c r="S133" s="90">
        <f t="shared" ca="1" si="13"/>
        <v>0</v>
      </c>
      <c r="T133" s="90">
        <f t="shared" ca="1" si="13"/>
        <v>0</v>
      </c>
      <c r="U133" s="90">
        <f t="shared" ca="1" si="13"/>
        <v>0</v>
      </c>
      <c r="V133">
        <f ca="1">IF('NGPS 2030'!$A141="MR",INDIRECT("'NGPS 2030'!"&amp;'Country Selector'!$B$3&amp;ROW($A141))*10^12,0)</f>
        <v>0</v>
      </c>
    </row>
    <row r="134" spans="1:2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12"/>
        <v>0</v>
      </c>
      <c r="D134" s="90">
        <f t="shared" ca="1" si="12"/>
        <v>0</v>
      </c>
      <c r="E134" s="90">
        <f t="shared" ca="1" si="12"/>
        <v>0</v>
      </c>
      <c r="F134" s="90">
        <f t="shared" ca="1" si="12"/>
        <v>0</v>
      </c>
      <c r="G134" s="90">
        <f t="shared" ca="1" si="12"/>
        <v>0</v>
      </c>
      <c r="H134" s="90">
        <f t="shared" ca="1" si="12"/>
        <v>0</v>
      </c>
      <c r="I134" s="90">
        <f t="shared" ca="1" si="12"/>
        <v>0</v>
      </c>
      <c r="J134" s="90">
        <f t="shared" ca="1" si="12"/>
        <v>0</v>
      </c>
      <c r="K134" s="90">
        <f t="shared" ca="1" si="12"/>
        <v>0</v>
      </c>
      <c r="L134">
        <f ca="1">IF('NGPS 2020'!$A142="MR",INDIRECT("'NGPS 2020'!"&amp;'Country Selector'!$B$3&amp;ROW($A142))*10^12,0)</f>
        <v>0</v>
      </c>
      <c r="M134" s="90">
        <f t="shared" ca="1" si="13"/>
        <v>0</v>
      </c>
      <c r="N134" s="90">
        <f t="shared" ca="1" si="13"/>
        <v>0</v>
      </c>
      <c r="O134" s="90">
        <f t="shared" ca="1" si="13"/>
        <v>0</v>
      </c>
      <c r="P134" s="90">
        <f t="shared" ca="1" si="13"/>
        <v>0</v>
      </c>
      <c r="Q134" s="90">
        <f t="shared" ca="1" si="13"/>
        <v>0</v>
      </c>
      <c r="R134" s="90">
        <f t="shared" ca="1" si="13"/>
        <v>0</v>
      </c>
      <c r="S134" s="90">
        <f t="shared" ca="1" si="13"/>
        <v>0</v>
      </c>
      <c r="T134" s="90">
        <f t="shared" ca="1" si="13"/>
        <v>0</v>
      </c>
      <c r="U134" s="90">
        <f t="shared" ca="1" si="13"/>
        <v>0</v>
      </c>
      <c r="V134">
        <f ca="1">IF('NGPS 2030'!$A142="MR",INDIRECT("'NGPS 2030'!"&amp;'Country Selector'!$B$3&amp;ROW($A142))*10^12,0)</f>
        <v>0</v>
      </c>
    </row>
    <row r="135" spans="1:2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12"/>
        <v>0</v>
      </c>
      <c r="D135" s="90">
        <f t="shared" ca="1" si="12"/>
        <v>0</v>
      </c>
      <c r="E135" s="90">
        <f t="shared" ca="1" si="12"/>
        <v>0</v>
      </c>
      <c r="F135" s="90">
        <f t="shared" ca="1" si="12"/>
        <v>0</v>
      </c>
      <c r="G135" s="90">
        <f t="shared" ca="1" si="12"/>
        <v>0</v>
      </c>
      <c r="H135" s="90">
        <f t="shared" ca="1" si="12"/>
        <v>0</v>
      </c>
      <c r="I135" s="90">
        <f t="shared" ca="1" si="12"/>
        <v>0</v>
      </c>
      <c r="J135" s="90">
        <f t="shared" ca="1" si="12"/>
        <v>0</v>
      </c>
      <c r="K135" s="90">
        <f t="shared" ca="1" si="12"/>
        <v>0</v>
      </c>
      <c r="L135">
        <f ca="1">IF('NGPS 2020'!$A143="MR",INDIRECT("'NGPS 2020'!"&amp;'Country Selector'!$B$3&amp;ROW($A143))*10^12,0)</f>
        <v>0</v>
      </c>
      <c r="M135" s="90">
        <f t="shared" ca="1" si="13"/>
        <v>0</v>
      </c>
      <c r="N135" s="90">
        <f t="shared" ca="1" si="13"/>
        <v>0</v>
      </c>
      <c r="O135" s="90">
        <f t="shared" ca="1" si="13"/>
        <v>0</v>
      </c>
      <c r="P135" s="90">
        <f t="shared" ca="1" si="13"/>
        <v>0</v>
      </c>
      <c r="Q135" s="90">
        <f t="shared" ca="1" si="13"/>
        <v>0</v>
      </c>
      <c r="R135" s="90">
        <f t="shared" ca="1" si="13"/>
        <v>0</v>
      </c>
      <c r="S135" s="90">
        <f t="shared" ca="1" si="13"/>
        <v>0</v>
      </c>
      <c r="T135" s="90">
        <f t="shared" ca="1" si="13"/>
        <v>0</v>
      </c>
      <c r="U135" s="90">
        <f t="shared" ca="1" si="13"/>
        <v>0</v>
      </c>
      <c r="V135">
        <f ca="1">IF('NGPS 2030'!$A143="MR",INDIRECT("'NGPS 2030'!"&amp;'Country Selector'!$B$3&amp;ROW($A143))*10^12,0)</f>
        <v>0</v>
      </c>
    </row>
    <row r="136" spans="1:2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12"/>
        <v>0</v>
      </c>
      <c r="D136" s="90">
        <f t="shared" ca="1" si="12"/>
        <v>0</v>
      </c>
      <c r="E136" s="90">
        <f t="shared" ca="1" si="12"/>
        <v>0</v>
      </c>
      <c r="F136" s="90">
        <f t="shared" ca="1" si="12"/>
        <v>0</v>
      </c>
      <c r="G136" s="90">
        <f t="shared" ca="1" si="12"/>
        <v>0</v>
      </c>
      <c r="H136" s="90">
        <f t="shared" ca="1" si="12"/>
        <v>0</v>
      </c>
      <c r="I136" s="90">
        <f t="shared" ca="1" si="12"/>
        <v>0</v>
      </c>
      <c r="J136" s="90">
        <f t="shared" ca="1" si="12"/>
        <v>0</v>
      </c>
      <c r="K136" s="90">
        <f t="shared" ca="1" si="12"/>
        <v>0</v>
      </c>
      <c r="L136">
        <f ca="1">IF('NGPS 2020'!$A144="MR",INDIRECT("'NGPS 2020'!"&amp;'Country Selector'!$B$3&amp;ROW($A144))*10^12,0)</f>
        <v>0</v>
      </c>
      <c r="M136" s="90">
        <f t="shared" ca="1" si="13"/>
        <v>0</v>
      </c>
      <c r="N136" s="90">
        <f t="shared" ca="1" si="13"/>
        <v>0</v>
      </c>
      <c r="O136" s="90">
        <f t="shared" ca="1" si="13"/>
        <v>0</v>
      </c>
      <c r="P136" s="90">
        <f t="shared" ca="1" si="13"/>
        <v>0</v>
      </c>
      <c r="Q136" s="90">
        <f t="shared" ca="1" si="13"/>
        <v>0</v>
      </c>
      <c r="R136" s="90">
        <f t="shared" ca="1" si="13"/>
        <v>0</v>
      </c>
      <c r="S136" s="90">
        <f t="shared" ca="1" si="13"/>
        <v>0</v>
      </c>
      <c r="T136" s="90">
        <f t="shared" ca="1" si="13"/>
        <v>0</v>
      </c>
      <c r="U136" s="90">
        <f t="shared" ca="1" si="13"/>
        <v>0</v>
      </c>
      <c r="V136">
        <f ca="1">IF('NGPS 2030'!$A144="MR",INDIRECT("'NGPS 2030'!"&amp;'Country Selector'!$B$3&amp;ROW($A144))*10^12,0)</f>
        <v>0</v>
      </c>
    </row>
    <row r="137" spans="1:22">
      <c r="A137" s="74">
        <v>85</v>
      </c>
      <c r="B137">
        <f ca="1">IF('NGPS 2010'!$A145="MR",INDIRECT("'NGPS 2010'!"&amp;'Country Selector'!$B$3&amp;ROW($A145))*10^12,0)</f>
        <v>2188235.3369306885</v>
      </c>
      <c r="C137" s="90">
        <f t="shared" ca="1" si="12"/>
        <v>1969411.8032376196</v>
      </c>
      <c r="D137" s="90">
        <f t="shared" ca="1" si="12"/>
        <v>1750588.2695445507</v>
      </c>
      <c r="E137" s="90">
        <f t="shared" ca="1" si="12"/>
        <v>1531764.735851482</v>
      </c>
      <c r="F137" s="90">
        <f t="shared" ca="1" si="12"/>
        <v>1312941.2021584131</v>
      </c>
      <c r="G137" s="90">
        <f t="shared" ca="1" si="12"/>
        <v>1094117.6684653442</v>
      </c>
      <c r="H137" s="90">
        <f t="shared" ca="1" si="12"/>
        <v>875294.13477227534</v>
      </c>
      <c r="I137" s="90">
        <f t="shared" ca="1" si="12"/>
        <v>656470.60107920656</v>
      </c>
      <c r="J137" s="90">
        <f t="shared" ca="1" si="12"/>
        <v>437647.06738613767</v>
      </c>
      <c r="K137" s="90">
        <f t="shared" ca="1" si="12"/>
        <v>218823.53369306884</v>
      </c>
      <c r="L137">
        <f ca="1">IF('NGPS 2020'!$A145="MR",INDIRECT("'NGPS 2020'!"&amp;'Country Selector'!$B$3&amp;ROW($A145))*10^12,0)</f>
        <v>0</v>
      </c>
      <c r="M137" s="90">
        <f t="shared" ca="1" si="13"/>
        <v>0</v>
      </c>
      <c r="N137" s="90">
        <f t="shared" ca="1" si="13"/>
        <v>0</v>
      </c>
      <c r="O137" s="90">
        <f t="shared" ca="1" si="13"/>
        <v>0</v>
      </c>
      <c r="P137" s="90">
        <f t="shared" ca="1" si="13"/>
        <v>0</v>
      </c>
      <c r="Q137" s="90">
        <f t="shared" ca="1" si="13"/>
        <v>0</v>
      </c>
      <c r="R137" s="90">
        <f t="shared" ca="1" si="13"/>
        <v>0</v>
      </c>
      <c r="S137" s="90">
        <f t="shared" ca="1" si="13"/>
        <v>0</v>
      </c>
      <c r="T137" s="90">
        <f t="shared" ca="1" si="13"/>
        <v>0</v>
      </c>
      <c r="U137" s="90">
        <f t="shared" ca="1" si="13"/>
        <v>0</v>
      </c>
      <c r="V137">
        <f ca="1">IF('NGPS 2030'!$A145="MR",INDIRECT("'NGPS 2030'!"&amp;'Country Selector'!$B$3&amp;ROW($A145))*10^12,0)</f>
        <v>0</v>
      </c>
    </row>
    <row r="138" spans="1:22">
      <c r="A138" s="74">
        <v>86</v>
      </c>
      <c r="B138">
        <f ca="1">IF('NGPS 2010'!$A146="MR",INDIRECT("'NGPS 2010'!"&amp;'Country Selector'!$B$3&amp;ROW($A146))*10^12,0)</f>
        <v>0</v>
      </c>
      <c r="C138" s="90">
        <f t="shared" ca="1" si="12"/>
        <v>0</v>
      </c>
      <c r="D138" s="90">
        <f t="shared" ca="1" si="12"/>
        <v>0</v>
      </c>
      <c r="E138" s="90">
        <f t="shared" ca="1" si="12"/>
        <v>0</v>
      </c>
      <c r="F138" s="90">
        <f t="shared" ca="1" si="12"/>
        <v>0</v>
      </c>
      <c r="G138" s="90">
        <f t="shared" ca="1" si="12"/>
        <v>0</v>
      </c>
      <c r="H138" s="90">
        <f t="shared" ca="1" si="12"/>
        <v>0</v>
      </c>
      <c r="I138" s="90">
        <f t="shared" ca="1" si="12"/>
        <v>0</v>
      </c>
      <c r="J138" s="90">
        <f t="shared" ca="1" si="12"/>
        <v>0</v>
      </c>
      <c r="K138" s="90">
        <f t="shared" ca="1" si="12"/>
        <v>0</v>
      </c>
      <c r="L138">
        <f ca="1">IF('NGPS 2020'!$A146="MR",INDIRECT("'NGPS 2020'!"&amp;'Country Selector'!$B$3&amp;ROW($A146))*10^12,0)</f>
        <v>0</v>
      </c>
      <c r="M138" s="90">
        <f t="shared" ca="1" si="13"/>
        <v>0</v>
      </c>
      <c r="N138" s="90">
        <f t="shared" ca="1" si="13"/>
        <v>0</v>
      </c>
      <c r="O138" s="90">
        <f t="shared" ca="1" si="13"/>
        <v>0</v>
      </c>
      <c r="P138" s="90">
        <f t="shared" ca="1" si="13"/>
        <v>0</v>
      </c>
      <c r="Q138" s="90">
        <f t="shared" ca="1" si="13"/>
        <v>0</v>
      </c>
      <c r="R138" s="90">
        <f t="shared" ca="1" si="13"/>
        <v>0</v>
      </c>
      <c r="S138" s="90">
        <f t="shared" ca="1" si="13"/>
        <v>0</v>
      </c>
      <c r="T138" s="90">
        <f t="shared" ca="1" si="13"/>
        <v>0</v>
      </c>
      <c r="U138" s="90">
        <f t="shared" ca="1" si="13"/>
        <v>0</v>
      </c>
      <c r="V138">
        <f ca="1">IF('NGPS 2030'!$A146="MR",INDIRECT("'NGPS 2030'!"&amp;'Country Selector'!$B$3&amp;ROW($A146))*10^12,0)</f>
        <v>0</v>
      </c>
    </row>
    <row r="139" spans="1:22">
      <c r="A139" s="74">
        <v>87</v>
      </c>
      <c r="B139">
        <f ca="1">IF('NGPS 2010'!$A147="MR",INDIRECT("'NGPS 2010'!"&amp;'Country Selector'!$B$3&amp;ROW($A147))*10^12,0)</f>
        <v>0</v>
      </c>
      <c r="C139" s="90">
        <f t="shared" ca="1" si="12"/>
        <v>0</v>
      </c>
      <c r="D139" s="90">
        <f t="shared" ca="1" si="12"/>
        <v>0</v>
      </c>
      <c r="E139" s="90">
        <f t="shared" ca="1" si="12"/>
        <v>0</v>
      </c>
      <c r="F139" s="90">
        <f t="shared" ca="1" si="12"/>
        <v>0</v>
      </c>
      <c r="G139" s="90">
        <f t="shared" ca="1" si="12"/>
        <v>0</v>
      </c>
      <c r="H139" s="90">
        <f t="shared" ca="1" si="12"/>
        <v>0</v>
      </c>
      <c r="I139" s="90">
        <f t="shared" ca="1" si="12"/>
        <v>0</v>
      </c>
      <c r="J139" s="90">
        <f t="shared" ca="1" si="12"/>
        <v>0</v>
      </c>
      <c r="K139" s="90">
        <f t="shared" ca="1" si="12"/>
        <v>0</v>
      </c>
      <c r="L139">
        <f ca="1">IF('NGPS 2020'!$A147="MR",INDIRECT("'NGPS 2020'!"&amp;'Country Selector'!$B$3&amp;ROW($A147))*10^12,0)</f>
        <v>0</v>
      </c>
      <c r="M139" s="90">
        <f t="shared" ca="1" si="13"/>
        <v>0</v>
      </c>
      <c r="N139" s="90">
        <f t="shared" ca="1" si="13"/>
        <v>0</v>
      </c>
      <c r="O139" s="90">
        <f t="shared" ca="1" si="13"/>
        <v>0</v>
      </c>
      <c r="P139" s="90">
        <f t="shared" ca="1" si="13"/>
        <v>0</v>
      </c>
      <c r="Q139" s="90">
        <f t="shared" ca="1" si="13"/>
        <v>0</v>
      </c>
      <c r="R139" s="90">
        <f t="shared" ca="1" si="13"/>
        <v>0</v>
      </c>
      <c r="S139" s="90">
        <f t="shared" ca="1" si="13"/>
        <v>0</v>
      </c>
      <c r="T139" s="90">
        <f t="shared" ca="1" si="13"/>
        <v>0</v>
      </c>
      <c r="U139" s="90">
        <f t="shared" ca="1" si="13"/>
        <v>0</v>
      </c>
      <c r="V139">
        <f ca="1">IF('NGPS 2030'!$A147="MR",INDIRECT("'NGPS 2030'!"&amp;'Country Selector'!$B$3&amp;ROW($A147))*10^12,0)</f>
        <v>0</v>
      </c>
    </row>
    <row r="140" spans="1:2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12"/>
        <v>0</v>
      </c>
      <c r="D140" s="90">
        <f t="shared" ca="1" si="12"/>
        <v>0</v>
      </c>
      <c r="E140" s="90">
        <f t="shared" ca="1" si="12"/>
        <v>0</v>
      </c>
      <c r="F140" s="90">
        <f t="shared" ca="1" si="12"/>
        <v>0</v>
      </c>
      <c r="G140" s="90">
        <f t="shared" ca="1" si="12"/>
        <v>0</v>
      </c>
      <c r="H140" s="90">
        <f t="shared" ca="1" si="12"/>
        <v>0</v>
      </c>
      <c r="I140" s="90">
        <f t="shared" ca="1" si="12"/>
        <v>0</v>
      </c>
      <c r="J140" s="90">
        <f t="shared" ca="1" si="12"/>
        <v>0</v>
      </c>
      <c r="K140" s="90">
        <f t="shared" ca="1" si="12"/>
        <v>0</v>
      </c>
      <c r="L140">
        <f ca="1">IF('NGPS 2020'!$A148="MR",INDIRECT("'NGPS 2020'!"&amp;'Country Selector'!$B$3&amp;ROW($A148))*10^12,0)</f>
        <v>0</v>
      </c>
      <c r="M140" s="90">
        <f t="shared" ca="1" si="13"/>
        <v>0</v>
      </c>
      <c r="N140" s="90">
        <f t="shared" ca="1" si="13"/>
        <v>0</v>
      </c>
      <c r="O140" s="90">
        <f t="shared" ca="1" si="13"/>
        <v>0</v>
      </c>
      <c r="P140" s="90">
        <f t="shared" ca="1" si="13"/>
        <v>0</v>
      </c>
      <c r="Q140" s="90">
        <f t="shared" ca="1" si="13"/>
        <v>0</v>
      </c>
      <c r="R140" s="90">
        <f t="shared" ca="1" si="13"/>
        <v>0</v>
      </c>
      <c r="S140" s="90">
        <f t="shared" ca="1" si="13"/>
        <v>0</v>
      </c>
      <c r="T140" s="90">
        <f t="shared" ca="1" si="13"/>
        <v>0</v>
      </c>
      <c r="U140" s="90">
        <f t="shared" ca="1" si="13"/>
        <v>0</v>
      </c>
      <c r="V140">
        <f ca="1">IF('NGPS 2030'!$A148="MR",INDIRECT("'NGPS 2030'!"&amp;'Country Selector'!$B$3&amp;ROW($A148))*10^12,0)</f>
        <v>0</v>
      </c>
    </row>
    <row r="141" spans="1:2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12"/>
        <v>0</v>
      </c>
      <c r="D141" s="90">
        <f t="shared" ca="1" si="12"/>
        <v>0</v>
      </c>
      <c r="E141" s="90">
        <f t="shared" ca="1" si="12"/>
        <v>0</v>
      </c>
      <c r="F141" s="90">
        <f t="shared" ca="1" si="12"/>
        <v>0</v>
      </c>
      <c r="G141" s="90">
        <f t="shared" ca="1" si="12"/>
        <v>0</v>
      </c>
      <c r="H141" s="90">
        <f t="shared" ca="1" si="12"/>
        <v>0</v>
      </c>
      <c r="I141" s="90">
        <f t="shared" ca="1" si="12"/>
        <v>0</v>
      </c>
      <c r="J141" s="90">
        <f t="shared" ca="1" si="12"/>
        <v>0</v>
      </c>
      <c r="K141" s="90">
        <f t="shared" ca="1" si="12"/>
        <v>0</v>
      </c>
      <c r="L141">
        <f ca="1">IF('NGPS 2020'!$A149="MR",INDIRECT("'NGPS 2020'!"&amp;'Country Selector'!$B$3&amp;ROW($A149))*10^12,0)</f>
        <v>0</v>
      </c>
      <c r="M141" s="90">
        <f t="shared" ca="1" si="13"/>
        <v>0</v>
      </c>
      <c r="N141" s="90">
        <f t="shared" ca="1" si="13"/>
        <v>0</v>
      </c>
      <c r="O141" s="90">
        <f t="shared" ca="1" si="13"/>
        <v>0</v>
      </c>
      <c r="P141" s="90">
        <f t="shared" ca="1" si="13"/>
        <v>0</v>
      </c>
      <c r="Q141" s="90">
        <f t="shared" ca="1" si="13"/>
        <v>0</v>
      </c>
      <c r="R141" s="90">
        <f t="shared" ca="1" si="13"/>
        <v>0</v>
      </c>
      <c r="S141" s="90">
        <f t="shared" ca="1" si="13"/>
        <v>0</v>
      </c>
      <c r="T141" s="90">
        <f t="shared" ca="1" si="13"/>
        <v>0</v>
      </c>
      <c r="U141" s="90">
        <f t="shared" ca="1" si="13"/>
        <v>0</v>
      </c>
      <c r="V141">
        <f ca="1">IF('NGPS 2030'!$A149="MR",INDIRECT("'NGPS 2030'!"&amp;'Country Selector'!$B$3&amp;ROW($A149))*10^12,0)</f>
        <v>0</v>
      </c>
    </row>
    <row r="142" spans="1:2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12"/>
        <v>0</v>
      </c>
      <c r="D142" s="90">
        <f t="shared" ca="1" si="12"/>
        <v>0</v>
      </c>
      <c r="E142" s="90">
        <f t="shared" ca="1" si="12"/>
        <v>0</v>
      </c>
      <c r="F142" s="90">
        <f t="shared" ca="1" si="12"/>
        <v>0</v>
      </c>
      <c r="G142" s="90">
        <f t="shared" ca="1" si="12"/>
        <v>0</v>
      </c>
      <c r="H142" s="90">
        <f t="shared" ca="1" si="12"/>
        <v>0</v>
      </c>
      <c r="I142" s="90">
        <f t="shared" ca="1" si="12"/>
        <v>0</v>
      </c>
      <c r="J142" s="90">
        <f t="shared" ca="1" si="12"/>
        <v>0</v>
      </c>
      <c r="K142" s="90">
        <f t="shared" ca="1" si="12"/>
        <v>0</v>
      </c>
      <c r="L142">
        <f ca="1">IF('NGPS 2020'!$A150="MR",INDIRECT("'NGPS 2020'!"&amp;'Country Selector'!$B$3&amp;ROW($A150))*10^12,0)</f>
        <v>0</v>
      </c>
      <c r="M142" s="90">
        <f t="shared" ca="1" si="13"/>
        <v>0</v>
      </c>
      <c r="N142" s="90">
        <f t="shared" ca="1" si="13"/>
        <v>0</v>
      </c>
      <c r="O142" s="90">
        <f t="shared" ca="1" si="13"/>
        <v>0</v>
      </c>
      <c r="P142" s="90">
        <f t="shared" ca="1" si="13"/>
        <v>0</v>
      </c>
      <c r="Q142" s="90">
        <f t="shared" ca="1" si="13"/>
        <v>0</v>
      </c>
      <c r="R142" s="90">
        <f t="shared" ca="1" si="13"/>
        <v>0</v>
      </c>
      <c r="S142" s="90">
        <f t="shared" ca="1" si="13"/>
        <v>0</v>
      </c>
      <c r="T142" s="90">
        <f t="shared" ca="1" si="13"/>
        <v>0</v>
      </c>
      <c r="U142" s="90">
        <f t="shared" ca="1" si="13"/>
        <v>0</v>
      </c>
      <c r="V142">
        <f ca="1">IF('NGPS 2030'!$A150="MR",INDIRECT("'NGPS 2030'!"&amp;'Country Selector'!$B$3&amp;ROW($A150))*10^12,0)</f>
        <v>0</v>
      </c>
    </row>
    <row r="143" spans="1:2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12"/>
        <v>0</v>
      </c>
      <c r="D143" s="90">
        <f t="shared" ca="1" si="12"/>
        <v>0</v>
      </c>
      <c r="E143" s="90">
        <f t="shared" ca="1" si="12"/>
        <v>0</v>
      </c>
      <c r="F143" s="90">
        <f t="shared" ca="1" si="12"/>
        <v>0</v>
      </c>
      <c r="G143" s="90">
        <f t="shared" ca="1" si="12"/>
        <v>0</v>
      </c>
      <c r="H143" s="90">
        <f t="shared" ca="1" si="12"/>
        <v>0</v>
      </c>
      <c r="I143" s="90">
        <f t="shared" ca="1" si="12"/>
        <v>0</v>
      </c>
      <c r="J143" s="90">
        <f t="shared" ca="1" si="12"/>
        <v>0</v>
      </c>
      <c r="K143" s="90">
        <f t="shared" ca="1" si="12"/>
        <v>0</v>
      </c>
      <c r="L143">
        <f ca="1">IF('NGPS 2020'!$A151="MR",INDIRECT("'NGPS 2020'!"&amp;'Country Selector'!$B$3&amp;ROW($A151))*10^12,0)</f>
        <v>0</v>
      </c>
      <c r="M143" s="90">
        <f t="shared" ca="1" si="13"/>
        <v>101389.98831621393</v>
      </c>
      <c r="N143" s="90">
        <f t="shared" ca="1" si="13"/>
        <v>202779.97663242786</v>
      </c>
      <c r="O143" s="90">
        <f t="shared" ca="1" si="13"/>
        <v>304169.96494864178</v>
      </c>
      <c r="P143" s="90">
        <f t="shared" ca="1" si="13"/>
        <v>405559.95326485572</v>
      </c>
      <c r="Q143" s="90">
        <f t="shared" ca="1" si="13"/>
        <v>506949.94158106967</v>
      </c>
      <c r="R143" s="90">
        <f t="shared" ca="1" si="13"/>
        <v>608339.92989728355</v>
      </c>
      <c r="S143" s="90">
        <f t="shared" ca="1" si="13"/>
        <v>709729.91821349761</v>
      </c>
      <c r="T143" s="90">
        <f t="shared" ca="1" si="13"/>
        <v>811119.90652971144</v>
      </c>
      <c r="U143" s="90">
        <f t="shared" ca="1" si="13"/>
        <v>912509.8948459255</v>
      </c>
      <c r="V143">
        <f ca="1">IF('NGPS 2030'!$A151="MR",INDIRECT("'NGPS 2030'!"&amp;'Country Selector'!$B$3&amp;ROW($A151))*10^12,0)</f>
        <v>1013899.8831621393</v>
      </c>
    </row>
    <row r="144" spans="1:2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12"/>
        <v>0</v>
      </c>
      <c r="D144" s="90">
        <f t="shared" ca="1" si="12"/>
        <v>0</v>
      </c>
      <c r="E144" s="90">
        <f t="shared" ca="1" si="12"/>
        <v>0</v>
      </c>
      <c r="F144" s="90">
        <f t="shared" ca="1" si="12"/>
        <v>0</v>
      </c>
      <c r="G144" s="90">
        <f t="shared" ca="1" si="12"/>
        <v>0</v>
      </c>
      <c r="H144" s="90">
        <f t="shared" ca="1" si="12"/>
        <v>0</v>
      </c>
      <c r="I144" s="90">
        <f t="shared" ca="1" si="12"/>
        <v>0</v>
      </c>
      <c r="J144" s="90">
        <f t="shared" ca="1" si="12"/>
        <v>0</v>
      </c>
      <c r="K144" s="90">
        <f t="shared" ca="1" si="12"/>
        <v>0</v>
      </c>
      <c r="L144">
        <f ca="1">IF('NGPS 2020'!$A152="MR",INDIRECT("'NGPS 2020'!"&amp;'Country Selector'!$B$3&amp;ROW($A152))*10^12,0)</f>
        <v>0</v>
      </c>
      <c r="M144" s="90">
        <f t="shared" ca="1" si="13"/>
        <v>9744269724.3771191</v>
      </c>
      <c r="N144" s="90">
        <f t="shared" ca="1" si="13"/>
        <v>19488539448.754238</v>
      </c>
      <c r="O144" s="90">
        <f t="shared" ca="1" si="13"/>
        <v>29232809173.131359</v>
      </c>
      <c r="P144" s="90">
        <f t="shared" ca="1" si="13"/>
        <v>38977078897.508476</v>
      </c>
      <c r="Q144" s="90">
        <f t="shared" ca="1" si="13"/>
        <v>48721348621.885597</v>
      </c>
      <c r="R144" s="90">
        <f t="shared" ca="1" si="13"/>
        <v>58465618346.262718</v>
      </c>
      <c r="S144" s="90">
        <f t="shared" ca="1" si="13"/>
        <v>68209888070.639832</v>
      </c>
      <c r="T144" s="90">
        <f t="shared" ca="1" si="13"/>
        <v>77954157795.016953</v>
      </c>
      <c r="U144" s="90">
        <f t="shared" ca="1" si="13"/>
        <v>87698427519.394073</v>
      </c>
      <c r="V144">
        <f ca="1">IF('NGPS 2030'!$A152="MR",INDIRECT("'NGPS 2030'!"&amp;'Country Selector'!$B$3&amp;ROW($A152))*10^12,0)</f>
        <v>97442697243.771194</v>
      </c>
    </row>
    <row r="145" spans="1:2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12"/>
        <v>0</v>
      </c>
      <c r="D145" s="90">
        <f t="shared" ca="1" si="12"/>
        <v>0</v>
      </c>
      <c r="E145" s="90">
        <f t="shared" ca="1" si="12"/>
        <v>0</v>
      </c>
      <c r="F145" s="90">
        <f t="shared" ca="1" si="12"/>
        <v>0</v>
      </c>
      <c r="G145" s="90">
        <f t="shared" ca="1" si="12"/>
        <v>0</v>
      </c>
      <c r="H145" s="90">
        <f t="shared" ca="1" si="12"/>
        <v>0</v>
      </c>
      <c r="I145" s="90">
        <f t="shared" ca="1" si="12"/>
        <v>0</v>
      </c>
      <c r="J145" s="90">
        <f t="shared" ca="1" si="12"/>
        <v>0</v>
      </c>
      <c r="K145" s="90">
        <f t="shared" ca="1" si="12"/>
        <v>0</v>
      </c>
      <c r="L145">
        <f ca="1">IF('NGPS 2020'!$A153="MR",INDIRECT("'NGPS 2020'!"&amp;'Country Selector'!$B$3&amp;ROW($A153))*10^12,0)</f>
        <v>0</v>
      </c>
      <c r="M145" s="90">
        <f t="shared" ca="1" si="13"/>
        <v>173171.03822023229</v>
      </c>
      <c r="N145" s="90">
        <f t="shared" ca="1" si="13"/>
        <v>346342.07644046459</v>
      </c>
      <c r="O145" s="90">
        <f t="shared" ca="1" si="13"/>
        <v>519513.11466069688</v>
      </c>
      <c r="P145" s="90">
        <f t="shared" ca="1" si="13"/>
        <v>692684.15288092918</v>
      </c>
      <c r="Q145" s="90">
        <f t="shared" ca="1" si="13"/>
        <v>865855.19110116141</v>
      </c>
      <c r="R145" s="90">
        <f t="shared" ca="1" si="13"/>
        <v>1039026.2293213938</v>
      </c>
      <c r="S145" s="90">
        <f t="shared" ca="1" si="13"/>
        <v>1212197.267541626</v>
      </c>
      <c r="T145" s="90">
        <f t="shared" ca="1" si="13"/>
        <v>1385368.3057618584</v>
      </c>
      <c r="U145" s="90">
        <f t="shared" ca="1" si="13"/>
        <v>1558539.3439820907</v>
      </c>
      <c r="V145">
        <f ca="1">IF('NGPS 2030'!$A153="MR",INDIRECT("'NGPS 2030'!"&amp;'Country Selector'!$B$3&amp;ROW($A153))*10^12,0)</f>
        <v>1731710.3822023228</v>
      </c>
    </row>
    <row r="146" spans="1:2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12"/>
        <v>83579.876708483876</v>
      </c>
      <c r="D146" s="90">
        <f t="shared" ca="1" si="12"/>
        <v>167159.75341696775</v>
      </c>
      <c r="E146" s="90">
        <f t="shared" ca="1" si="12"/>
        <v>250739.63012545166</v>
      </c>
      <c r="F146" s="90">
        <f t="shared" ca="1" si="12"/>
        <v>334319.50683393551</v>
      </c>
      <c r="G146" s="90">
        <f t="shared" ca="1" si="12"/>
        <v>417899.38354241941</v>
      </c>
      <c r="H146" s="90">
        <f t="shared" ca="1" si="12"/>
        <v>501479.26025090332</v>
      </c>
      <c r="I146" s="90">
        <f t="shared" ca="1" si="12"/>
        <v>585059.13695938722</v>
      </c>
      <c r="J146" s="90">
        <f t="shared" ca="1" si="12"/>
        <v>668639.01366787101</v>
      </c>
      <c r="K146" s="90">
        <f t="shared" ca="1" si="12"/>
        <v>752218.89037635492</v>
      </c>
      <c r="L146">
        <f ca="1">IF('NGPS 2020'!$A154="MR",INDIRECT("'NGPS 2020'!"&amp;'Country Selector'!$B$3&amp;ROW($A154))*10^12,0)</f>
        <v>835798.76708483882</v>
      </c>
      <c r="M146" s="90">
        <f t="shared" ca="1" si="13"/>
        <v>752218.89037635492</v>
      </c>
      <c r="N146" s="90">
        <f t="shared" ca="1" si="13"/>
        <v>668639.01366787101</v>
      </c>
      <c r="O146" s="90">
        <f t="shared" ca="1" si="13"/>
        <v>585059.13695938722</v>
      </c>
      <c r="P146" s="90">
        <f t="shared" ca="1" si="13"/>
        <v>501479.26025090332</v>
      </c>
      <c r="Q146" s="90">
        <f t="shared" ca="1" si="13"/>
        <v>417899.38354241941</v>
      </c>
      <c r="R146" s="90">
        <f t="shared" ca="1" si="13"/>
        <v>334319.50683393551</v>
      </c>
      <c r="S146" s="90">
        <f t="shared" ca="1" si="13"/>
        <v>250739.63012545166</v>
      </c>
      <c r="T146" s="90">
        <f t="shared" ca="1" si="13"/>
        <v>167159.75341696775</v>
      </c>
      <c r="U146" s="90">
        <f t="shared" ca="1" si="13"/>
        <v>83579.876708483876</v>
      </c>
      <c r="V146">
        <f ca="1">IF('NGPS 2030'!$A154="MR",INDIRECT("'NGPS 2030'!"&amp;'Country Selector'!$B$3&amp;ROW($A154))*10^12,0)</f>
        <v>0</v>
      </c>
    </row>
    <row r="147" spans="1:2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12"/>
        <v>8032596466.5167513</v>
      </c>
      <c r="D147" s="90">
        <f t="shared" ca="1" si="12"/>
        <v>16065192933.033503</v>
      </c>
      <c r="E147" s="90">
        <f t="shared" ca="1" si="12"/>
        <v>24097789399.550255</v>
      </c>
      <c r="F147" s="90">
        <f t="shared" ca="1" si="12"/>
        <v>32130385866.067005</v>
      </c>
      <c r="G147" s="90">
        <f t="shared" ca="1" si="12"/>
        <v>40162982332.583755</v>
      </c>
      <c r="H147" s="90">
        <f t="shared" ca="1" si="12"/>
        <v>48195578799.10051</v>
      </c>
      <c r="I147" s="90">
        <f t="shared" ca="1" si="12"/>
        <v>56228175265.617264</v>
      </c>
      <c r="J147" s="90">
        <f t="shared" ca="1" si="12"/>
        <v>64260771732.13401</v>
      </c>
      <c r="K147" s="90">
        <f t="shared" ca="1" si="12"/>
        <v>72293368198.650757</v>
      </c>
      <c r="L147">
        <f ca="1">IF('NGPS 2020'!$A155="MR",INDIRECT("'NGPS 2020'!"&amp;'Country Selector'!$B$3&amp;ROW($A155))*10^12,0)</f>
        <v>80325964665.167511</v>
      </c>
      <c r="M147" s="90">
        <f t="shared" ca="1" si="13"/>
        <v>72293368198.650757</v>
      </c>
      <c r="N147" s="90">
        <f t="shared" ca="1" si="13"/>
        <v>64260771732.13401</v>
      </c>
      <c r="O147" s="90">
        <f t="shared" ca="1" si="13"/>
        <v>56228175265.617264</v>
      </c>
      <c r="P147" s="90">
        <f t="shared" ca="1" si="13"/>
        <v>48195578799.10051</v>
      </c>
      <c r="Q147" s="90">
        <f t="shared" ca="1" si="13"/>
        <v>40162982332.583755</v>
      </c>
      <c r="R147" s="90">
        <f t="shared" ca="1" si="13"/>
        <v>32130385866.067005</v>
      </c>
      <c r="S147" s="90">
        <f t="shared" ca="1" si="13"/>
        <v>24097789399.550255</v>
      </c>
      <c r="T147" s="90">
        <f t="shared" ca="1" si="13"/>
        <v>16065192933.033503</v>
      </c>
      <c r="U147" s="90">
        <f t="shared" ca="1" si="13"/>
        <v>8032596466.5167513</v>
      </c>
      <c r="V147">
        <f ca="1">IF('NGPS 2030'!$A155="MR",INDIRECT("'NGPS 2030'!"&amp;'Country Selector'!$B$3&amp;ROW($A155))*10^12,0)</f>
        <v>0</v>
      </c>
    </row>
    <row r="148" spans="1:2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12"/>
        <v>142751.90540757874</v>
      </c>
      <c r="D148" s="90">
        <f t="shared" ca="1" si="12"/>
        <v>285503.81081515749</v>
      </c>
      <c r="E148" s="90">
        <f t="shared" ca="1" si="12"/>
        <v>428255.71622273623</v>
      </c>
      <c r="F148" s="90">
        <f t="shared" ca="1" si="12"/>
        <v>571007.62163031497</v>
      </c>
      <c r="G148" s="90">
        <f t="shared" ca="1" si="12"/>
        <v>713759.52703789377</v>
      </c>
      <c r="H148" s="90">
        <f t="shared" ca="1" si="12"/>
        <v>856511.43244547246</v>
      </c>
      <c r="I148" s="90">
        <f t="shared" ca="1" si="12"/>
        <v>999263.33785305137</v>
      </c>
      <c r="J148" s="90">
        <f t="shared" ca="1" si="12"/>
        <v>1142015.2432606299</v>
      </c>
      <c r="K148" s="90">
        <f t="shared" ca="1" si="12"/>
        <v>1284767.1486682086</v>
      </c>
      <c r="L148">
        <f ca="1">IF('NGPS 2020'!$A156="MR",INDIRECT("'NGPS 2020'!"&amp;'Country Selector'!$B$3&amp;ROW($A156))*10^12,0)</f>
        <v>1427519.0540757875</v>
      </c>
      <c r="M148" s="90">
        <f t="shared" ca="1" si="13"/>
        <v>1284767.1486682086</v>
      </c>
      <c r="N148" s="90">
        <f t="shared" ca="1" si="13"/>
        <v>1142015.2432606299</v>
      </c>
      <c r="O148" s="90">
        <f t="shared" ca="1" si="13"/>
        <v>999263.33785305137</v>
      </c>
      <c r="P148" s="90">
        <f t="shared" ca="1" si="13"/>
        <v>856511.43244547246</v>
      </c>
      <c r="Q148" s="90">
        <f t="shared" ca="1" si="13"/>
        <v>713759.52703789377</v>
      </c>
      <c r="R148" s="90">
        <f t="shared" ca="1" si="13"/>
        <v>571007.62163031497</v>
      </c>
      <c r="S148" s="90">
        <f t="shared" ca="1" si="13"/>
        <v>428255.71622273623</v>
      </c>
      <c r="T148" s="90">
        <f t="shared" ca="1" si="13"/>
        <v>285503.81081515749</v>
      </c>
      <c r="U148" s="90">
        <f t="shared" ca="1" si="13"/>
        <v>142751.90540757874</v>
      </c>
      <c r="V148">
        <f ca="1">IF('NGPS 2030'!$A156="MR",INDIRECT("'NGPS 2030'!"&amp;'Country Selector'!$B$3&amp;ROW($A156))*10^12,0)</f>
        <v>0</v>
      </c>
    </row>
    <row r="149" spans="1:2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12"/>
        <v>0</v>
      </c>
      <c r="D149" s="90">
        <f t="shared" ca="1" si="12"/>
        <v>0</v>
      </c>
      <c r="E149" s="90">
        <f t="shared" ca="1" si="12"/>
        <v>0</v>
      </c>
      <c r="F149" s="90">
        <f t="shared" ca="1" si="12"/>
        <v>0</v>
      </c>
      <c r="G149" s="90">
        <f t="shared" ca="1" si="12"/>
        <v>0</v>
      </c>
      <c r="H149" s="90">
        <f t="shared" ca="1" si="12"/>
        <v>0</v>
      </c>
      <c r="I149" s="90">
        <f t="shared" ca="1" si="12"/>
        <v>0</v>
      </c>
      <c r="J149" s="90">
        <f t="shared" ca="1" si="12"/>
        <v>0</v>
      </c>
      <c r="K149" s="90">
        <f t="shared" ca="1" si="12"/>
        <v>0</v>
      </c>
      <c r="L149">
        <f ca="1">IF('NGPS 2020'!$A157="MR",INDIRECT("'NGPS 2020'!"&amp;'Country Selector'!$B$3&amp;ROW($A157))*10^12,0)</f>
        <v>0</v>
      </c>
      <c r="M149" s="90">
        <f t="shared" ca="1" si="13"/>
        <v>0</v>
      </c>
      <c r="N149" s="90">
        <f t="shared" ca="1" si="13"/>
        <v>0</v>
      </c>
      <c r="O149" s="90">
        <f t="shared" ca="1" si="13"/>
        <v>0</v>
      </c>
      <c r="P149" s="90">
        <f t="shared" ca="1" si="13"/>
        <v>0</v>
      </c>
      <c r="Q149" s="90">
        <f t="shared" ca="1" si="13"/>
        <v>0</v>
      </c>
      <c r="R149" s="90">
        <f t="shared" ca="1" si="13"/>
        <v>0</v>
      </c>
      <c r="S149" s="90">
        <f t="shared" ca="1" si="13"/>
        <v>0</v>
      </c>
      <c r="T149" s="90">
        <f t="shared" ca="1" si="13"/>
        <v>0</v>
      </c>
      <c r="U149" s="90">
        <f t="shared" ca="1" si="13"/>
        <v>0</v>
      </c>
      <c r="V149">
        <f ca="1">IF('NGPS 2030'!$A157="MR",INDIRECT("'NGPS 2030'!"&amp;'Country Selector'!$B$3&amp;ROW($A157))*10^12,0)</f>
        <v>0</v>
      </c>
    </row>
    <row r="150" spans="1:2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12"/>
        <v>0</v>
      </c>
      <c r="D150" s="90">
        <f t="shared" ca="1" si="12"/>
        <v>0</v>
      </c>
      <c r="E150" s="90">
        <f t="shared" ca="1" si="12"/>
        <v>0</v>
      </c>
      <c r="F150" s="90">
        <f t="shared" ca="1" si="12"/>
        <v>0</v>
      </c>
      <c r="G150" s="90">
        <f t="shared" ca="1" si="12"/>
        <v>0</v>
      </c>
      <c r="H150" s="90">
        <f t="shared" ca="1" si="12"/>
        <v>0</v>
      </c>
      <c r="I150" s="90">
        <f t="shared" ca="1" si="12"/>
        <v>0</v>
      </c>
      <c r="J150" s="90">
        <f t="shared" ca="1" si="12"/>
        <v>0</v>
      </c>
      <c r="K150" s="90">
        <f t="shared" ca="1" si="12"/>
        <v>0</v>
      </c>
      <c r="L150">
        <f ca="1">IF('NGPS 2020'!$A158="MR",INDIRECT("'NGPS 2020'!"&amp;'Country Selector'!$B$3&amp;ROW($A158))*10^12,0)</f>
        <v>0</v>
      </c>
      <c r="M150" s="90">
        <f t="shared" ca="1" si="13"/>
        <v>0</v>
      </c>
      <c r="N150" s="90">
        <f t="shared" ca="1" si="13"/>
        <v>0</v>
      </c>
      <c r="O150" s="90">
        <f t="shared" ca="1" si="13"/>
        <v>0</v>
      </c>
      <c r="P150" s="90">
        <f t="shared" ca="1" si="13"/>
        <v>0</v>
      </c>
      <c r="Q150" s="90">
        <f t="shared" ca="1" si="13"/>
        <v>0</v>
      </c>
      <c r="R150" s="90">
        <f t="shared" ca="1" si="13"/>
        <v>0</v>
      </c>
      <c r="S150" s="90">
        <f t="shared" ca="1" si="13"/>
        <v>0</v>
      </c>
      <c r="T150" s="90">
        <f t="shared" ca="1" si="13"/>
        <v>0</v>
      </c>
      <c r="U150" s="90">
        <f t="shared" ca="1" si="13"/>
        <v>0</v>
      </c>
      <c r="V150">
        <f ca="1">IF('NGPS 2030'!$A158="MR",INDIRECT("'NGPS 2030'!"&amp;'Country Selector'!$B$3&amp;ROW($A158))*10^12,0)</f>
        <v>0</v>
      </c>
    </row>
    <row r="151" spans="1:22">
      <c r="A151" s="74">
        <v>99</v>
      </c>
      <c r="B151">
        <f ca="1">IF('NGPS 2010'!$A159="MR",INDIRECT("'NGPS 2010'!"&amp;'Country Selector'!$B$3&amp;ROW($A159))*10^12,0)</f>
        <v>1094117.6693535226</v>
      </c>
      <c r="C151" s="90">
        <f t="shared" ca="1" si="12"/>
        <v>984705.90241817036</v>
      </c>
      <c r="D151" s="90">
        <f t="shared" ca="1" si="12"/>
        <v>875294.13548281812</v>
      </c>
      <c r="E151" s="90">
        <f t="shared" ca="1" si="12"/>
        <v>765882.36854746589</v>
      </c>
      <c r="F151" s="90">
        <f t="shared" ca="1" si="12"/>
        <v>656470.60161211365</v>
      </c>
      <c r="G151" s="90">
        <f t="shared" ca="1" si="12"/>
        <v>547058.8346767613</v>
      </c>
      <c r="H151" s="90">
        <f t="shared" ca="1" si="12"/>
        <v>437647.06774140906</v>
      </c>
      <c r="I151" s="90">
        <f t="shared" ca="1" si="12"/>
        <v>328235.30080605682</v>
      </c>
      <c r="J151" s="90">
        <f t="shared" ca="1" si="12"/>
        <v>218823.53387070453</v>
      </c>
      <c r="K151" s="90">
        <f t="shared" ca="1" si="12"/>
        <v>109411.76693535227</v>
      </c>
      <c r="L151">
        <f ca="1">IF('NGPS 2020'!$A159="MR",INDIRECT("'NGPS 2020'!"&amp;'Country Selector'!$B$3&amp;ROW($A159))*10^12,0)</f>
        <v>0</v>
      </c>
      <c r="M151" s="90">
        <f t="shared" ca="1" si="13"/>
        <v>0</v>
      </c>
      <c r="N151" s="90">
        <f t="shared" ca="1" si="13"/>
        <v>0</v>
      </c>
      <c r="O151" s="90">
        <f t="shared" ca="1" si="13"/>
        <v>0</v>
      </c>
      <c r="P151" s="90">
        <f t="shared" ca="1" si="13"/>
        <v>0</v>
      </c>
      <c r="Q151" s="90">
        <f t="shared" ca="1" si="13"/>
        <v>0</v>
      </c>
      <c r="R151" s="90">
        <f t="shared" ca="1" si="13"/>
        <v>0</v>
      </c>
      <c r="S151" s="90">
        <f t="shared" ca="1" si="13"/>
        <v>0</v>
      </c>
      <c r="T151" s="90">
        <f t="shared" ca="1" si="13"/>
        <v>0</v>
      </c>
      <c r="U151" s="90">
        <f t="shared" ca="1" si="13"/>
        <v>0</v>
      </c>
      <c r="V151">
        <f ca="1">IF('NGPS 2030'!$A159="MR",INDIRECT("'NGPS 2030'!"&amp;'Country Selector'!$B$3&amp;ROW($A159))*10^12,0)</f>
        <v>0</v>
      </c>
    </row>
    <row r="152" spans="1:22">
      <c r="A152" s="74">
        <v>100</v>
      </c>
      <c r="B152">
        <f ca="1">IF('NGPS 2010'!$A160="MR",INDIRECT("'NGPS 2010'!"&amp;'Country Selector'!$B$3&amp;ROW($A160))*10^12,0)</f>
        <v>105152173791.95718</v>
      </c>
      <c r="C152" s="90">
        <f t="shared" ca="1" si="12"/>
        <v>94636956412.761459</v>
      </c>
      <c r="D152" s="90">
        <f t="shared" ca="1" si="12"/>
        <v>84121739033.56575</v>
      </c>
      <c r="E152" s="90">
        <f t="shared" ca="1" si="12"/>
        <v>73606521654.370026</v>
      </c>
      <c r="F152" s="90">
        <f t="shared" ca="1" si="12"/>
        <v>63091304275.174316</v>
      </c>
      <c r="G152" s="90">
        <f t="shared" ca="1" si="12"/>
        <v>52576086895.978592</v>
      </c>
      <c r="H152" s="90">
        <f t="shared" ca="1" si="12"/>
        <v>42060869516.782875</v>
      </c>
      <c r="I152" s="90">
        <f t="shared" ca="1" si="12"/>
        <v>31545652137.587158</v>
      </c>
      <c r="J152" s="90">
        <f t="shared" ca="1" si="12"/>
        <v>21030434758.391438</v>
      </c>
      <c r="K152" s="90">
        <f t="shared" ca="1" si="12"/>
        <v>10515217379.195719</v>
      </c>
      <c r="L152">
        <f ca="1">IF('NGPS 2020'!$A160="MR",INDIRECT("'NGPS 2020'!"&amp;'Country Selector'!$B$3&amp;ROW($A160))*10^12,0)</f>
        <v>0</v>
      </c>
      <c r="M152" s="90">
        <f t="shared" ca="1" si="13"/>
        <v>0</v>
      </c>
      <c r="N152" s="90">
        <f t="shared" ca="1" si="13"/>
        <v>0</v>
      </c>
      <c r="O152" s="90">
        <f t="shared" ca="1" si="13"/>
        <v>0</v>
      </c>
      <c r="P152" s="90">
        <f t="shared" ca="1" si="13"/>
        <v>0</v>
      </c>
      <c r="Q152" s="90">
        <f t="shared" ca="1" si="13"/>
        <v>0</v>
      </c>
      <c r="R152" s="90">
        <f t="shared" ca="1" si="13"/>
        <v>0</v>
      </c>
      <c r="S152" s="90">
        <f t="shared" ca="1" si="13"/>
        <v>0</v>
      </c>
      <c r="T152" s="90">
        <f t="shared" ca="1" si="13"/>
        <v>0</v>
      </c>
      <c r="U152" s="90">
        <f t="shared" ca="1" si="13"/>
        <v>0</v>
      </c>
      <c r="V152">
        <f ca="1">IF('NGPS 2030'!$A160="MR",INDIRECT("'NGPS 2030'!"&amp;'Country Selector'!$B$3&amp;ROW($A160))*10^12,0)</f>
        <v>0</v>
      </c>
    </row>
    <row r="153" spans="1:22">
      <c r="A153" s="74">
        <v>150</v>
      </c>
      <c r="B153">
        <f ca="1">IF('NGPS 2010'!$A161="MR",INDIRECT("'NGPS 2010'!"&amp;'Country Selector'!$B$3&amp;ROW($A161))*10^12,0)</f>
        <v>17611000096.183105</v>
      </c>
      <c r="C153" s="90">
        <f t="shared" ca="1" si="12"/>
        <v>17195065301.609524</v>
      </c>
      <c r="D153" s="90">
        <f t="shared" ca="1" si="12"/>
        <v>16779130507.035944</v>
      </c>
      <c r="E153" s="90">
        <f t="shared" ca="1" si="12"/>
        <v>16363195712.462364</v>
      </c>
      <c r="F153" s="90">
        <f t="shared" ca="1" si="12"/>
        <v>15947260917.888784</v>
      </c>
      <c r="G153" s="90">
        <f t="shared" ca="1" si="12"/>
        <v>15531326123.315205</v>
      </c>
      <c r="H153" s="90">
        <f t="shared" ca="1" si="12"/>
        <v>15115391328.741623</v>
      </c>
      <c r="I153" s="90">
        <f t="shared" ca="1" si="12"/>
        <v>14699456534.168045</v>
      </c>
      <c r="J153" s="90">
        <f t="shared" ca="1" si="12"/>
        <v>14283521739.594463</v>
      </c>
      <c r="K153" s="90">
        <f t="shared" ca="1" si="12"/>
        <v>13867586945.020882</v>
      </c>
      <c r="L153">
        <f ca="1">IF('NGPS 2020'!$A161="MR",INDIRECT("'NGPS 2020'!"&amp;'Country Selector'!$B$3&amp;ROW($A161))*10^12,0)</f>
        <v>13451652150.447302</v>
      </c>
      <c r="M153" s="90">
        <f t="shared" ca="1" si="13"/>
        <v>13738294624.719669</v>
      </c>
      <c r="N153" s="90">
        <f t="shared" ca="1" si="13"/>
        <v>14024937098.992041</v>
      </c>
      <c r="O153" s="90">
        <f t="shared" ca="1" si="13"/>
        <v>14311579573.264412</v>
      </c>
      <c r="P153" s="90">
        <f t="shared" ca="1" si="13"/>
        <v>14598222047.536779</v>
      </c>
      <c r="Q153" s="90">
        <f t="shared" ca="1" si="13"/>
        <v>14884864521.809149</v>
      </c>
      <c r="R153" s="90">
        <f t="shared" ca="1" si="13"/>
        <v>15171506996.081518</v>
      </c>
      <c r="S153" s="90">
        <f t="shared" ca="1" si="13"/>
        <v>15458149470.353889</v>
      </c>
      <c r="T153" s="90">
        <f t="shared" ca="1" si="13"/>
        <v>15744791944.626257</v>
      </c>
      <c r="U153" s="90">
        <f t="shared" ca="1" si="13"/>
        <v>16031434418.898628</v>
      </c>
      <c r="V153">
        <f ca="1">IF('NGPS 2030'!$A161="MR",INDIRECT("'NGPS 2030'!"&amp;'Country Selector'!$B$3&amp;ROW($A161))*10^12,0)</f>
        <v>16318076893.170996</v>
      </c>
    </row>
    <row r="154" spans="1:22">
      <c r="A154" s="74">
        <v>200</v>
      </c>
      <c r="B154">
        <f ca="1">IF('NGPS 2010'!$A162="MR",INDIRECT("'NGPS 2010'!"&amp;'Country Selector'!$B$3&amp;ROW($A162))*10^12,0)</f>
        <v>168686966244.45789</v>
      </c>
      <c r="C154" s="90">
        <f t="shared" ca="1" si="12"/>
        <v>164704302120.71429</v>
      </c>
      <c r="D154" s="90">
        <f t="shared" ca="1" si="12"/>
        <v>160721637996.97064</v>
      </c>
      <c r="E154" s="90">
        <f t="shared" ca="1" si="12"/>
        <v>156738973873.22702</v>
      </c>
      <c r="F154" s="90">
        <f t="shared" ca="1" si="12"/>
        <v>152756309749.4834</v>
      </c>
      <c r="G154" s="90">
        <f t="shared" ca="1" si="12"/>
        <v>148773645625.73981</v>
      </c>
      <c r="H154" s="90">
        <f t="shared" ca="1" si="12"/>
        <v>144790981501.99619</v>
      </c>
      <c r="I154" s="90">
        <f t="shared" ca="1" si="12"/>
        <v>140808317378.25256</v>
      </c>
      <c r="J154" s="90">
        <f t="shared" ca="1" si="12"/>
        <v>136825653254.50894</v>
      </c>
      <c r="K154" s="90">
        <f t="shared" ca="1" si="12"/>
        <v>132842989130.76532</v>
      </c>
      <c r="L154">
        <f ca="1">IF('NGPS 2020'!$A162="MR",INDIRECT("'NGPS 2020'!"&amp;'Country Selector'!$B$3&amp;ROW($A162))*10^12,0)</f>
        <v>128860325007.02171</v>
      </c>
      <c r="M154" s="90">
        <f t="shared" ca="1" si="13"/>
        <v>131606221346.183</v>
      </c>
      <c r="N154" s="90">
        <f t="shared" ca="1" si="13"/>
        <v>134352117685.3443</v>
      </c>
      <c r="O154" s="90">
        <f t="shared" ca="1" si="13"/>
        <v>137098014024.50557</v>
      </c>
      <c r="P154" s="90">
        <f t="shared" ca="1" si="13"/>
        <v>139843910363.66687</v>
      </c>
      <c r="Q154" s="90">
        <f t="shared" ca="1" si="13"/>
        <v>142589806702.82816</v>
      </c>
      <c r="R154" s="90">
        <f t="shared" ca="1" si="13"/>
        <v>145335703041.98944</v>
      </c>
      <c r="S154" s="90">
        <f t="shared" ca="1" si="13"/>
        <v>148081599381.15073</v>
      </c>
      <c r="T154" s="90">
        <f t="shared" ca="1" si="13"/>
        <v>150827495720.31201</v>
      </c>
      <c r="U154" s="90">
        <f t="shared" ca="1" si="13"/>
        <v>153573392059.47333</v>
      </c>
      <c r="V154">
        <f ca="1">IF('NGPS 2030'!$A162="MR",INDIRECT("'NGPS 2030'!"&amp;'Country Selector'!$B$3&amp;ROW($A162))*10^12,0)</f>
        <v>156319288398.63461</v>
      </c>
    </row>
    <row r="155" spans="1:22">
      <c r="A155" s="74">
        <v>250</v>
      </c>
      <c r="B155">
        <f ca="1">IF('NGPS 2010'!$A163="MR",INDIRECT("'NGPS 2010'!"&amp;'Country Selector'!$B$3&amp;ROW($A163))*10^12,0)</f>
        <v>828882574072.03979</v>
      </c>
      <c r="C155" s="90">
        <f t="shared" ca="1" si="12"/>
        <v>809312829212.38684</v>
      </c>
      <c r="D155" s="90">
        <f t="shared" ca="1" si="12"/>
        <v>789743084352.73389</v>
      </c>
      <c r="E155" s="90">
        <f t="shared" ca="1" si="12"/>
        <v>770173339493.08081</v>
      </c>
      <c r="F155" s="90">
        <f t="shared" ca="1" si="12"/>
        <v>750603594633.42786</v>
      </c>
      <c r="G155" s="90">
        <f t="shared" ca="1" si="12"/>
        <v>731033849773.7749</v>
      </c>
      <c r="H155" s="90">
        <f t="shared" ca="1" si="12"/>
        <v>711464104914.12195</v>
      </c>
      <c r="I155" s="90">
        <f t="shared" ca="1" si="12"/>
        <v>691894360054.46899</v>
      </c>
      <c r="J155" s="90">
        <f t="shared" ca="1" si="12"/>
        <v>672324615194.81604</v>
      </c>
      <c r="K155" s="90">
        <f t="shared" ca="1" si="12"/>
        <v>652754870335.16309</v>
      </c>
      <c r="L155">
        <f ca="1">IF('NGPS 2020'!$A163="MR",INDIRECT("'NGPS 2020'!"&amp;'Country Selector'!$B$3&amp;ROW($A163))*10^12,0)</f>
        <v>633185125475.51013</v>
      </c>
      <c r="M155" s="90">
        <f t="shared" ca="1" si="13"/>
        <v>646677724675.14673</v>
      </c>
      <c r="N155" s="90">
        <f t="shared" ca="1" si="13"/>
        <v>660170323874.78345</v>
      </c>
      <c r="O155" s="90">
        <f t="shared" ca="1" si="13"/>
        <v>673662923074.42017</v>
      </c>
      <c r="P155" s="90">
        <f t="shared" ca="1" si="13"/>
        <v>687155522274.05676</v>
      </c>
      <c r="Q155" s="90">
        <f t="shared" ca="1" si="13"/>
        <v>700648121473.69348</v>
      </c>
      <c r="R155" s="90">
        <f t="shared" ca="1" si="13"/>
        <v>714140720673.33008</v>
      </c>
      <c r="S155" s="90">
        <f t="shared" ca="1" si="13"/>
        <v>727633319872.9668</v>
      </c>
      <c r="T155" s="90">
        <f t="shared" ca="1" si="13"/>
        <v>741125919072.60352</v>
      </c>
      <c r="U155" s="90">
        <f t="shared" ca="1" si="13"/>
        <v>754618518272.24023</v>
      </c>
      <c r="V155">
        <f ca="1">IF('NGPS 2030'!$A163="MR",INDIRECT("'NGPS 2030'!"&amp;'Country Selector'!$B$3&amp;ROW($A163))*10^12,0)</f>
        <v>768111117471.87683</v>
      </c>
    </row>
    <row r="156" spans="1:2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12"/>
        <v>0</v>
      </c>
      <c r="D156" s="90">
        <f t="shared" ca="1" si="12"/>
        <v>0</v>
      </c>
      <c r="E156" s="90">
        <f t="shared" ca="1" si="12"/>
        <v>0</v>
      </c>
      <c r="F156" s="90">
        <f t="shared" ref="D156:K177" ca="1" si="14">$B156*($L$1-F$1)/($L$1-$B$1)+$L156*(F$1-$B$1)/($L$1-$B$1)</f>
        <v>0</v>
      </c>
      <c r="G156" s="90">
        <f t="shared" ca="1" si="14"/>
        <v>0</v>
      </c>
      <c r="H156" s="90">
        <f t="shared" ca="1" si="14"/>
        <v>0</v>
      </c>
      <c r="I156" s="90">
        <f t="shared" ca="1" si="14"/>
        <v>0</v>
      </c>
      <c r="J156" s="90">
        <f t="shared" ca="1" si="14"/>
        <v>0</v>
      </c>
      <c r="K156" s="90">
        <f t="shared" ca="1" si="14"/>
        <v>0</v>
      </c>
      <c r="L156">
        <f ca="1">IF('NGPS 2020'!$A164="MR",INDIRECT("'NGPS 2020'!"&amp;'Country Selector'!$B$3&amp;ROW($A164))*10^12,0)</f>
        <v>0</v>
      </c>
      <c r="M156" s="90">
        <f t="shared" ca="1" si="13"/>
        <v>0</v>
      </c>
      <c r="N156" s="90">
        <f t="shared" ca="1" si="13"/>
        <v>0</v>
      </c>
      <c r="O156" s="90">
        <f t="shared" ca="1" si="13"/>
        <v>0</v>
      </c>
      <c r="P156" s="90">
        <f t="shared" ref="N156:U177" ca="1" si="15">$L156*($V$1-P$1)/($V$1-$L$1)+$V156*(P$1-$L$1)/($V$1-$L$1)</f>
        <v>0</v>
      </c>
      <c r="Q156" s="90">
        <f t="shared" ca="1" si="15"/>
        <v>0</v>
      </c>
      <c r="R156" s="90">
        <f t="shared" ca="1" si="15"/>
        <v>0</v>
      </c>
      <c r="S156" s="90">
        <f t="shared" ca="1" si="15"/>
        <v>0</v>
      </c>
      <c r="T156" s="90">
        <f t="shared" ca="1" si="15"/>
        <v>0</v>
      </c>
      <c r="U156" s="90">
        <f t="shared" ca="1" si="15"/>
        <v>0</v>
      </c>
      <c r="V156">
        <f ca="1">IF('NGPS 2030'!$A164="MR",INDIRECT("'NGPS 2030'!"&amp;'Country Selector'!$B$3&amp;ROW($A164))*10^12,0)</f>
        <v>0</v>
      </c>
    </row>
    <row r="157" spans="1:22">
      <c r="A157" s="74">
        <v>350</v>
      </c>
      <c r="B157">
        <f ca="1">IF('NGPS 2010'!$A165="MR",INDIRECT("'NGPS 2010'!"&amp;'Country Selector'!$B$3&amp;ROW($A165))*10^12,0)</f>
        <v>82857808679.950302</v>
      </c>
      <c r="C157" s="90">
        <f t="shared" ref="C157:C177" ca="1" si="16">$B157*($L$1-C$1)/($L$1-$B$1)+$L157*(C$1-$B$1)/($L$1-$B$1)</f>
        <v>80901553082.090958</v>
      </c>
      <c r="D157" s="90">
        <f t="shared" ca="1" si="14"/>
        <v>78945297484.231613</v>
      </c>
      <c r="E157" s="90">
        <f t="shared" ca="1" si="14"/>
        <v>76989041886.372253</v>
      </c>
      <c r="F157" s="90">
        <f t="shared" ca="1" si="14"/>
        <v>75032786288.512909</v>
      </c>
      <c r="G157" s="90">
        <f t="shared" ca="1" si="14"/>
        <v>73076530690.653564</v>
      </c>
      <c r="H157" s="90">
        <f t="shared" ca="1" si="14"/>
        <v>71120275092.79422</v>
      </c>
      <c r="I157" s="90">
        <f t="shared" ca="1" si="14"/>
        <v>69164019494.934875</v>
      </c>
      <c r="J157" s="90">
        <f t="shared" ca="1" si="14"/>
        <v>67207763897.075523</v>
      </c>
      <c r="K157" s="90">
        <f t="shared" ca="1" si="14"/>
        <v>65251508299.216179</v>
      </c>
      <c r="L157">
        <f ca="1">IF('NGPS 2020'!$A165="MR",INDIRECT("'NGPS 2020'!"&amp;'Country Selector'!$B$3&amp;ROW($A165))*10^12,0)</f>
        <v>63295252701.356827</v>
      </c>
      <c r="M157" s="90">
        <f t="shared" ref="M157:M177" ca="1" si="17">$L157*($V$1-M$1)/($V$1-$L$1)+$V157*(M$1-$L$1)/($V$1-$L$1)</f>
        <v>56965727431.221146</v>
      </c>
      <c r="N157" s="90">
        <f t="shared" ca="1" si="15"/>
        <v>50636202161.085464</v>
      </c>
      <c r="O157" s="90">
        <f t="shared" ca="1" si="15"/>
        <v>44306676890.949783</v>
      </c>
      <c r="P157" s="90">
        <f t="shared" ca="1" si="15"/>
        <v>37977151620.814102</v>
      </c>
      <c r="Q157" s="90">
        <f t="shared" ca="1" si="15"/>
        <v>31647626350.678413</v>
      </c>
      <c r="R157" s="90">
        <f t="shared" ca="1" si="15"/>
        <v>25318101080.542732</v>
      </c>
      <c r="S157" s="90">
        <f t="shared" ca="1" si="15"/>
        <v>18988575810.407051</v>
      </c>
      <c r="T157" s="90">
        <f t="shared" ca="1" si="15"/>
        <v>12659050540.271366</v>
      </c>
      <c r="U157" s="90">
        <f t="shared" ca="1" si="15"/>
        <v>6329525270.1356831</v>
      </c>
      <c r="V157">
        <f ca="1">IF('NGPS 2030'!$A165="MR",INDIRECT("'NGPS 2030'!"&amp;'Country Selector'!$B$3&amp;ROW($A165))*10^12,0)</f>
        <v>0</v>
      </c>
    </row>
    <row r="158" spans="1:22">
      <c r="A158" s="74">
        <v>400</v>
      </c>
      <c r="B158">
        <f ca="1">IF('NGPS 2010'!$A166="MR",INDIRECT("'NGPS 2010'!"&amp;'Country Selector'!$B$3&amp;ROW($A166))*10^12,0)</f>
        <v>421532807.48991048</v>
      </c>
      <c r="C158" s="90">
        <f t="shared" ca="1" si="16"/>
        <v>411580505.73990577</v>
      </c>
      <c r="D158" s="90">
        <f t="shared" ca="1" si="14"/>
        <v>401628203.98990107</v>
      </c>
      <c r="E158" s="90">
        <f t="shared" ca="1" si="14"/>
        <v>391675902.2398963</v>
      </c>
      <c r="F158" s="90">
        <f t="shared" ca="1" si="14"/>
        <v>381723600.48989153</v>
      </c>
      <c r="G158" s="90">
        <f t="shared" ca="1" si="14"/>
        <v>371771298.73988688</v>
      </c>
      <c r="H158" s="90">
        <f t="shared" ca="1" si="14"/>
        <v>361818996.98988217</v>
      </c>
      <c r="I158" s="90">
        <f t="shared" ca="1" si="14"/>
        <v>351866695.2398774</v>
      </c>
      <c r="J158" s="90">
        <f t="shared" ca="1" si="14"/>
        <v>341914393.48987269</v>
      </c>
      <c r="K158" s="90">
        <f t="shared" ca="1" si="14"/>
        <v>331962091.73986804</v>
      </c>
      <c r="L158">
        <f ca="1">IF('NGPS 2020'!$A166="MR",INDIRECT("'NGPS 2020'!"&amp;'Country Selector'!$B$3&amp;ROW($A166))*10^12,0)</f>
        <v>322009789.98986328</v>
      </c>
      <c r="M158" s="90">
        <f t="shared" ca="1" si="17"/>
        <v>328890080.14382881</v>
      </c>
      <c r="N158" s="90">
        <f t="shared" ca="1" si="15"/>
        <v>335770370.29779434</v>
      </c>
      <c r="O158" s="90">
        <f t="shared" ca="1" si="15"/>
        <v>342650660.45175982</v>
      </c>
      <c r="P158" s="90">
        <f t="shared" ca="1" si="15"/>
        <v>349530950.60572541</v>
      </c>
      <c r="Q158" s="90">
        <f t="shared" ca="1" si="15"/>
        <v>356411240.75969088</v>
      </c>
      <c r="R158" s="90">
        <f t="shared" ca="1" si="15"/>
        <v>363291530.91365635</v>
      </c>
      <c r="S158" s="90">
        <f t="shared" ca="1" si="15"/>
        <v>370171821.06762189</v>
      </c>
      <c r="T158" s="90">
        <f t="shared" ca="1" si="15"/>
        <v>377052111.22158748</v>
      </c>
      <c r="U158" s="90">
        <f t="shared" ca="1" si="15"/>
        <v>383932401.37555295</v>
      </c>
      <c r="V158">
        <f ca="1">IF('NGPS 2030'!$A166="MR",INDIRECT("'NGPS 2030'!"&amp;'Country Selector'!$B$3&amp;ROW($A166))*10^12,0)</f>
        <v>390812691.52951849</v>
      </c>
    </row>
    <row r="159" spans="1:2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16"/>
        <v>0</v>
      </c>
      <c r="D159" s="90">
        <f t="shared" ca="1" si="14"/>
        <v>0</v>
      </c>
      <c r="E159" s="90">
        <f t="shared" ca="1" si="14"/>
        <v>0</v>
      </c>
      <c r="F159" s="90">
        <f t="shared" ca="1" si="14"/>
        <v>0</v>
      </c>
      <c r="G159" s="90">
        <f t="shared" ca="1" si="14"/>
        <v>0</v>
      </c>
      <c r="H159" s="90">
        <f t="shared" ca="1" si="14"/>
        <v>0</v>
      </c>
      <c r="I159" s="90">
        <f t="shared" ca="1" si="14"/>
        <v>0</v>
      </c>
      <c r="J159" s="90">
        <f t="shared" ca="1" si="14"/>
        <v>0</v>
      </c>
      <c r="K159" s="90">
        <f t="shared" ca="1" si="14"/>
        <v>0</v>
      </c>
      <c r="L159">
        <f ca="1">IF('NGPS 2020'!$A167="MR",INDIRECT("'NGPS 2020'!"&amp;'Country Selector'!$B$3&amp;ROW($A167))*10^12,0)</f>
        <v>0</v>
      </c>
      <c r="M159" s="90">
        <f t="shared" ca="1" si="17"/>
        <v>0</v>
      </c>
      <c r="N159" s="90">
        <f t="shared" ca="1" si="15"/>
        <v>0</v>
      </c>
      <c r="O159" s="90">
        <f t="shared" ca="1" si="15"/>
        <v>0</v>
      </c>
      <c r="P159" s="90">
        <f t="shared" ca="1" si="15"/>
        <v>0</v>
      </c>
      <c r="Q159" s="90">
        <f t="shared" ca="1" si="15"/>
        <v>0</v>
      </c>
      <c r="R159" s="90">
        <f t="shared" ca="1" si="15"/>
        <v>0</v>
      </c>
      <c r="S159" s="90">
        <f t="shared" ca="1" si="15"/>
        <v>0</v>
      </c>
      <c r="T159" s="90">
        <f t="shared" ca="1" si="15"/>
        <v>0</v>
      </c>
      <c r="U159" s="90">
        <f t="shared" ca="1" si="15"/>
        <v>0</v>
      </c>
      <c r="V159">
        <f ca="1">IF('NGPS 2030'!$A167="MR",INDIRECT("'NGPS 2030'!"&amp;'Country Selector'!$B$3&amp;ROW($A167))*10^12,0)</f>
        <v>0</v>
      </c>
    </row>
    <row r="160" spans="1:22">
      <c r="A160" s="74">
        <v>500</v>
      </c>
      <c r="B160">
        <f ca="1">IF('NGPS 2010'!$A168="MR",INDIRECT("'NGPS 2010'!"&amp;'Country Selector'!$B$3&amp;ROW($A168))*10^12,0)</f>
        <v>243695.21511857782</v>
      </c>
      <c r="C160" s="90">
        <f t="shared" ca="1" si="16"/>
        <v>237941.62178347728</v>
      </c>
      <c r="D160" s="90">
        <f t="shared" ca="1" si="14"/>
        <v>232188.02844837683</v>
      </c>
      <c r="E160" s="90">
        <f t="shared" ca="1" si="14"/>
        <v>226434.43511327635</v>
      </c>
      <c r="F160" s="90">
        <f t="shared" ca="1" si="14"/>
        <v>220680.84177817579</v>
      </c>
      <c r="G160" s="90">
        <f t="shared" ca="1" si="14"/>
        <v>214927.24844307528</v>
      </c>
      <c r="H160" s="90">
        <f t="shared" ca="1" si="14"/>
        <v>209173.65510797483</v>
      </c>
      <c r="I160" s="90">
        <f t="shared" ca="1" si="14"/>
        <v>203420.06177287432</v>
      </c>
      <c r="J160" s="90">
        <f t="shared" ca="1" si="14"/>
        <v>197666.46843777382</v>
      </c>
      <c r="K160" s="90">
        <f t="shared" ca="1" si="14"/>
        <v>191912.87510267328</v>
      </c>
      <c r="L160">
        <f ca="1">IF('NGPS 2020'!$A168="MR",INDIRECT("'NGPS 2020'!"&amp;'Country Selector'!$B$3&amp;ROW($A168))*10^12,0)</f>
        <v>186159.2817675728</v>
      </c>
      <c r="M160" s="90">
        <f t="shared" ca="1" si="17"/>
        <v>190126.16672142711</v>
      </c>
      <c r="N160" s="90">
        <f t="shared" ca="1" si="15"/>
        <v>194093.05167528146</v>
      </c>
      <c r="O160" s="90">
        <f t="shared" ca="1" si="15"/>
        <v>198059.9366291358</v>
      </c>
      <c r="P160" s="90">
        <f t="shared" ca="1" si="15"/>
        <v>202026.82158299015</v>
      </c>
      <c r="Q160" s="90">
        <f t="shared" ca="1" si="15"/>
        <v>205993.70653684443</v>
      </c>
      <c r="R160" s="90">
        <f t="shared" ca="1" si="15"/>
        <v>209960.5914906988</v>
      </c>
      <c r="S160" s="90">
        <f t="shared" ca="1" si="15"/>
        <v>213927.47644455312</v>
      </c>
      <c r="T160" s="90">
        <f t="shared" ca="1" si="15"/>
        <v>217894.36139840746</v>
      </c>
      <c r="U160" s="90">
        <f t="shared" ca="1" si="15"/>
        <v>221861.24635226178</v>
      </c>
      <c r="V160">
        <f ca="1">IF('NGPS 2030'!$A168="MR",INDIRECT("'NGPS 2030'!"&amp;'Country Selector'!$B$3&amp;ROW($A168))*10^12,0)</f>
        <v>225828.13130611612</v>
      </c>
    </row>
    <row r="161" spans="1:22">
      <c r="A161" s="74">
        <v>550</v>
      </c>
      <c r="B161">
        <f ca="1">IF('NGPS 2010'!$A169="MR",INDIRECT("'NGPS 2010'!"&amp;'Country Selector'!$B$3&amp;ROW($A169))*10^12,0)</f>
        <v>455989434662.01544</v>
      </c>
      <c r="C161" s="90">
        <f t="shared" ca="1" si="16"/>
        <v>445223619124.12372</v>
      </c>
      <c r="D161" s="90">
        <f t="shared" ca="1" si="14"/>
        <v>434457803586.23193</v>
      </c>
      <c r="E161" s="90">
        <f t="shared" ca="1" si="14"/>
        <v>423691988048.34015</v>
      </c>
      <c r="F161" s="90">
        <f t="shared" ca="1" si="14"/>
        <v>412926172510.44849</v>
      </c>
      <c r="G161" s="90">
        <f t="shared" ca="1" si="14"/>
        <v>402160356972.55664</v>
      </c>
      <c r="H161" s="90">
        <f t="shared" ca="1" si="14"/>
        <v>391394541434.66492</v>
      </c>
      <c r="I161" s="90">
        <f t="shared" ca="1" si="14"/>
        <v>380628725896.77319</v>
      </c>
      <c r="J161" s="90">
        <f t="shared" ca="1" si="14"/>
        <v>369862910358.88141</v>
      </c>
      <c r="K161" s="90">
        <f t="shared" ca="1" si="14"/>
        <v>359097094820.98962</v>
      </c>
      <c r="L161">
        <f ca="1">IF('NGPS 2020'!$A169="MR",INDIRECT("'NGPS 2020'!"&amp;'Country Selector'!$B$3&amp;ROW($A169))*10^12,0)</f>
        <v>348331279283.0979</v>
      </c>
      <c r="M161" s="90">
        <f t="shared" ca="1" si="17"/>
        <v>355753902069.02313</v>
      </c>
      <c r="N161" s="90">
        <f t="shared" ca="1" si="15"/>
        <v>363176524854.94849</v>
      </c>
      <c r="O161" s="90">
        <f t="shared" ca="1" si="15"/>
        <v>370599147640.87378</v>
      </c>
      <c r="P161" s="90">
        <f t="shared" ca="1" si="15"/>
        <v>378021770426.79895</v>
      </c>
      <c r="Q161" s="90">
        <f t="shared" ca="1" si="15"/>
        <v>385444393212.72424</v>
      </c>
      <c r="R161" s="90">
        <f t="shared" ca="1" si="15"/>
        <v>392867015998.64954</v>
      </c>
      <c r="S161" s="90">
        <f t="shared" ca="1" si="15"/>
        <v>400289638784.57483</v>
      </c>
      <c r="T161" s="90">
        <f t="shared" ca="1" si="15"/>
        <v>407712261570.50006</v>
      </c>
      <c r="U161" s="90">
        <f t="shared" ca="1" si="15"/>
        <v>415134884356.42542</v>
      </c>
      <c r="V161">
        <f ca="1">IF('NGPS 2030'!$A169="MR",INDIRECT("'NGPS 2030'!"&amp;'Country Selector'!$B$3&amp;ROW($A169))*10^12,0)</f>
        <v>422557507142.35065</v>
      </c>
    </row>
    <row r="162" spans="1:2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16"/>
        <v>0</v>
      </c>
      <c r="D162" s="90">
        <f t="shared" ca="1" si="14"/>
        <v>0</v>
      </c>
      <c r="E162" s="90">
        <f t="shared" ca="1" si="14"/>
        <v>0</v>
      </c>
      <c r="F162" s="90">
        <f t="shared" ca="1" si="14"/>
        <v>0</v>
      </c>
      <c r="G162" s="90">
        <f t="shared" ca="1" si="14"/>
        <v>0</v>
      </c>
      <c r="H162" s="90">
        <f t="shared" ca="1" si="14"/>
        <v>0</v>
      </c>
      <c r="I162" s="90">
        <f t="shared" ca="1" si="14"/>
        <v>0</v>
      </c>
      <c r="J162" s="90">
        <f t="shared" ca="1" si="14"/>
        <v>0</v>
      </c>
      <c r="K162" s="90">
        <f t="shared" ca="1" si="14"/>
        <v>0</v>
      </c>
      <c r="L162">
        <f ca="1">IF('NGPS 2020'!$A170="MR",INDIRECT("'NGPS 2020'!"&amp;'Country Selector'!$B$3&amp;ROW($A170))*10^12,0)</f>
        <v>0</v>
      </c>
      <c r="M162" s="90">
        <f t="shared" ca="1" si="17"/>
        <v>0</v>
      </c>
      <c r="N162" s="90">
        <f t="shared" ca="1" si="15"/>
        <v>0</v>
      </c>
      <c r="O162" s="90">
        <f t="shared" ca="1" si="15"/>
        <v>0</v>
      </c>
      <c r="P162" s="90">
        <f t="shared" ca="1" si="15"/>
        <v>0</v>
      </c>
      <c r="Q162" s="90">
        <f t="shared" ca="1" si="15"/>
        <v>0</v>
      </c>
      <c r="R162" s="90">
        <f t="shared" ca="1" si="15"/>
        <v>0</v>
      </c>
      <c r="S162" s="90">
        <f t="shared" ca="1" si="15"/>
        <v>0</v>
      </c>
      <c r="T162" s="90">
        <f t="shared" ca="1" si="15"/>
        <v>0</v>
      </c>
      <c r="U162" s="90">
        <f t="shared" ca="1" si="15"/>
        <v>0</v>
      </c>
      <c r="V162">
        <f ca="1">IF('NGPS 2030'!$A170="MR",INDIRECT("'NGPS 2030'!"&amp;'Country Selector'!$B$3&amp;ROW($A170))*10^12,0)</f>
        <v>0</v>
      </c>
    </row>
    <row r="163" spans="1:22">
      <c r="A163" s="74">
        <v>650</v>
      </c>
      <c r="B163">
        <f ca="1">IF('NGPS 2010'!$A171="MR",INDIRECT("'NGPS 2010'!"&amp;'Country Selector'!$B$3&amp;ROW($A171))*10^12,0)</f>
        <v>75998239110.337097</v>
      </c>
      <c r="C163" s="90">
        <f t="shared" ca="1" si="16"/>
        <v>75022384494.105942</v>
      </c>
      <c r="D163" s="90">
        <f t="shared" ca="1" si="14"/>
        <v>74046529877.874786</v>
      </c>
      <c r="E163" s="90">
        <f t="shared" ca="1" si="14"/>
        <v>73070675261.643646</v>
      </c>
      <c r="F163" s="90">
        <f t="shared" ca="1" si="14"/>
        <v>72094820645.412476</v>
      </c>
      <c r="G163" s="90">
        <f t="shared" ca="1" si="14"/>
        <v>71118966029.181335</v>
      </c>
      <c r="H163" s="90">
        <f t="shared" ca="1" si="14"/>
        <v>70143111412.95018</v>
      </c>
      <c r="I163" s="90">
        <f t="shared" ca="1" si="14"/>
        <v>69167256796.719025</v>
      </c>
      <c r="J163" s="90">
        <f t="shared" ca="1" si="14"/>
        <v>68191402180.487877</v>
      </c>
      <c r="K163" s="90">
        <f t="shared" ca="1" si="14"/>
        <v>67215547564.256714</v>
      </c>
      <c r="L163">
        <f ca="1">IF('NGPS 2020'!$A171="MR",INDIRECT("'NGPS 2020'!"&amp;'Country Selector'!$B$3&amp;ROW($A171))*10^12,0)</f>
        <v>66239692948.025566</v>
      </c>
      <c r="M163" s="90">
        <f t="shared" ca="1" si="17"/>
        <v>67651200565.775406</v>
      </c>
      <c r="N163" s="90">
        <f t="shared" ca="1" si="15"/>
        <v>69062708183.525253</v>
      </c>
      <c r="O163" s="90">
        <f t="shared" ca="1" si="15"/>
        <v>70474215801.275085</v>
      </c>
      <c r="P163" s="90">
        <f t="shared" ca="1" si="15"/>
        <v>71885723419.024933</v>
      </c>
      <c r="Q163" s="90">
        <f t="shared" ca="1" si="15"/>
        <v>73297231036.774765</v>
      </c>
      <c r="R163" s="90">
        <f t="shared" ca="1" si="15"/>
        <v>74708738654.524597</v>
      </c>
      <c r="S163" s="90">
        <f t="shared" ca="1" si="15"/>
        <v>76120246272.274445</v>
      </c>
      <c r="T163" s="90">
        <f t="shared" ca="1" si="15"/>
        <v>77531753890.024292</v>
      </c>
      <c r="U163" s="90">
        <f t="shared" ca="1" si="15"/>
        <v>78943261507.774124</v>
      </c>
      <c r="V163">
        <f ca="1">IF('NGPS 2030'!$A171="MR",INDIRECT("'NGPS 2030'!"&amp;'Country Selector'!$B$3&amp;ROW($A171))*10^12,0)</f>
        <v>80354769125.523972</v>
      </c>
    </row>
    <row r="164" spans="1:2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16"/>
        <v>0</v>
      </c>
      <c r="D164" s="90">
        <f t="shared" ca="1" si="14"/>
        <v>0</v>
      </c>
      <c r="E164" s="90">
        <f t="shared" ca="1" si="14"/>
        <v>0</v>
      </c>
      <c r="F164" s="90">
        <f t="shared" ca="1" si="14"/>
        <v>0</v>
      </c>
      <c r="G164" s="90">
        <f t="shared" ca="1" si="14"/>
        <v>0</v>
      </c>
      <c r="H164" s="90">
        <f t="shared" ca="1" si="14"/>
        <v>0</v>
      </c>
      <c r="I164" s="90">
        <f t="shared" ca="1" si="14"/>
        <v>0</v>
      </c>
      <c r="J164" s="90">
        <f t="shared" ca="1" si="14"/>
        <v>0</v>
      </c>
      <c r="K164" s="90">
        <f t="shared" ca="1" si="14"/>
        <v>0</v>
      </c>
      <c r="L164">
        <f ca="1">IF('NGPS 2020'!$A172="MR",INDIRECT("'NGPS 2020'!"&amp;'Country Selector'!$B$3&amp;ROW($A172))*10^12,0)</f>
        <v>0</v>
      </c>
      <c r="M164" s="90">
        <f t="shared" ca="1" si="17"/>
        <v>0</v>
      </c>
      <c r="N164" s="90">
        <f t="shared" ca="1" si="15"/>
        <v>0</v>
      </c>
      <c r="O164" s="90">
        <f t="shared" ca="1" si="15"/>
        <v>0</v>
      </c>
      <c r="P164" s="90">
        <f t="shared" ca="1" si="15"/>
        <v>0</v>
      </c>
      <c r="Q164" s="90">
        <f t="shared" ca="1" si="15"/>
        <v>0</v>
      </c>
      <c r="R164" s="90">
        <f t="shared" ca="1" si="15"/>
        <v>0</v>
      </c>
      <c r="S164" s="90">
        <f t="shared" ca="1" si="15"/>
        <v>0</v>
      </c>
      <c r="T164" s="90">
        <f t="shared" ca="1" si="15"/>
        <v>0</v>
      </c>
      <c r="U164" s="90">
        <f t="shared" ca="1" si="15"/>
        <v>0</v>
      </c>
      <c r="V164">
        <f ca="1">IF('NGPS 2030'!$A172="MR",INDIRECT("'NGPS 2030'!"&amp;'Country Selector'!$B$3&amp;ROW($A172))*10^12,0)</f>
        <v>0</v>
      </c>
    </row>
    <row r="165" spans="1:22">
      <c r="A165" s="74">
        <v>750</v>
      </c>
      <c r="B165">
        <f ca="1">IF('NGPS 2010'!$A173="MR",INDIRECT("'NGPS 2010'!"&amp;'Country Selector'!$B$3&amp;ROW($A173))*10^12,0)</f>
        <v>208716163175.93579</v>
      </c>
      <c r="C165" s="90">
        <f t="shared" ca="1" si="16"/>
        <v>203788418053.52029</v>
      </c>
      <c r="D165" s="90">
        <f t="shared" ca="1" si="14"/>
        <v>198860672931.1048</v>
      </c>
      <c r="E165" s="90">
        <f t="shared" ca="1" si="14"/>
        <v>193932927808.6893</v>
      </c>
      <c r="F165" s="90">
        <f t="shared" ca="1" si="14"/>
        <v>189005182686.2738</v>
      </c>
      <c r="G165" s="90">
        <f t="shared" ca="1" si="14"/>
        <v>184077437563.85831</v>
      </c>
      <c r="H165" s="90">
        <f t="shared" ca="1" si="14"/>
        <v>179149692441.44281</v>
      </c>
      <c r="I165" s="90">
        <f t="shared" ca="1" si="14"/>
        <v>174221947319.02731</v>
      </c>
      <c r="J165" s="90">
        <f t="shared" ca="1" si="14"/>
        <v>169294202196.61182</v>
      </c>
      <c r="K165" s="90">
        <f t="shared" ca="1" si="14"/>
        <v>164366457074.19629</v>
      </c>
      <c r="L165">
        <f ca="1">IF('NGPS 2020'!$A173="MR",INDIRECT("'NGPS 2020'!"&amp;'Country Selector'!$B$3&amp;ROW($A173))*10^12,0)</f>
        <v>159438711951.78082</v>
      </c>
      <c r="M165" s="90">
        <f t="shared" ca="1" si="17"/>
        <v>162836205908.47519</v>
      </c>
      <c r="N165" s="90">
        <f t="shared" ca="1" si="15"/>
        <v>166233699865.16962</v>
      </c>
      <c r="O165" s="90">
        <f t="shared" ca="1" si="15"/>
        <v>169631193821.86401</v>
      </c>
      <c r="P165" s="90">
        <f t="shared" ca="1" si="15"/>
        <v>173028687778.55841</v>
      </c>
      <c r="Q165" s="90">
        <f t="shared" ca="1" si="15"/>
        <v>176426181735.25281</v>
      </c>
      <c r="R165" s="90">
        <f t="shared" ca="1" si="15"/>
        <v>179823675691.9472</v>
      </c>
      <c r="S165" s="90">
        <f t="shared" ca="1" si="15"/>
        <v>183221169648.6416</v>
      </c>
      <c r="T165" s="90">
        <f t="shared" ca="1" si="15"/>
        <v>186618663605.336</v>
      </c>
      <c r="U165" s="90">
        <f t="shared" ca="1" si="15"/>
        <v>190016157562.0304</v>
      </c>
      <c r="V165">
        <f ca="1">IF('NGPS 2030'!$A173="MR",INDIRECT("'NGPS 2030'!"&amp;'Country Selector'!$B$3&amp;ROW($A173))*10^12,0)</f>
        <v>193413651518.72479</v>
      </c>
    </row>
    <row r="166" spans="1:22">
      <c r="A166" s="74">
        <v>800</v>
      </c>
      <c r="B166">
        <f ca="1">IF('NGPS 2010'!$A174="MR",INDIRECT("'NGPS 2010'!"&amp;'Country Selector'!$B$3&amp;ROW($A174))*10^12,0)</f>
        <v>266964.71167042549</v>
      </c>
      <c r="C166" s="90">
        <f t="shared" ca="1" si="16"/>
        <v>545900500.97580445</v>
      </c>
      <c r="D166" s="90">
        <f t="shared" ca="1" si="14"/>
        <v>1091534037.2399383</v>
      </c>
      <c r="E166" s="90">
        <f t="shared" ca="1" si="14"/>
        <v>1637167573.5040724</v>
      </c>
      <c r="F166" s="90">
        <f t="shared" ca="1" si="14"/>
        <v>2182801109.7682061</v>
      </c>
      <c r="G166" s="90">
        <f t="shared" ca="1" si="14"/>
        <v>2728434646.0323405</v>
      </c>
      <c r="H166" s="90">
        <f t="shared" ca="1" si="14"/>
        <v>3274068182.2964745</v>
      </c>
      <c r="I166" s="90">
        <f t="shared" ca="1" si="14"/>
        <v>3819701718.5606084</v>
      </c>
      <c r="J166" s="90">
        <f t="shared" ca="1" si="14"/>
        <v>4365335254.8247423</v>
      </c>
      <c r="K166" s="90">
        <f t="shared" ca="1" si="14"/>
        <v>4910968791.0888758</v>
      </c>
      <c r="L166">
        <f ca="1">IF('NGPS 2020'!$A174="MR",INDIRECT("'NGPS 2020'!"&amp;'Country Selector'!$B$3&amp;ROW($A174))*10^12,0)</f>
        <v>5456602327.3530102</v>
      </c>
      <c r="M166" s="90">
        <f t="shared" ca="1" si="17"/>
        <v>5572877560.6656456</v>
      </c>
      <c r="N166" s="90">
        <f t="shared" ca="1" si="15"/>
        <v>5689152793.9782801</v>
      </c>
      <c r="O166" s="90">
        <f t="shared" ca="1" si="15"/>
        <v>5805428027.2909145</v>
      </c>
      <c r="P166" s="90">
        <f t="shared" ca="1" si="15"/>
        <v>5921703260.60355</v>
      </c>
      <c r="Q166" s="90">
        <f t="shared" ca="1" si="15"/>
        <v>6037978493.9161854</v>
      </c>
      <c r="R166" s="90">
        <f t="shared" ca="1" si="15"/>
        <v>6154253727.2288198</v>
      </c>
      <c r="S166" s="90">
        <f t="shared" ca="1" si="15"/>
        <v>6270528960.5414543</v>
      </c>
      <c r="T166" s="90">
        <f t="shared" ca="1" si="15"/>
        <v>6386804193.8540897</v>
      </c>
      <c r="U166" s="90">
        <f t="shared" ca="1" si="15"/>
        <v>6503079427.1667252</v>
      </c>
      <c r="V166">
        <f ca="1">IF('NGPS 2030'!$A174="MR",INDIRECT("'NGPS 2030'!"&amp;'Country Selector'!$B$3&amp;ROW($A174))*10^12,0)</f>
        <v>6619354660.4793596</v>
      </c>
    </row>
    <row r="167" spans="1:22">
      <c r="A167" s="74">
        <v>850</v>
      </c>
      <c r="B167">
        <f ca="1">IF('NGPS 2010'!$A175="MR",INDIRECT("'NGPS 2010'!"&amp;'Country Selector'!$B$3&amp;ROW($A175))*10^12,0)</f>
        <v>7142798152.9161854</v>
      </c>
      <c r="C167" s="90">
        <f t="shared" ca="1" si="16"/>
        <v>6428518337.624567</v>
      </c>
      <c r="D167" s="90">
        <f t="shared" ca="1" si="14"/>
        <v>5714238522.3329487</v>
      </c>
      <c r="E167" s="90">
        <f t="shared" ca="1" si="14"/>
        <v>4999958707.0413303</v>
      </c>
      <c r="F167" s="90">
        <f t="shared" ca="1" si="14"/>
        <v>4285678891.7497115</v>
      </c>
      <c r="G167" s="90">
        <f t="shared" ca="1" si="14"/>
        <v>3571399076.4580927</v>
      </c>
      <c r="H167" s="90">
        <f t="shared" ca="1" si="14"/>
        <v>2857119261.1664743</v>
      </c>
      <c r="I167" s="90">
        <f t="shared" ca="1" si="14"/>
        <v>2142839445.8748558</v>
      </c>
      <c r="J167" s="90">
        <f t="shared" ca="1" si="14"/>
        <v>1428559630.5832372</v>
      </c>
      <c r="K167" s="90">
        <f t="shared" ca="1" si="14"/>
        <v>714279815.29161859</v>
      </c>
      <c r="L167">
        <f ca="1">IF('NGPS 2020'!$A175="MR",INDIRECT("'NGPS 2020'!"&amp;'Country Selector'!$B$3&amp;ROW($A175))*10^12,0)</f>
        <v>0</v>
      </c>
      <c r="M167" s="90">
        <f t="shared" ca="1" si="17"/>
        <v>0</v>
      </c>
      <c r="N167" s="90">
        <f t="shared" ca="1" si="15"/>
        <v>0</v>
      </c>
      <c r="O167" s="90">
        <f t="shared" ca="1" si="15"/>
        <v>0</v>
      </c>
      <c r="P167" s="90">
        <f t="shared" ca="1" si="15"/>
        <v>0</v>
      </c>
      <c r="Q167" s="90">
        <f t="shared" ca="1" si="15"/>
        <v>0</v>
      </c>
      <c r="R167" s="90">
        <f t="shared" ca="1" si="15"/>
        <v>0</v>
      </c>
      <c r="S167" s="90">
        <f t="shared" ca="1" si="15"/>
        <v>0</v>
      </c>
      <c r="T167" s="90">
        <f t="shared" ca="1" si="15"/>
        <v>0</v>
      </c>
      <c r="U167" s="90">
        <f t="shared" ca="1" si="15"/>
        <v>0</v>
      </c>
      <c r="V167">
        <f ca="1">IF('NGPS 2030'!$A175="MR",INDIRECT("'NGPS 2030'!"&amp;'Country Selector'!$B$3&amp;ROW($A175))*10^12,0)</f>
        <v>0</v>
      </c>
    </row>
    <row r="168" spans="1:22">
      <c r="A168" s="74">
        <v>900</v>
      </c>
      <c r="B168">
        <f ca="1">IF('NGPS 2010'!$A176="MR",INDIRECT("'NGPS 2010'!"&amp;'Country Selector'!$B$3&amp;ROW($A176))*10^12,0)</f>
        <v>133482.35583521274</v>
      </c>
      <c r="C168" s="90">
        <f t="shared" ca="1" si="16"/>
        <v>130330.86521119233</v>
      </c>
      <c r="D168" s="90">
        <f t="shared" ca="1" si="14"/>
        <v>127179.37458717189</v>
      </c>
      <c r="E168" s="90">
        <f t="shared" ca="1" si="14"/>
        <v>124027.88396315146</v>
      </c>
      <c r="F168" s="90">
        <f t="shared" ca="1" si="14"/>
        <v>120876.39333913104</v>
      </c>
      <c r="G168" s="90">
        <f t="shared" ca="1" si="14"/>
        <v>117724.90271511061</v>
      </c>
      <c r="H168" s="90">
        <f t="shared" ca="1" si="14"/>
        <v>114573.41209109018</v>
      </c>
      <c r="I168" s="90">
        <f t="shared" ca="1" si="14"/>
        <v>111421.92146706975</v>
      </c>
      <c r="J168" s="90">
        <f t="shared" ca="1" si="14"/>
        <v>108270.43084304933</v>
      </c>
      <c r="K168" s="90">
        <f t="shared" ca="1" si="14"/>
        <v>105118.94021902891</v>
      </c>
      <c r="L168">
        <f ca="1">IF('NGPS 2020'!$A176="MR",INDIRECT("'NGPS 2020'!"&amp;'Country Selector'!$B$3&amp;ROW($A176))*10^12,0)</f>
        <v>101967.44959500848</v>
      </c>
      <c r="M168" s="90">
        <f t="shared" ca="1" si="17"/>
        <v>104140.28306371393</v>
      </c>
      <c r="N168" s="90">
        <f t="shared" ca="1" si="15"/>
        <v>106313.11653241937</v>
      </c>
      <c r="O168" s="90">
        <f t="shared" ca="1" si="15"/>
        <v>108485.95000112482</v>
      </c>
      <c r="P168" s="90">
        <f t="shared" ca="1" si="15"/>
        <v>110658.78346983026</v>
      </c>
      <c r="Q168" s="90">
        <f t="shared" ca="1" si="15"/>
        <v>112831.61693853571</v>
      </c>
      <c r="R168" s="90">
        <f t="shared" ca="1" si="15"/>
        <v>115004.45040724117</v>
      </c>
      <c r="S168" s="90">
        <f t="shared" ca="1" si="15"/>
        <v>117177.28387594661</v>
      </c>
      <c r="T168" s="90">
        <f t="shared" ca="1" si="15"/>
        <v>119350.11734465207</v>
      </c>
      <c r="U168" s="90">
        <f t="shared" ca="1" si="15"/>
        <v>121522.95081335751</v>
      </c>
      <c r="V168">
        <f ca="1">IF('NGPS 2030'!$A176="MR",INDIRECT("'NGPS 2030'!"&amp;'Country Selector'!$B$3&amp;ROW($A176))*10^12,0)</f>
        <v>123695.78428206296</v>
      </c>
    </row>
    <row r="169" spans="1:22">
      <c r="A169" s="74">
        <v>950</v>
      </c>
      <c r="B169">
        <f ca="1">IF('NGPS 2010'!$A177="MR",INDIRECT("'NGPS 2010'!"&amp;'Country Selector'!$B$3&amp;ROW($A177))*10^12,0)</f>
        <v>1190449216.6401327</v>
      </c>
      <c r="C169" s="90">
        <f t="shared" ca="1" si="16"/>
        <v>1162342958.6892443</v>
      </c>
      <c r="D169" s="90">
        <f t="shared" ca="1" si="14"/>
        <v>1134236700.7383559</v>
      </c>
      <c r="E169" s="90">
        <f t="shared" ca="1" si="14"/>
        <v>1106130442.7874675</v>
      </c>
      <c r="F169" s="90">
        <f t="shared" ca="1" si="14"/>
        <v>1078024184.8365791</v>
      </c>
      <c r="G169" s="90">
        <f t="shared" ca="1" si="14"/>
        <v>1049917926.8856907</v>
      </c>
      <c r="H169" s="90">
        <f t="shared" ca="1" si="14"/>
        <v>1021811668.9348023</v>
      </c>
      <c r="I169" s="90">
        <f t="shared" ca="1" si="14"/>
        <v>993705410.9839139</v>
      </c>
      <c r="J169" s="90">
        <f t="shared" ca="1" si="14"/>
        <v>965599153.0330255</v>
      </c>
      <c r="K169" s="90">
        <f t="shared" ca="1" si="14"/>
        <v>937492895.08213711</v>
      </c>
      <c r="L169">
        <f ca="1">IF('NGPS 2020'!$A177="MR",INDIRECT("'NGPS 2020'!"&amp;'Country Selector'!$B$3&amp;ROW($A177))*10^12,0)</f>
        <v>909386637.13124871</v>
      </c>
      <c r="M169" s="90">
        <f t="shared" ca="1" si="17"/>
        <v>928764839.36432672</v>
      </c>
      <c r="N169" s="90">
        <f t="shared" ca="1" si="15"/>
        <v>948143041.5974046</v>
      </c>
      <c r="O169" s="90">
        <f t="shared" ca="1" si="15"/>
        <v>967521243.83048248</v>
      </c>
      <c r="P169" s="90">
        <f t="shared" ca="1" si="15"/>
        <v>986899446.06356049</v>
      </c>
      <c r="Q169" s="90">
        <f t="shared" ca="1" si="15"/>
        <v>1006277648.2966385</v>
      </c>
      <c r="R169" s="90">
        <f t="shared" ca="1" si="15"/>
        <v>1025655850.5297164</v>
      </c>
      <c r="S169" s="90">
        <f t="shared" ca="1" si="15"/>
        <v>1045034052.7627944</v>
      </c>
      <c r="T169" s="90">
        <f t="shared" ca="1" si="15"/>
        <v>1064412254.9958724</v>
      </c>
      <c r="U169" s="90">
        <f t="shared" ca="1" si="15"/>
        <v>1083790457.2289505</v>
      </c>
      <c r="V169">
        <f ca="1">IF('NGPS 2030'!$A177="MR",INDIRECT("'NGPS 2030'!"&amp;'Country Selector'!$B$3&amp;ROW($A177))*10^12,0)</f>
        <v>1103168659.4620283</v>
      </c>
    </row>
    <row r="170" spans="1:2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16"/>
        <v>0</v>
      </c>
      <c r="D170" s="90">
        <f t="shared" ca="1" si="14"/>
        <v>0</v>
      </c>
      <c r="E170" s="90">
        <f t="shared" ca="1" si="14"/>
        <v>0</v>
      </c>
      <c r="F170" s="90">
        <f t="shared" ca="1" si="14"/>
        <v>0</v>
      </c>
      <c r="G170" s="90">
        <f t="shared" ca="1" si="14"/>
        <v>0</v>
      </c>
      <c r="H170" s="90">
        <f t="shared" ca="1" si="14"/>
        <v>0</v>
      </c>
      <c r="I170" s="90">
        <f t="shared" ca="1" si="14"/>
        <v>0</v>
      </c>
      <c r="J170" s="90">
        <f t="shared" ca="1" si="14"/>
        <v>0</v>
      </c>
      <c r="K170" s="90">
        <f t="shared" ca="1" si="14"/>
        <v>0</v>
      </c>
      <c r="L170">
        <f ca="1">IF('NGPS 2020'!$A178="MR",INDIRECT("'NGPS 2020'!"&amp;'Country Selector'!$B$3&amp;ROW($A178))*10^12,0)</f>
        <v>0</v>
      </c>
      <c r="M170" s="90">
        <f t="shared" ca="1" si="17"/>
        <v>0</v>
      </c>
      <c r="N170" s="90">
        <f t="shared" ca="1" si="15"/>
        <v>0</v>
      </c>
      <c r="O170" s="90">
        <f t="shared" ca="1" si="15"/>
        <v>0</v>
      </c>
      <c r="P170" s="90">
        <f t="shared" ca="1" si="15"/>
        <v>0</v>
      </c>
      <c r="Q170" s="90">
        <f t="shared" ca="1" si="15"/>
        <v>0</v>
      </c>
      <c r="R170" s="90">
        <f t="shared" ca="1" si="15"/>
        <v>0</v>
      </c>
      <c r="S170" s="90">
        <f t="shared" ca="1" si="15"/>
        <v>0</v>
      </c>
      <c r="T170" s="90">
        <f t="shared" ca="1" si="15"/>
        <v>0</v>
      </c>
      <c r="U170" s="90">
        <f t="shared" ca="1" si="15"/>
        <v>0</v>
      </c>
      <c r="V170">
        <f ca="1">IF('NGPS 2030'!$A178="MR",INDIRECT("'NGPS 2030'!"&amp;'Country Selector'!$B$3&amp;ROW($A178))*10^12,0)</f>
        <v>0</v>
      </c>
    </row>
    <row r="171" spans="1:2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16"/>
        <v>0</v>
      </c>
      <c r="D171" s="90">
        <f t="shared" ca="1" si="14"/>
        <v>0</v>
      </c>
      <c r="E171" s="90">
        <f t="shared" ca="1" si="14"/>
        <v>0</v>
      </c>
      <c r="F171" s="90">
        <f t="shared" ca="1" si="14"/>
        <v>0</v>
      </c>
      <c r="G171" s="90">
        <f t="shared" ca="1" si="14"/>
        <v>0</v>
      </c>
      <c r="H171" s="90">
        <f t="shared" ca="1" si="14"/>
        <v>0</v>
      </c>
      <c r="I171" s="90">
        <f t="shared" ca="1" si="14"/>
        <v>0</v>
      </c>
      <c r="J171" s="90">
        <f t="shared" ca="1" si="14"/>
        <v>0</v>
      </c>
      <c r="K171" s="90">
        <f t="shared" ca="1" si="14"/>
        <v>0</v>
      </c>
      <c r="L171">
        <f ca="1">IF('NGPS 2020'!$A179="MR",INDIRECT("'NGPS 2020'!"&amp;'Country Selector'!$B$3&amp;ROW($A179))*10^12,0)</f>
        <v>0</v>
      </c>
      <c r="M171" s="90">
        <f t="shared" ca="1" si="17"/>
        <v>0</v>
      </c>
      <c r="N171" s="90">
        <f t="shared" ca="1" si="15"/>
        <v>0</v>
      </c>
      <c r="O171" s="90">
        <f t="shared" ca="1" si="15"/>
        <v>0</v>
      </c>
      <c r="P171" s="90">
        <f t="shared" ca="1" si="15"/>
        <v>0</v>
      </c>
      <c r="Q171" s="90">
        <f t="shared" ca="1" si="15"/>
        <v>0</v>
      </c>
      <c r="R171" s="90">
        <f t="shared" ca="1" si="15"/>
        <v>0</v>
      </c>
      <c r="S171" s="90">
        <f t="shared" ca="1" si="15"/>
        <v>0</v>
      </c>
      <c r="T171" s="90">
        <f t="shared" ca="1" si="15"/>
        <v>0</v>
      </c>
      <c r="U171" s="90">
        <f t="shared" ca="1" si="15"/>
        <v>0</v>
      </c>
      <c r="V171">
        <f ca="1">IF('NGPS 2030'!$A179="MR",INDIRECT("'NGPS 2030'!"&amp;'Country Selector'!$B$3&amp;ROW($A179))*10^12,0)</f>
        <v>0</v>
      </c>
    </row>
    <row r="172" spans="1:22">
      <c r="A172" s="74">
        <v>2000</v>
      </c>
      <c r="B172">
        <f ca="1">IF('NGPS 2010'!$A180="MR",INDIRECT("'NGPS 2010'!"&amp;'Country Selector'!$B$3&amp;ROW($A180))*10^12,0)</f>
        <v>180691629514.73315</v>
      </c>
      <c r="C172" s="90">
        <f t="shared" ca="1" si="16"/>
        <v>176425537792.58917</v>
      </c>
      <c r="D172" s="90">
        <f t="shared" ca="1" si="14"/>
        <v>172159446070.44519</v>
      </c>
      <c r="E172" s="90">
        <f t="shared" ca="1" si="14"/>
        <v>167893354348.30121</v>
      </c>
      <c r="F172" s="90">
        <f t="shared" ca="1" si="14"/>
        <v>163627262626.15723</v>
      </c>
      <c r="G172" s="90">
        <f t="shared" ca="1" si="14"/>
        <v>159361170904.01324</v>
      </c>
      <c r="H172" s="90">
        <f t="shared" ca="1" si="14"/>
        <v>155095079181.86926</v>
      </c>
      <c r="I172" s="90">
        <f t="shared" ca="1" si="14"/>
        <v>150828987459.72528</v>
      </c>
      <c r="J172" s="90">
        <f t="shared" ca="1" si="14"/>
        <v>146562895737.5813</v>
      </c>
      <c r="K172" s="90">
        <f t="shared" ca="1" si="14"/>
        <v>142296804015.43735</v>
      </c>
      <c r="L172">
        <f ca="1">IF('NGPS 2020'!$A180="MR",INDIRECT("'NGPS 2020'!"&amp;'Country Selector'!$B$3&amp;ROW($A180))*10^12,0)</f>
        <v>138030712293.29333</v>
      </c>
      <c r="M172" s="90">
        <f t="shared" ca="1" si="17"/>
        <v>140972008537.60583</v>
      </c>
      <c r="N172" s="90">
        <f t="shared" ca="1" si="15"/>
        <v>143913304781.91833</v>
      </c>
      <c r="O172" s="90">
        <f t="shared" ca="1" si="15"/>
        <v>146854601026.23083</v>
      </c>
      <c r="P172" s="90">
        <f t="shared" ca="1" si="15"/>
        <v>149795897270.54333</v>
      </c>
      <c r="Q172" s="90">
        <f t="shared" ca="1" si="15"/>
        <v>152737193514.85583</v>
      </c>
      <c r="R172" s="90">
        <f t="shared" ca="1" si="15"/>
        <v>155678489759.16833</v>
      </c>
      <c r="S172" s="90">
        <f t="shared" ca="1" si="15"/>
        <v>158619786003.48083</v>
      </c>
      <c r="T172" s="90">
        <f t="shared" ca="1" si="15"/>
        <v>161561082247.7933</v>
      </c>
      <c r="U172" s="90">
        <f t="shared" ca="1" si="15"/>
        <v>164502378492.1058</v>
      </c>
      <c r="V172">
        <f ca="1">IF('NGPS 2030'!$A180="MR",INDIRECT("'NGPS 2030'!"&amp;'Country Selector'!$B$3&amp;ROW($A180))*10^12,0)</f>
        <v>167443674736.4183</v>
      </c>
    </row>
    <row r="173" spans="1:22">
      <c r="A173" s="74">
        <v>3000</v>
      </c>
      <c r="B173">
        <f ca="1">IF('NGPS 2010'!$A181="MR",INDIRECT("'NGPS 2010'!"&amp;'Country Selector'!$B$3&amp;ROW($A181))*10^12,0)</f>
        <v>77962676075.646439</v>
      </c>
      <c r="C173" s="90">
        <f t="shared" ca="1" si="16"/>
        <v>76121993538.576416</v>
      </c>
      <c r="D173" s="90">
        <f t="shared" ca="1" si="14"/>
        <v>74281311001.506363</v>
      </c>
      <c r="E173" s="90">
        <f t="shared" ca="1" si="14"/>
        <v>72440628464.436325</v>
      </c>
      <c r="F173" s="90">
        <f t="shared" ca="1" si="14"/>
        <v>70599945927.366287</v>
      </c>
      <c r="G173" s="90">
        <f t="shared" ca="1" si="14"/>
        <v>68759263390.296249</v>
      </c>
      <c r="H173" s="90">
        <f t="shared" ca="1" si="14"/>
        <v>66918580853.226212</v>
      </c>
      <c r="I173" s="90">
        <f t="shared" ca="1" si="14"/>
        <v>65077898316.156181</v>
      </c>
      <c r="J173" s="90">
        <f t="shared" ca="1" si="14"/>
        <v>63237215779.086143</v>
      </c>
      <c r="K173" s="90">
        <f t="shared" ca="1" si="14"/>
        <v>61396533242.016106</v>
      </c>
      <c r="L173">
        <f ca="1">IF('NGPS 2020'!$A181="MR",INDIRECT("'NGPS 2020'!"&amp;'Country Selector'!$B$3&amp;ROW($A181))*10^12,0)</f>
        <v>59555850704.946068</v>
      </c>
      <c r="M173" s="90">
        <f t="shared" ca="1" si="17"/>
        <v>60824931722.842377</v>
      </c>
      <c r="N173" s="90">
        <f t="shared" ca="1" si="15"/>
        <v>62094012740.738693</v>
      </c>
      <c r="O173" s="90">
        <f t="shared" ca="1" si="15"/>
        <v>63363093758.635002</v>
      </c>
      <c r="P173" s="90">
        <f t="shared" ca="1" si="15"/>
        <v>64632174776.531311</v>
      </c>
      <c r="Q173" s="90">
        <f t="shared" ca="1" si="15"/>
        <v>65901255794.427628</v>
      </c>
      <c r="R173" s="90">
        <f t="shared" ca="1" si="15"/>
        <v>67170336812.323929</v>
      </c>
      <c r="S173" s="90">
        <f t="shared" ca="1" si="15"/>
        <v>68439417830.220245</v>
      </c>
      <c r="T173" s="90">
        <f t="shared" ca="1" si="15"/>
        <v>69708498848.116562</v>
      </c>
      <c r="U173" s="90">
        <f t="shared" ca="1" si="15"/>
        <v>70977579866.012878</v>
      </c>
      <c r="V173">
        <f ca="1">IF('NGPS 2030'!$A181="MR",INDIRECT("'NGPS 2030'!"&amp;'Country Selector'!$B$3&amp;ROW($A181))*10^12,0)</f>
        <v>72246660883.90918</v>
      </c>
    </row>
    <row r="174" spans="1:22">
      <c r="A174" s="74">
        <v>5000</v>
      </c>
      <c r="B174">
        <f ca="1">IF('NGPS 2010'!$A182="MR",INDIRECT("'NGPS 2010'!"&amp;'Country Selector'!$B$3&amp;ROW($A182))*10^12,0)</f>
        <v>118506012.95293473</v>
      </c>
      <c r="C174" s="90">
        <f t="shared" ca="1" si="16"/>
        <v>115708110.68004617</v>
      </c>
      <c r="D174" s="90">
        <f t="shared" ca="1" si="14"/>
        <v>112910208.4071576</v>
      </c>
      <c r="E174" s="90">
        <f t="shared" ca="1" si="14"/>
        <v>110112306.13426903</v>
      </c>
      <c r="F174" s="90">
        <f t="shared" ca="1" si="14"/>
        <v>107314403.86138047</v>
      </c>
      <c r="G174" s="90">
        <f t="shared" ca="1" si="14"/>
        <v>104516501.5884919</v>
      </c>
      <c r="H174" s="90">
        <f t="shared" ca="1" si="14"/>
        <v>101718599.31560335</v>
      </c>
      <c r="I174" s="90">
        <f t="shared" ca="1" si="14"/>
        <v>98920697.042714775</v>
      </c>
      <c r="J174" s="90">
        <f t="shared" ca="1" si="14"/>
        <v>96122794.769826218</v>
      </c>
      <c r="K174" s="90">
        <f t="shared" ca="1" si="14"/>
        <v>93324892.496937662</v>
      </c>
      <c r="L174">
        <f ca="1">IF('NGPS 2020'!$A182="MR",INDIRECT("'NGPS 2020'!"&amp;'Country Selector'!$B$3&amp;ROW($A182))*10^12,0)</f>
        <v>90526990.224049091</v>
      </c>
      <c r="M174" s="90">
        <f t="shared" ca="1" si="17"/>
        <v>92456038.059651747</v>
      </c>
      <c r="N174" s="90">
        <f t="shared" ca="1" si="15"/>
        <v>94385085.895254403</v>
      </c>
      <c r="O174" s="90">
        <f t="shared" ca="1" si="15"/>
        <v>96314133.730857074</v>
      </c>
      <c r="P174" s="90">
        <f t="shared" ca="1" si="15"/>
        <v>98243181.56645973</v>
      </c>
      <c r="Q174" s="90">
        <f t="shared" ca="1" si="15"/>
        <v>100172229.40206239</v>
      </c>
      <c r="R174" s="90">
        <f t="shared" ca="1" si="15"/>
        <v>102101277.23766504</v>
      </c>
      <c r="S174" s="90">
        <f t="shared" ca="1" si="15"/>
        <v>104030325.0732677</v>
      </c>
      <c r="T174" s="90">
        <f t="shared" ca="1" si="15"/>
        <v>105959372.90887037</v>
      </c>
      <c r="U174" s="90">
        <f t="shared" ca="1" si="15"/>
        <v>107888420.74447303</v>
      </c>
      <c r="V174">
        <f ca="1">IF('NGPS 2030'!$A182="MR",INDIRECT("'NGPS 2030'!"&amp;'Country Selector'!$B$3&amp;ROW($A182))*10^12,0)</f>
        <v>109817468.58007568</v>
      </c>
    </row>
    <row r="175" spans="1:22">
      <c r="A175" s="74">
        <v>10000</v>
      </c>
      <c r="B175">
        <f ca="1">IF('NGPS 2010'!$A183="MR",INDIRECT("'NGPS 2010'!"&amp;'Country Selector'!$B$3&amp;ROW($A183))*10^12,0)</f>
        <v>12244691456.722023</v>
      </c>
      <c r="C175" s="90">
        <f t="shared" ca="1" si="16"/>
        <v>11955596842.854277</v>
      </c>
      <c r="D175" s="90">
        <f t="shared" ca="1" si="14"/>
        <v>11666502228.98653</v>
      </c>
      <c r="E175" s="90">
        <f t="shared" ca="1" si="14"/>
        <v>11377407615.118784</v>
      </c>
      <c r="F175" s="90">
        <f t="shared" ca="1" si="14"/>
        <v>11088313001.251038</v>
      </c>
      <c r="G175" s="90">
        <f t="shared" ca="1" si="14"/>
        <v>10799218387.383291</v>
      </c>
      <c r="H175" s="90">
        <f t="shared" ca="1" si="14"/>
        <v>10510123773.515545</v>
      </c>
      <c r="I175" s="90">
        <f t="shared" ca="1" si="14"/>
        <v>10221029159.647799</v>
      </c>
      <c r="J175" s="90">
        <f t="shared" ca="1" si="14"/>
        <v>9931934545.7800522</v>
      </c>
      <c r="K175" s="90">
        <f t="shared" ca="1" si="14"/>
        <v>9642839931.9123058</v>
      </c>
      <c r="L175">
        <f ca="1">IF('NGPS 2020'!$A183="MR",INDIRECT("'NGPS 2020'!"&amp;'Country Selector'!$B$3&amp;ROW($A183))*10^12,0)</f>
        <v>9353745318.0445595</v>
      </c>
      <c r="M175" s="90">
        <f t="shared" ca="1" si="17"/>
        <v>9553065124.3922901</v>
      </c>
      <c r="N175" s="90">
        <f t="shared" ca="1" si="15"/>
        <v>9752384930.7400208</v>
      </c>
      <c r="O175" s="90">
        <f t="shared" ca="1" si="15"/>
        <v>9951704737.0877533</v>
      </c>
      <c r="P175" s="90">
        <f t="shared" ca="1" si="15"/>
        <v>10151024543.435482</v>
      </c>
      <c r="Q175" s="90">
        <f t="shared" ca="1" si="15"/>
        <v>10350344349.783215</v>
      </c>
      <c r="R175" s="90">
        <f t="shared" ca="1" si="15"/>
        <v>10549664156.130945</v>
      </c>
      <c r="S175" s="90">
        <f t="shared" ca="1" si="15"/>
        <v>10748983962.478676</v>
      </c>
      <c r="T175" s="90">
        <f t="shared" ca="1" si="15"/>
        <v>10948303768.826406</v>
      </c>
      <c r="U175" s="90">
        <f t="shared" ca="1" si="15"/>
        <v>11147623575.174137</v>
      </c>
      <c r="V175">
        <f ca="1">IF('NGPS 2030'!$A183="MR",INDIRECT("'NGPS 2030'!"&amp;'Country Selector'!$B$3&amp;ROW($A183))*10^12,0)</f>
        <v>11346943381.521868</v>
      </c>
    </row>
    <row r="176" spans="1:22">
      <c r="A176" s="74">
        <v>100000</v>
      </c>
      <c r="B176">
        <f ca="1">IF('NGPS 2010'!$A184="MR",INDIRECT("'NGPS 2010'!"&amp;'Country Selector'!$B$3&amp;ROW($A184))*10^12,0)</f>
        <v>3955463924.1892176</v>
      </c>
      <c r="C176" s="90">
        <f t="shared" ca="1" si="16"/>
        <v>3862076245.1389012</v>
      </c>
      <c r="D176" s="90">
        <f t="shared" ca="1" si="14"/>
        <v>3768688566.0885849</v>
      </c>
      <c r="E176" s="90">
        <f t="shared" ca="1" si="14"/>
        <v>3675300887.0382686</v>
      </c>
      <c r="F176" s="90">
        <f t="shared" ca="1" si="14"/>
        <v>3581913207.9879527</v>
      </c>
      <c r="G176" s="90">
        <f t="shared" ca="1" si="14"/>
        <v>3488525528.9376364</v>
      </c>
      <c r="H176" s="90">
        <f t="shared" ca="1" si="14"/>
        <v>3395137849.88732</v>
      </c>
      <c r="I176" s="90">
        <f t="shared" ca="1" si="14"/>
        <v>3301750170.8370037</v>
      </c>
      <c r="J176" s="90">
        <f t="shared" ca="1" si="14"/>
        <v>3208362491.7866874</v>
      </c>
      <c r="K176" s="90">
        <f t="shared" ca="1" si="14"/>
        <v>3114974812.736371</v>
      </c>
      <c r="L176">
        <f ca="1">IF('NGPS 2020'!$A184="MR",INDIRECT("'NGPS 2020'!"&amp;'Country Selector'!$B$3&amp;ROW($A184))*10^12,0)</f>
        <v>3021587133.6860547</v>
      </c>
      <c r="M176" s="90">
        <f t="shared" ca="1" si="17"/>
        <v>3085974407.6463971</v>
      </c>
      <c r="N176" s="90">
        <f t="shared" ca="1" si="15"/>
        <v>3150361681.6067395</v>
      </c>
      <c r="O176" s="90">
        <f t="shared" ca="1" si="15"/>
        <v>3214748955.5670819</v>
      </c>
      <c r="P176" s="90">
        <f t="shared" ca="1" si="15"/>
        <v>3279136229.5274243</v>
      </c>
      <c r="Q176" s="90">
        <f t="shared" ca="1" si="15"/>
        <v>3343523503.4877663</v>
      </c>
      <c r="R176" s="90">
        <f t="shared" ca="1" si="15"/>
        <v>3407910777.4481091</v>
      </c>
      <c r="S176" s="90">
        <f t="shared" ca="1" si="15"/>
        <v>3472298051.4084511</v>
      </c>
      <c r="T176" s="90">
        <f t="shared" ca="1" si="15"/>
        <v>3536685325.3687935</v>
      </c>
      <c r="U176" s="90">
        <f t="shared" ca="1" si="15"/>
        <v>3601072599.3291359</v>
      </c>
      <c r="V176">
        <f ca="1">IF('NGPS 2030'!$A184="MR",INDIRECT("'NGPS 2030'!"&amp;'Country Selector'!$B$3&amp;ROW($A184))*10^12,0)</f>
        <v>3665459873.2894783</v>
      </c>
    </row>
    <row r="177" spans="1:22">
      <c r="A177" s="74">
        <v>1000000</v>
      </c>
      <c r="B177">
        <f ca="1">IF('NGPS 2010'!$A185="MR",INDIRECT("'NGPS 2010'!"&amp;'Country Selector'!$B$3&amp;ROW($A185))*10^12,0)</f>
        <v>216068691492.77585</v>
      </c>
      <c r="C177" s="90">
        <f t="shared" ca="1" si="16"/>
        <v>210967354708.84552</v>
      </c>
      <c r="D177" s="90">
        <f t="shared" ca="1" si="14"/>
        <v>205866017924.91519</v>
      </c>
      <c r="E177" s="90">
        <f t="shared" ca="1" si="14"/>
        <v>200764681140.98486</v>
      </c>
      <c r="F177" s="90">
        <f t="shared" ca="1" si="14"/>
        <v>195663344357.05457</v>
      </c>
      <c r="G177" s="90">
        <f t="shared" ca="1" si="14"/>
        <v>190562007573.12424</v>
      </c>
      <c r="H177" s="90">
        <f t="shared" ca="1" si="14"/>
        <v>185460670789.19391</v>
      </c>
      <c r="I177" s="90">
        <f t="shared" ca="1" si="14"/>
        <v>180359334005.26358</v>
      </c>
      <c r="J177" s="90">
        <f t="shared" ca="1" si="14"/>
        <v>175257997221.33328</v>
      </c>
      <c r="K177" s="90">
        <f t="shared" ca="1" si="14"/>
        <v>170156660437.40295</v>
      </c>
      <c r="L177">
        <f ca="1">IF('NGPS 2020'!$A185="MR",INDIRECT("'NGPS 2020'!"&amp;'Country Selector'!$B$3&amp;ROW($A185))*10^12,0)</f>
        <v>165055323653.47263</v>
      </c>
      <c r="M177" s="90">
        <f t="shared" ca="1" si="17"/>
        <v>168572502497.73264</v>
      </c>
      <c r="N177" s="90">
        <f t="shared" ca="1" si="15"/>
        <v>172089681341.99268</v>
      </c>
      <c r="O177" s="90">
        <f t="shared" ca="1" si="15"/>
        <v>175606860186.25269</v>
      </c>
      <c r="P177" s="90">
        <f t="shared" ca="1" si="15"/>
        <v>179124039030.5127</v>
      </c>
      <c r="Q177" s="90">
        <f t="shared" ca="1" si="15"/>
        <v>182641217874.77271</v>
      </c>
      <c r="R177" s="90">
        <f t="shared" ca="1" si="15"/>
        <v>186158396719.03278</v>
      </c>
      <c r="S177" s="90">
        <f t="shared" ca="1" si="15"/>
        <v>189675575563.29276</v>
      </c>
      <c r="T177" s="90">
        <f t="shared" ca="1" si="15"/>
        <v>193192754407.55276</v>
      </c>
      <c r="U177" s="90">
        <f t="shared" ca="1" si="15"/>
        <v>196709933251.81277</v>
      </c>
      <c r="V177">
        <f ca="1">IF('NGPS 2030'!$A185="MR",INDIRECT("'NGPS 2030'!"&amp;'Country Selector'!$B$3&amp;ROW($A185))*10^12,0)</f>
        <v>200227112096.07281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  <col min="12" max="12" width="12" bestFit="1" customWidth="1"/>
    <col min="22" max="22" width="12" bestFit="1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</f>
        <v>0</v>
      </c>
    </row>
    <row r="3" spans="1:2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2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</f>
        <v>0</v>
      </c>
      <c r="M3" s="90">
        <f t="shared" ref="M3:U34" ca="1" si="3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</f>
        <v>0</v>
      </c>
    </row>
    <row r="4" spans="1:2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2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</f>
        <v>0</v>
      </c>
      <c r="M4" s="90">
        <f t="shared" ca="1" si="3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</f>
        <v>0</v>
      </c>
    </row>
    <row r="5" spans="1:2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2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</f>
        <v>0</v>
      </c>
      <c r="M5" s="90">
        <f t="shared" ca="1" si="3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</f>
        <v>0</v>
      </c>
    </row>
    <row r="6" spans="1:2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2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</f>
        <v>0</v>
      </c>
      <c r="M6" s="90">
        <f t="shared" ca="1" si="3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</f>
        <v>0</v>
      </c>
    </row>
    <row r="7" spans="1:2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2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</f>
        <v>0</v>
      </c>
      <c r="M7" s="90">
        <f t="shared" ca="1" si="3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</f>
        <v>0</v>
      </c>
    </row>
    <row r="8" spans="1:2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2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</f>
        <v>0</v>
      </c>
      <c r="M8" s="90">
        <f t="shared" ca="1" si="3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</f>
        <v>0</v>
      </c>
    </row>
    <row r="9" spans="1:2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2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</f>
        <v>0</v>
      </c>
      <c r="M9" s="90">
        <f t="shared" ca="1" si="3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</f>
        <v>0</v>
      </c>
    </row>
    <row r="10" spans="1:2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2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</f>
        <v>0</v>
      </c>
      <c r="M10" s="90">
        <f t="shared" ca="1" si="3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</f>
        <v>0</v>
      </c>
    </row>
    <row r="11" spans="1:2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2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</f>
        <v>0</v>
      </c>
      <c r="M11" s="90">
        <f t="shared" ca="1" si="3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</f>
        <v>0</v>
      </c>
    </row>
    <row r="12" spans="1:2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2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</f>
        <v>0</v>
      </c>
      <c r="M12" s="90">
        <f t="shared" ca="1" si="3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</f>
        <v>0</v>
      </c>
    </row>
    <row r="13" spans="1:2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2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</f>
        <v>0</v>
      </c>
      <c r="M13" s="90">
        <f t="shared" ca="1" si="3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</f>
        <v>0</v>
      </c>
    </row>
    <row r="14" spans="1:2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2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</f>
        <v>0</v>
      </c>
      <c r="M14" s="90">
        <f t="shared" ca="1" si="3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</f>
        <v>0</v>
      </c>
    </row>
    <row r="15" spans="1:2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2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</f>
        <v>0</v>
      </c>
      <c r="M15" s="90">
        <f t="shared" ca="1" si="3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</f>
        <v>0</v>
      </c>
    </row>
    <row r="16" spans="1:2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2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</f>
        <v>0</v>
      </c>
      <c r="M16" s="90">
        <f t="shared" ca="1" si="3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</f>
        <v>0</v>
      </c>
    </row>
    <row r="17" spans="1:2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2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</f>
        <v>0</v>
      </c>
      <c r="M17" s="90">
        <f t="shared" ca="1" si="3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</f>
        <v>0</v>
      </c>
    </row>
    <row r="18" spans="1:2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2"/>
        <v>0</v>
      </c>
      <c r="D18" s="90">
        <f t="shared" ca="1" si="2"/>
        <v>0</v>
      </c>
      <c r="E18" s="90">
        <f t="shared" ca="1" si="2"/>
        <v>0</v>
      </c>
      <c r="F18" s="90">
        <f t="shared" ca="1" si="2"/>
        <v>0</v>
      </c>
      <c r="G18" s="90">
        <f t="shared" ca="1" si="2"/>
        <v>0</v>
      </c>
      <c r="H18" s="90">
        <f t="shared" ca="1" si="2"/>
        <v>0</v>
      </c>
      <c r="I18" s="90">
        <f t="shared" ca="1" si="2"/>
        <v>0</v>
      </c>
      <c r="J18" s="90">
        <f t="shared" ca="1" si="2"/>
        <v>0</v>
      </c>
      <c r="K18" s="90">
        <f t="shared" ca="1" si="2"/>
        <v>0</v>
      </c>
      <c r="L18">
        <f ca="1">IF('Waste 2020'!$A26="MR",INDIRECT("'Waste 2020'!"&amp;'Country Selector'!$B$3&amp;ROW($A26))*10^12,0)</f>
        <v>0</v>
      </c>
      <c r="M18" s="90">
        <f t="shared" ca="1" si="3"/>
        <v>0</v>
      </c>
      <c r="N18" s="90">
        <f t="shared" ca="1" si="3"/>
        <v>0</v>
      </c>
      <c r="O18" s="90">
        <f t="shared" ca="1" si="3"/>
        <v>0</v>
      </c>
      <c r="P18" s="90">
        <f t="shared" ca="1" si="3"/>
        <v>0</v>
      </c>
      <c r="Q18" s="90">
        <f t="shared" ca="1" si="3"/>
        <v>0</v>
      </c>
      <c r="R18" s="90">
        <f t="shared" ca="1" si="3"/>
        <v>0</v>
      </c>
      <c r="S18" s="90">
        <f t="shared" ca="1" si="3"/>
        <v>0</v>
      </c>
      <c r="T18" s="90">
        <f t="shared" ca="1" si="3"/>
        <v>0</v>
      </c>
      <c r="U18" s="90">
        <f t="shared" ca="1" si="3"/>
        <v>0</v>
      </c>
      <c r="V18">
        <f ca="1">IF('Waste 2030'!$A26="MR",INDIRECT("'Waste 2030'!"&amp;'Country Selector'!$B$3&amp;ROW($A26))*10^12,0)</f>
        <v>0</v>
      </c>
    </row>
    <row r="19" spans="1:2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2"/>
        <v>0</v>
      </c>
      <c r="D19" s="90">
        <f t="shared" ca="1" si="2"/>
        <v>0</v>
      </c>
      <c r="E19" s="90">
        <f t="shared" ca="1" si="2"/>
        <v>0</v>
      </c>
      <c r="F19" s="90">
        <f t="shared" ca="1" si="2"/>
        <v>0</v>
      </c>
      <c r="G19" s="90">
        <f t="shared" ca="1" si="2"/>
        <v>0</v>
      </c>
      <c r="H19" s="90">
        <f t="shared" ca="1" si="2"/>
        <v>0</v>
      </c>
      <c r="I19" s="90">
        <f t="shared" ca="1" si="2"/>
        <v>0</v>
      </c>
      <c r="J19" s="90">
        <f t="shared" ca="1" si="2"/>
        <v>0</v>
      </c>
      <c r="K19" s="90">
        <f t="shared" ca="1" si="2"/>
        <v>0</v>
      </c>
      <c r="L19">
        <f ca="1">IF('Waste 2020'!$A27="MR",INDIRECT("'Waste 2020'!"&amp;'Country Selector'!$B$3&amp;ROW($A27))*10^12,0)</f>
        <v>0</v>
      </c>
      <c r="M19" s="90">
        <f t="shared" ca="1" si="3"/>
        <v>0</v>
      </c>
      <c r="N19" s="90">
        <f t="shared" ca="1" si="3"/>
        <v>0</v>
      </c>
      <c r="O19" s="90">
        <f t="shared" ca="1" si="3"/>
        <v>0</v>
      </c>
      <c r="P19" s="90">
        <f t="shared" ca="1" si="3"/>
        <v>0</v>
      </c>
      <c r="Q19" s="90">
        <f t="shared" ca="1" si="3"/>
        <v>0</v>
      </c>
      <c r="R19" s="90">
        <f t="shared" ca="1" si="3"/>
        <v>0</v>
      </c>
      <c r="S19" s="90">
        <f t="shared" ca="1" si="3"/>
        <v>0</v>
      </c>
      <c r="T19" s="90">
        <f t="shared" ca="1" si="3"/>
        <v>0</v>
      </c>
      <c r="U19" s="90">
        <f t="shared" ca="1" si="3"/>
        <v>0</v>
      </c>
      <c r="V19">
        <f ca="1">IF('Waste 2030'!$A27="MR",INDIRECT("'Waste 2030'!"&amp;'Country Selector'!$B$3&amp;ROW($A27))*10^12,0)</f>
        <v>0</v>
      </c>
    </row>
    <row r="20" spans="1:2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2"/>
        <v>0</v>
      </c>
      <c r="D20" s="90">
        <f t="shared" ca="1" si="2"/>
        <v>0</v>
      </c>
      <c r="E20" s="90">
        <f t="shared" ca="1" si="2"/>
        <v>0</v>
      </c>
      <c r="F20" s="90">
        <f t="shared" ca="1" si="2"/>
        <v>0</v>
      </c>
      <c r="G20" s="90">
        <f t="shared" ca="1" si="2"/>
        <v>0</v>
      </c>
      <c r="H20" s="90">
        <f t="shared" ca="1" si="2"/>
        <v>0</v>
      </c>
      <c r="I20" s="90">
        <f t="shared" ca="1" si="2"/>
        <v>0</v>
      </c>
      <c r="J20" s="90">
        <f t="shared" ca="1" si="2"/>
        <v>0</v>
      </c>
      <c r="K20" s="90">
        <f t="shared" ca="1" si="2"/>
        <v>0</v>
      </c>
      <c r="L20">
        <f ca="1">IF('Waste 2020'!$A28="MR",INDIRECT("'Waste 2020'!"&amp;'Country Selector'!$B$3&amp;ROW($A28))*10^12,0)</f>
        <v>0</v>
      </c>
      <c r="M20" s="90">
        <f t="shared" ca="1" si="3"/>
        <v>0</v>
      </c>
      <c r="N20" s="90">
        <f t="shared" ca="1" si="3"/>
        <v>0</v>
      </c>
      <c r="O20" s="90">
        <f t="shared" ca="1" si="3"/>
        <v>0</v>
      </c>
      <c r="P20" s="90">
        <f t="shared" ca="1" si="3"/>
        <v>0</v>
      </c>
      <c r="Q20" s="90">
        <f t="shared" ca="1" si="3"/>
        <v>0</v>
      </c>
      <c r="R20" s="90">
        <f t="shared" ca="1" si="3"/>
        <v>0</v>
      </c>
      <c r="S20" s="90">
        <f t="shared" ca="1" si="3"/>
        <v>0</v>
      </c>
      <c r="T20" s="90">
        <f t="shared" ca="1" si="3"/>
        <v>0</v>
      </c>
      <c r="U20" s="90">
        <f t="shared" ca="1" si="3"/>
        <v>0</v>
      </c>
      <c r="V20">
        <f ca="1">IF('Waste 2030'!$A28="MR",INDIRECT("'Waste 2030'!"&amp;'Country Selector'!$B$3&amp;ROW($A28))*10^12,0)</f>
        <v>0</v>
      </c>
    </row>
    <row r="21" spans="1:2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2"/>
        <v>0</v>
      </c>
      <c r="D21" s="90">
        <f t="shared" ca="1" si="2"/>
        <v>0</v>
      </c>
      <c r="E21" s="90">
        <f t="shared" ca="1" si="2"/>
        <v>0</v>
      </c>
      <c r="F21" s="90">
        <f t="shared" ca="1" si="2"/>
        <v>0</v>
      </c>
      <c r="G21" s="90">
        <f t="shared" ca="1" si="2"/>
        <v>0</v>
      </c>
      <c r="H21" s="90">
        <f t="shared" ca="1" si="2"/>
        <v>0</v>
      </c>
      <c r="I21" s="90">
        <f t="shared" ca="1" si="2"/>
        <v>0</v>
      </c>
      <c r="J21" s="90">
        <f t="shared" ca="1" si="2"/>
        <v>0</v>
      </c>
      <c r="K21" s="90">
        <f t="shared" ca="1" si="2"/>
        <v>0</v>
      </c>
      <c r="L21">
        <f ca="1">IF('Waste 2020'!$A29="MR",INDIRECT("'Waste 2020'!"&amp;'Country Selector'!$B$3&amp;ROW($A29))*10^12,0)</f>
        <v>0</v>
      </c>
      <c r="M21" s="90">
        <f t="shared" ca="1" si="3"/>
        <v>0</v>
      </c>
      <c r="N21" s="90">
        <f t="shared" ca="1" si="3"/>
        <v>0</v>
      </c>
      <c r="O21" s="90">
        <f t="shared" ca="1" si="3"/>
        <v>0</v>
      </c>
      <c r="P21" s="90">
        <f t="shared" ca="1" si="3"/>
        <v>0</v>
      </c>
      <c r="Q21" s="90">
        <f t="shared" ca="1" si="3"/>
        <v>0</v>
      </c>
      <c r="R21" s="90">
        <f t="shared" ca="1" si="3"/>
        <v>0</v>
      </c>
      <c r="S21" s="90">
        <f t="shared" ca="1" si="3"/>
        <v>0</v>
      </c>
      <c r="T21" s="90">
        <f t="shared" ca="1" si="3"/>
        <v>0</v>
      </c>
      <c r="U21" s="90">
        <f t="shared" ca="1" si="3"/>
        <v>0</v>
      </c>
      <c r="V21">
        <f ca="1">IF('Waste 2030'!$A29="MR",INDIRECT("'Waste 2030'!"&amp;'Country Selector'!$B$3&amp;ROW($A29))*10^12,0)</f>
        <v>0</v>
      </c>
    </row>
    <row r="22" spans="1:2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2"/>
        <v>0</v>
      </c>
      <c r="D22" s="90">
        <f t="shared" ca="1" si="2"/>
        <v>0</v>
      </c>
      <c r="E22" s="90">
        <f t="shared" ca="1" si="2"/>
        <v>0</v>
      </c>
      <c r="F22" s="90">
        <f t="shared" ca="1" si="2"/>
        <v>0</v>
      </c>
      <c r="G22" s="90">
        <f t="shared" ca="1" si="2"/>
        <v>0</v>
      </c>
      <c r="H22" s="90">
        <f t="shared" ca="1" si="2"/>
        <v>0</v>
      </c>
      <c r="I22" s="90">
        <f t="shared" ca="1" si="2"/>
        <v>0</v>
      </c>
      <c r="J22" s="90">
        <f t="shared" ca="1" si="2"/>
        <v>0</v>
      </c>
      <c r="K22" s="90">
        <f t="shared" ca="1" si="2"/>
        <v>0</v>
      </c>
      <c r="L22">
        <f ca="1">IF('Waste 2020'!$A30="MR",INDIRECT("'Waste 2020'!"&amp;'Country Selector'!$B$3&amp;ROW($A30))*10^12,0)</f>
        <v>0</v>
      </c>
      <c r="M22" s="90">
        <f t="shared" ca="1" si="3"/>
        <v>0</v>
      </c>
      <c r="N22" s="90">
        <f t="shared" ca="1" si="3"/>
        <v>0</v>
      </c>
      <c r="O22" s="90">
        <f t="shared" ca="1" si="3"/>
        <v>0</v>
      </c>
      <c r="P22" s="90">
        <f t="shared" ca="1" si="3"/>
        <v>0</v>
      </c>
      <c r="Q22" s="90">
        <f t="shared" ca="1" si="3"/>
        <v>0</v>
      </c>
      <c r="R22" s="90">
        <f t="shared" ca="1" si="3"/>
        <v>0</v>
      </c>
      <c r="S22" s="90">
        <f t="shared" ca="1" si="3"/>
        <v>0</v>
      </c>
      <c r="T22" s="90">
        <f t="shared" ca="1" si="3"/>
        <v>0</v>
      </c>
      <c r="U22" s="90">
        <f t="shared" ca="1" si="3"/>
        <v>0</v>
      </c>
      <c r="V22">
        <f ca="1">IF('Waste 2030'!$A30="MR",INDIRECT("'Waste 2030'!"&amp;'Country Selector'!$B$3&amp;ROW($A30))*10^12,0)</f>
        <v>0</v>
      </c>
    </row>
    <row r="23" spans="1:2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2"/>
        <v>0</v>
      </c>
      <c r="D23" s="90">
        <f t="shared" ca="1" si="2"/>
        <v>0</v>
      </c>
      <c r="E23" s="90">
        <f t="shared" ca="1" si="2"/>
        <v>0</v>
      </c>
      <c r="F23" s="90">
        <f t="shared" ca="1" si="2"/>
        <v>0</v>
      </c>
      <c r="G23" s="90">
        <f t="shared" ca="1" si="2"/>
        <v>0</v>
      </c>
      <c r="H23" s="90">
        <f t="shared" ca="1" si="2"/>
        <v>0</v>
      </c>
      <c r="I23" s="90">
        <f t="shared" ca="1" si="2"/>
        <v>0</v>
      </c>
      <c r="J23" s="90">
        <f t="shared" ca="1" si="2"/>
        <v>0</v>
      </c>
      <c r="K23" s="90">
        <f t="shared" ca="1" si="2"/>
        <v>0</v>
      </c>
      <c r="L23">
        <f ca="1">IF('Waste 2020'!$A31="MR",INDIRECT("'Waste 2020'!"&amp;'Country Selector'!$B$3&amp;ROW($A31))*10^12,0)</f>
        <v>0</v>
      </c>
      <c r="M23" s="90">
        <f t="shared" ca="1" si="3"/>
        <v>0</v>
      </c>
      <c r="N23" s="90">
        <f t="shared" ca="1" si="3"/>
        <v>0</v>
      </c>
      <c r="O23" s="90">
        <f t="shared" ca="1" si="3"/>
        <v>0</v>
      </c>
      <c r="P23" s="90">
        <f t="shared" ca="1" si="3"/>
        <v>0</v>
      </c>
      <c r="Q23" s="90">
        <f t="shared" ca="1" si="3"/>
        <v>0</v>
      </c>
      <c r="R23" s="90">
        <f t="shared" ca="1" si="3"/>
        <v>0</v>
      </c>
      <c r="S23" s="90">
        <f t="shared" ca="1" si="3"/>
        <v>0</v>
      </c>
      <c r="T23" s="90">
        <f t="shared" ca="1" si="3"/>
        <v>0</v>
      </c>
      <c r="U23" s="90">
        <f t="shared" ca="1" si="3"/>
        <v>0</v>
      </c>
      <c r="V23">
        <f ca="1">IF('Waste 2030'!$A31="MR",INDIRECT("'Waste 2030'!"&amp;'Country Selector'!$B$3&amp;ROW($A31))*10^12,0)</f>
        <v>0</v>
      </c>
    </row>
    <row r="24" spans="1:2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2"/>
        <v>0</v>
      </c>
      <c r="D24" s="90">
        <f t="shared" ca="1" si="2"/>
        <v>0</v>
      </c>
      <c r="E24" s="90">
        <f t="shared" ca="1" si="2"/>
        <v>0</v>
      </c>
      <c r="F24" s="90">
        <f t="shared" ca="1" si="2"/>
        <v>0</v>
      </c>
      <c r="G24" s="90">
        <f t="shared" ca="1" si="2"/>
        <v>0</v>
      </c>
      <c r="H24" s="90">
        <f t="shared" ca="1" si="2"/>
        <v>0</v>
      </c>
      <c r="I24" s="90">
        <f t="shared" ca="1" si="2"/>
        <v>0</v>
      </c>
      <c r="J24" s="90">
        <f t="shared" ca="1" si="2"/>
        <v>0</v>
      </c>
      <c r="K24" s="90">
        <f t="shared" ca="1" si="2"/>
        <v>0</v>
      </c>
      <c r="L24">
        <f ca="1">IF('Waste 2020'!$A32="MR",INDIRECT("'Waste 2020'!"&amp;'Country Selector'!$B$3&amp;ROW($A32))*10^12,0)</f>
        <v>0</v>
      </c>
      <c r="M24" s="90">
        <f t="shared" ca="1" si="3"/>
        <v>0</v>
      </c>
      <c r="N24" s="90">
        <f t="shared" ca="1" si="3"/>
        <v>0</v>
      </c>
      <c r="O24" s="90">
        <f t="shared" ca="1" si="3"/>
        <v>0</v>
      </c>
      <c r="P24" s="90">
        <f t="shared" ca="1" si="3"/>
        <v>0</v>
      </c>
      <c r="Q24" s="90">
        <f t="shared" ca="1" si="3"/>
        <v>0</v>
      </c>
      <c r="R24" s="90">
        <f t="shared" ca="1" si="3"/>
        <v>0</v>
      </c>
      <c r="S24" s="90">
        <f t="shared" ca="1" si="3"/>
        <v>0</v>
      </c>
      <c r="T24" s="90">
        <f t="shared" ca="1" si="3"/>
        <v>0</v>
      </c>
      <c r="U24" s="90">
        <f t="shared" ca="1" si="3"/>
        <v>0</v>
      </c>
      <c r="V24">
        <f ca="1">IF('Waste 2030'!$A32="MR",INDIRECT("'Waste 2030'!"&amp;'Country Selector'!$B$3&amp;ROW($A32))*10^12,0)</f>
        <v>0</v>
      </c>
    </row>
    <row r="25" spans="1:2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2"/>
        <v>0</v>
      </c>
      <c r="D25" s="90">
        <f t="shared" ca="1" si="2"/>
        <v>0</v>
      </c>
      <c r="E25" s="90">
        <f t="shared" ca="1" si="2"/>
        <v>0</v>
      </c>
      <c r="F25" s="90">
        <f t="shared" ca="1" si="2"/>
        <v>0</v>
      </c>
      <c r="G25" s="90">
        <f t="shared" ca="1" si="2"/>
        <v>0</v>
      </c>
      <c r="H25" s="90">
        <f t="shared" ca="1" si="2"/>
        <v>0</v>
      </c>
      <c r="I25" s="90">
        <f t="shared" ca="1" si="2"/>
        <v>0</v>
      </c>
      <c r="J25" s="90">
        <f t="shared" ca="1" si="2"/>
        <v>0</v>
      </c>
      <c r="K25" s="90">
        <f t="shared" ca="1" si="2"/>
        <v>0</v>
      </c>
      <c r="L25">
        <f ca="1">IF('Waste 2020'!$A33="MR",INDIRECT("'Waste 2020'!"&amp;'Country Selector'!$B$3&amp;ROW($A33))*10^12,0)</f>
        <v>0</v>
      </c>
      <c r="M25" s="90">
        <f t="shared" ca="1" si="3"/>
        <v>0</v>
      </c>
      <c r="N25" s="90">
        <f t="shared" ca="1" si="3"/>
        <v>0</v>
      </c>
      <c r="O25" s="90">
        <f t="shared" ca="1" si="3"/>
        <v>0</v>
      </c>
      <c r="P25" s="90">
        <f t="shared" ca="1" si="3"/>
        <v>0</v>
      </c>
      <c r="Q25" s="90">
        <f t="shared" ca="1" si="3"/>
        <v>0</v>
      </c>
      <c r="R25" s="90">
        <f t="shared" ca="1" si="3"/>
        <v>0</v>
      </c>
      <c r="S25" s="90">
        <f t="shared" ca="1" si="3"/>
        <v>0</v>
      </c>
      <c r="T25" s="90">
        <f t="shared" ca="1" si="3"/>
        <v>0</v>
      </c>
      <c r="U25" s="90">
        <f t="shared" ca="1" si="3"/>
        <v>0</v>
      </c>
      <c r="V25">
        <f ca="1">IF('Waste 2030'!$A33="MR",INDIRECT("'Waste 2030'!"&amp;'Country Selector'!$B$3&amp;ROW($A33))*10^12,0)</f>
        <v>0</v>
      </c>
    </row>
    <row r="26" spans="1:2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2"/>
        <v>0</v>
      </c>
      <c r="D26" s="90">
        <f t="shared" ca="1" si="2"/>
        <v>0</v>
      </c>
      <c r="E26" s="90">
        <f t="shared" ca="1" si="2"/>
        <v>0</v>
      </c>
      <c r="F26" s="90">
        <f t="shared" ca="1" si="2"/>
        <v>0</v>
      </c>
      <c r="G26" s="90">
        <f t="shared" ca="1" si="2"/>
        <v>0</v>
      </c>
      <c r="H26" s="90">
        <f t="shared" ca="1" si="2"/>
        <v>0</v>
      </c>
      <c r="I26" s="90">
        <f t="shared" ca="1" si="2"/>
        <v>0</v>
      </c>
      <c r="J26" s="90">
        <f t="shared" ca="1" si="2"/>
        <v>0</v>
      </c>
      <c r="K26" s="90">
        <f t="shared" ca="1" si="2"/>
        <v>0</v>
      </c>
      <c r="L26">
        <f ca="1">IF('Waste 2020'!$A34="MR",INDIRECT("'Waste 2020'!"&amp;'Country Selector'!$B$3&amp;ROW($A34))*10^12,0)</f>
        <v>0</v>
      </c>
      <c r="M26" s="90">
        <f t="shared" ca="1" si="3"/>
        <v>0</v>
      </c>
      <c r="N26" s="90">
        <f t="shared" ca="1" si="3"/>
        <v>0</v>
      </c>
      <c r="O26" s="90">
        <f t="shared" ca="1" si="3"/>
        <v>0</v>
      </c>
      <c r="P26" s="90">
        <f t="shared" ca="1" si="3"/>
        <v>0</v>
      </c>
      <c r="Q26" s="90">
        <f t="shared" ca="1" si="3"/>
        <v>0</v>
      </c>
      <c r="R26" s="90">
        <f t="shared" ca="1" si="3"/>
        <v>0</v>
      </c>
      <c r="S26" s="90">
        <f t="shared" ca="1" si="3"/>
        <v>0</v>
      </c>
      <c r="T26" s="90">
        <f t="shared" ca="1" si="3"/>
        <v>0</v>
      </c>
      <c r="U26" s="90">
        <f t="shared" ca="1" si="3"/>
        <v>0</v>
      </c>
      <c r="V26">
        <f ca="1">IF('Waste 2030'!$A34="MR",INDIRECT("'Waste 2030'!"&amp;'Country Selector'!$B$3&amp;ROW($A34))*10^12,0)</f>
        <v>0</v>
      </c>
    </row>
    <row r="27" spans="1:2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2"/>
        <v>0</v>
      </c>
      <c r="D27" s="90">
        <f t="shared" ca="1" si="2"/>
        <v>0</v>
      </c>
      <c r="E27" s="90">
        <f t="shared" ca="1" si="2"/>
        <v>0</v>
      </c>
      <c r="F27" s="90">
        <f t="shared" ca="1" si="2"/>
        <v>0</v>
      </c>
      <c r="G27" s="90">
        <f t="shared" ca="1" si="2"/>
        <v>0</v>
      </c>
      <c r="H27" s="90">
        <f t="shared" ca="1" si="2"/>
        <v>0</v>
      </c>
      <c r="I27" s="90">
        <f t="shared" ca="1" si="2"/>
        <v>0</v>
      </c>
      <c r="J27" s="90">
        <f t="shared" ca="1" si="2"/>
        <v>0</v>
      </c>
      <c r="K27" s="90">
        <f t="shared" ca="1" si="2"/>
        <v>0</v>
      </c>
      <c r="L27">
        <f ca="1">IF('Waste 2020'!$A35="MR",INDIRECT("'Waste 2020'!"&amp;'Country Selector'!$B$3&amp;ROW($A35))*10^12,0)</f>
        <v>0</v>
      </c>
      <c r="M27" s="90">
        <f t="shared" ca="1" si="3"/>
        <v>208727856410.13718</v>
      </c>
      <c r="N27" s="90">
        <f t="shared" ca="1" si="3"/>
        <v>417455712820.27435</v>
      </c>
      <c r="O27" s="90">
        <f t="shared" ca="1" si="3"/>
        <v>626183569230.4115</v>
      </c>
      <c r="P27" s="90">
        <f t="shared" ca="1" si="3"/>
        <v>834911425640.54871</v>
      </c>
      <c r="Q27" s="90">
        <f t="shared" ca="1" si="3"/>
        <v>1043639282050.6859</v>
      </c>
      <c r="R27" s="90">
        <f t="shared" ca="1" si="3"/>
        <v>1252367138460.823</v>
      </c>
      <c r="S27" s="90">
        <f t="shared" ca="1" si="3"/>
        <v>1461094994870.9604</v>
      </c>
      <c r="T27" s="90">
        <f t="shared" ca="1" si="3"/>
        <v>1669822851281.0974</v>
      </c>
      <c r="U27" s="90">
        <f t="shared" ca="1" si="3"/>
        <v>1878550707691.2349</v>
      </c>
      <c r="V27">
        <f ca="1">IF('Waste 2030'!$A35="MR",INDIRECT("'Waste 2030'!"&amp;'Country Selector'!$B$3&amp;ROW($A35))*10^12,0)</f>
        <v>2087278564101.3718</v>
      </c>
    </row>
    <row r="28" spans="1:2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2"/>
        <v>0</v>
      </c>
      <c r="D28" s="90">
        <f t="shared" ca="1" si="2"/>
        <v>0</v>
      </c>
      <c r="E28" s="90">
        <f t="shared" ca="1" si="2"/>
        <v>0</v>
      </c>
      <c r="F28" s="90">
        <f t="shared" ca="1" si="2"/>
        <v>0</v>
      </c>
      <c r="G28" s="90">
        <f t="shared" ca="1" si="2"/>
        <v>0</v>
      </c>
      <c r="H28" s="90">
        <f t="shared" ca="1" si="2"/>
        <v>0</v>
      </c>
      <c r="I28" s="90">
        <f t="shared" ca="1" si="2"/>
        <v>0</v>
      </c>
      <c r="J28" s="90">
        <f t="shared" ca="1" si="2"/>
        <v>0</v>
      </c>
      <c r="K28" s="90">
        <f t="shared" ca="1" si="2"/>
        <v>0</v>
      </c>
      <c r="L28">
        <f ca="1">IF('Waste 2020'!$A36="MR",INDIRECT("'Waste 2020'!"&amp;'Country Selector'!$B$3&amp;ROW($A36))*10^12,0)</f>
        <v>0</v>
      </c>
      <c r="M28" s="90">
        <f t="shared" ca="1" si="3"/>
        <v>0</v>
      </c>
      <c r="N28" s="90">
        <f t="shared" ca="1" si="3"/>
        <v>0</v>
      </c>
      <c r="O28" s="90">
        <f t="shared" ca="1" si="3"/>
        <v>0</v>
      </c>
      <c r="P28" s="90">
        <f t="shared" ca="1" si="3"/>
        <v>0</v>
      </c>
      <c r="Q28" s="90">
        <f t="shared" ca="1" si="3"/>
        <v>0</v>
      </c>
      <c r="R28" s="90">
        <f t="shared" ca="1" si="3"/>
        <v>0</v>
      </c>
      <c r="S28" s="90">
        <f t="shared" ca="1" si="3"/>
        <v>0</v>
      </c>
      <c r="T28" s="90">
        <f t="shared" ca="1" si="3"/>
        <v>0</v>
      </c>
      <c r="U28" s="90">
        <f t="shared" ca="1" si="3"/>
        <v>0</v>
      </c>
      <c r="V28">
        <f ca="1">IF('Waste 2030'!$A36="MR",INDIRECT("'Waste 2030'!"&amp;'Country Selector'!$B$3&amp;ROW($A36))*10^12,0)</f>
        <v>0</v>
      </c>
    </row>
    <row r="29" spans="1:2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2"/>
        <v>0</v>
      </c>
      <c r="D29" s="90">
        <f t="shared" ca="1" si="2"/>
        <v>0</v>
      </c>
      <c r="E29" s="90">
        <f t="shared" ca="1" si="2"/>
        <v>0</v>
      </c>
      <c r="F29" s="90">
        <f t="shared" ca="1" si="2"/>
        <v>0</v>
      </c>
      <c r="G29" s="90">
        <f t="shared" ca="1" si="2"/>
        <v>0</v>
      </c>
      <c r="H29" s="90">
        <f t="shared" ca="1" si="2"/>
        <v>0</v>
      </c>
      <c r="I29" s="90">
        <f t="shared" ca="1" si="2"/>
        <v>0</v>
      </c>
      <c r="J29" s="90">
        <f t="shared" ca="1" si="2"/>
        <v>0</v>
      </c>
      <c r="K29" s="90">
        <f t="shared" ca="1" si="2"/>
        <v>0</v>
      </c>
      <c r="L29">
        <f ca="1">IF('Waste 2020'!$A37="MR",INDIRECT("'Waste 2020'!"&amp;'Country Selector'!$B$3&amp;ROW($A37))*10^12,0)</f>
        <v>0</v>
      </c>
      <c r="M29" s="90">
        <f t="shared" ca="1" si="3"/>
        <v>156545892307.60291</v>
      </c>
      <c r="N29" s="90">
        <f t="shared" ca="1" si="3"/>
        <v>313091784615.20581</v>
      </c>
      <c r="O29" s="90">
        <f t="shared" ca="1" si="3"/>
        <v>469637676922.80872</v>
      </c>
      <c r="P29" s="90">
        <f t="shared" ca="1" si="3"/>
        <v>626183569230.41162</v>
      </c>
      <c r="Q29" s="90">
        <f t="shared" ca="1" si="3"/>
        <v>782729461538.01453</v>
      </c>
      <c r="R29" s="90">
        <f t="shared" ca="1" si="3"/>
        <v>939275353845.61743</v>
      </c>
      <c r="S29" s="90">
        <f t="shared" ca="1" si="3"/>
        <v>1095821246153.2203</v>
      </c>
      <c r="T29" s="90">
        <f t="shared" ca="1" si="3"/>
        <v>1252367138460.8232</v>
      </c>
      <c r="U29" s="90">
        <f t="shared" ca="1" si="3"/>
        <v>1408913030768.4263</v>
      </c>
      <c r="V29">
        <f ca="1">IF('Waste 2030'!$A37="MR",INDIRECT("'Waste 2030'!"&amp;'Country Selector'!$B$3&amp;ROW($A37))*10^12,0)</f>
        <v>1565458923076.0291</v>
      </c>
    </row>
    <row r="30" spans="1:2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2"/>
        <v>0</v>
      </c>
      <c r="D30" s="90">
        <f t="shared" ca="1" si="2"/>
        <v>0</v>
      </c>
      <c r="E30" s="90">
        <f t="shared" ca="1" si="2"/>
        <v>0</v>
      </c>
      <c r="F30" s="90">
        <f t="shared" ca="1" si="2"/>
        <v>0</v>
      </c>
      <c r="G30" s="90">
        <f t="shared" ca="1" si="2"/>
        <v>0</v>
      </c>
      <c r="H30" s="90">
        <f t="shared" ca="1" si="2"/>
        <v>0</v>
      </c>
      <c r="I30" s="90">
        <f t="shared" ca="1" si="2"/>
        <v>0</v>
      </c>
      <c r="J30" s="90">
        <f t="shared" ca="1" si="2"/>
        <v>0</v>
      </c>
      <c r="K30" s="90">
        <f t="shared" ca="1" si="2"/>
        <v>0</v>
      </c>
      <c r="L30">
        <f ca="1">IF('Waste 2020'!$A38="MR",INDIRECT("'Waste 2020'!"&amp;'Country Selector'!$B$3&amp;ROW($A38))*10^12,0)</f>
        <v>0</v>
      </c>
      <c r="M30" s="90">
        <f t="shared" ca="1" si="3"/>
        <v>0</v>
      </c>
      <c r="N30" s="90">
        <f t="shared" ca="1" si="3"/>
        <v>0</v>
      </c>
      <c r="O30" s="90">
        <f t="shared" ca="1" si="3"/>
        <v>0</v>
      </c>
      <c r="P30" s="90">
        <f t="shared" ca="1" si="3"/>
        <v>0</v>
      </c>
      <c r="Q30" s="90">
        <f t="shared" ca="1" si="3"/>
        <v>0</v>
      </c>
      <c r="R30" s="90">
        <f t="shared" ca="1" si="3"/>
        <v>0</v>
      </c>
      <c r="S30" s="90">
        <f t="shared" ca="1" si="3"/>
        <v>0</v>
      </c>
      <c r="T30" s="90">
        <f t="shared" ca="1" si="3"/>
        <v>0</v>
      </c>
      <c r="U30" s="90">
        <f t="shared" ca="1" si="3"/>
        <v>0</v>
      </c>
      <c r="V30">
        <f ca="1">IF('Waste 2030'!$A38="MR",INDIRECT("'Waste 2030'!"&amp;'Country Selector'!$B$3&amp;ROW($A38))*10^12,0)</f>
        <v>0</v>
      </c>
    </row>
    <row r="31" spans="1:2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2"/>
        <v>0</v>
      </c>
      <c r="D31" s="90">
        <f t="shared" ca="1" si="2"/>
        <v>0</v>
      </c>
      <c r="E31" s="90">
        <f t="shared" ca="1" si="2"/>
        <v>0</v>
      </c>
      <c r="F31" s="90">
        <f t="shared" ca="1" si="2"/>
        <v>0</v>
      </c>
      <c r="G31" s="90">
        <f t="shared" ca="1" si="2"/>
        <v>0</v>
      </c>
      <c r="H31" s="90">
        <f t="shared" ca="1" si="2"/>
        <v>0</v>
      </c>
      <c r="I31" s="90">
        <f t="shared" ca="1" si="2"/>
        <v>0</v>
      </c>
      <c r="J31" s="90">
        <f t="shared" ca="1" si="2"/>
        <v>0</v>
      </c>
      <c r="K31" s="90">
        <f t="shared" ca="1" si="2"/>
        <v>0</v>
      </c>
      <c r="L31">
        <f ca="1">IF('Waste 2020'!$A39="MR",INDIRECT("'Waste 2020'!"&amp;'Country Selector'!$B$3&amp;ROW($A39))*10^12,0)</f>
        <v>0</v>
      </c>
      <c r="M31" s="90">
        <f t="shared" ca="1" si="3"/>
        <v>0</v>
      </c>
      <c r="N31" s="90">
        <f t="shared" ca="1" si="3"/>
        <v>0</v>
      </c>
      <c r="O31" s="90">
        <f t="shared" ca="1" si="3"/>
        <v>0</v>
      </c>
      <c r="P31" s="90">
        <f t="shared" ca="1" si="3"/>
        <v>0</v>
      </c>
      <c r="Q31" s="90">
        <f t="shared" ca="1" si="3"/>
        <v>0</v>
      </c>
      <c r="R31" s="90">
        <f t="shared" ca="1" si="3"/>
        <v>0</v>
      </c>
      <c r="S31" s="90">
        <f t="shared" ca="1" si="3"/>
        <v>0</v>
      </c>
      <c r="T31" s="90">
        <f t="shared" ca="1" si="3"/>
        <v>0</v>
      </c>
      <c r="U31" s="90">
        <f t="shared" ca="1" si="3"/>
        <v>0</v>
      </c>
      <c r="V31">
        <f ca="1">IF('Waste 2030'!$A39="MR",INDIRECT("'Waste 2030'!"&amp;'Country Selector'!$B$3&amp;ROW($A39))*10^12,0)</f>
        <v>0</v>
      </c>
    </row>
    <row r="32" spans="1:2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2"/>
        <v>0</v>
      </c>
      <c r="D32" s="90">
        <f t="shared" ca="1" si="2"/>
        <v>0</v>
      </c>
      <c r="E32" s="90">
        <f t="shared" ca="1" si="2"/>
        <v>0</v>
      </c>
      <c r="F32" s="90">
        <f t="shared" ca="1" si="2"/>
        <v>0</v>
      </c>
      <c r="G32" s="90">
        <f t="shared" ca="1" si="2"/>
        <v>0</v>
      </c>
      <c r="H32" s="90">
        <f t="shared" ca="1" si="2"/>
        <v>0</v>
      </c>
      <c r="I32" s="90">
        <f t="shared" ca="1" si="2"/>
        <v>0</v>
      </c>
      <c r="J32" s="90">
        <f t="shared" ca="1" si="2"/>
        <v>0</v>
      </c>
      <c r="K32" s="90">
        <f t="shared" ca="1" si="2"/>
        <v>0</v>
      </c>
      <c r="L32">
        <f ca="1">IF('Waste 2020'!$A40="MR",INDIRECT("'Waste 2020'!"&amp;'Country Selector'!$B$3&amp;ROW($A40))*10^12,0)</f>
        <v>0</v>
      </c>
      <c r="M32" s="90">
        <f t="shared" ca="1" si="3"/>
        <v>0</v>
      </c>
      <c r="N32" s="90">
        <f t="shared" ca="1" si="3"/>
        <v>0</v>
      </c>
      <c r="O32" s="90">
        <f t="shared" ca="1" si="3"/>
        <v>0</v>
      </c>
      <c r="P32" s="90">
        <f t="shared" ca="1" si="3"/>
        <v>0</v>
      </c>
      <c r="Q32" s="90">
        <f t="shared" ca="1" si="3"/>
        <v>0</v>
      </c>
      <c r="R32" s="90">
        <f t="shared" ca="1" si="3"/>
        <v>0</v>
      </c>
      <c r="S32" s="90">
        <f t="shared" ca="1" si="3"/>
        <v>0</v>
      </c>
      <c r="T32" s="90">
        <f t="shared" ca="1" si="3"/>
        <v>0</v>
      </c>
      <c r="U32" s="90">
        <f t="shared" ca="1" si="3"/>
        <v>0</v>
      </c>
      <c r="V32">
        <f ca="1">IF('Waste 2030'!$A40="MR",INDIRECT("'Waste 2030'!"&amp;'Country Selector'!$B$3&amp;ROW($A40))*10^12,0)</f>
        <v>0</v>
      </c>
    </row>
    <row r="33" spans="1:2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2"/>
        <v>153988421787.29742</v>
      </c>
      <c r="D33" s="90">
        <f t="shared" ca="1" si="2"/>
        <v>307976843574.59485</v>
      </c>
      <c r="E33" s="90">
        <f t="shared" ca="1" si="2"/>
        <v>461965265361.89227</v>
      </c>
      <c r="F33" s="90">
        <f t="shared" ca="1" si="2"/>
        <v>615953687149.1897</v>
      </c>
      <c r="G33" s="90">
        <f t="shared" ca="1" si="2"/>
        <v>769942108936.48718</v>
      </c>
      <c r="H33" s="90">
        <f t="shared" ca="1" si="2"/>
        <v>923930530723.78455</v>
      </c>
      <c r="I33" s="90">
        <f t="shared" ca="1" si="2"/>
        <v>1077918952511.082</v>
      </c>
      <c r="J33" s="90">
        <f t="shared" ca="1" si="2"/>
        <v>1231907374298.3794</v>
      </c>
      <c r="K33" s="90">
        <f t="shared" ca="1" si="2"/>
        <v>1385895796085.677</v>
      </c>
      <c r="L33">
        <f ca="1">IF('Waste 2020'!$A41="MR",INDIRECT("'Waste 2020'!"&amp;'Country Selector'!$B$3&amp;ROW($A41))*10^12,0)</f>
        <v>1539884217872.9744</v>
      </c>
      <c r="M33" s="90">
        <f t="shared" ca="1" si="3"/>
        <v>1385895796085.677</v>
      </c>
      <c r="N33" s="90">
        <f t="shared" ca="1" si="3"/>
        <v>1231907374298.3794</v>
      </c>
      <c r="O33" s="90">
        <f t="shared" ca="1" si="3"/>
        <v>1077918952511.082</v>
      </c>
      <c r="P33" s="90">
        <f t="shared" ca="1" si="3"/>
        <v>923930530723.78455</v>
      </c>
      <c r="Q33" s="90">
        <f t="shared" ca="1" si="3"/>
        <v>769942108936.48718</v>
      </c>
      <c r="R33" s="90">
        <f t="shared" ca="1" si="3"/>
        <v>615953687149.1897</v>
      </c>
      <c r="S33" s="90">
        <f t="shared" ca="1" si="3"/>
        <v>461965265361.89227</v>
      </c>
      <c r="T33" s="90">
        <f t="shared" ca="1" si="3"/>
        <v>307976843574.59485</v>
      </c>
      <c r="U33" s="90">
        <f t="shared" ca="1" si="3"/>
        <v>153988421787.29742</v>
      </c>
      <c r="V33">
        <f ca="1">IF('Waste 2030'!$A41="MR",INDIRECT("'Waste 2030'!"&amp;'Country Selector'!$B$3&amp;ROW($A41))*10^12,0)</f>
        <v>0</v>
      </c>
    </row>
    <row r="34" spans="1:2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2"/>
        <v>144364145425.595</v>
      </c>
      <c r="D34" s="90">
        <f t="shared" ca="1" si="2"/>
        <v>288728290851.19</v>
      </c>
      <c r="E34" s="90">
        <f t="shared" ca="1" si="2"/>
        <v>433092436276.78497</v>
      </c>
      <c r="F34" s="90">
        <f t="shared" ca="1" si="2"/>
        <v>577456581702.38</v>
      </c>
      <c r="G34" s="90">
        <f t="shared" ca="1" si="2"/>
        <v>721820727127.97498</v>
      </c>
      <c r="H34" s="90">
        <f t="shared" ca="1" si="2"/>
        <v>866184872553.56995</v>
      </c>
      <c r="I34" s="90">
        <f t="shared" ca="1" si="2"/>
        <v>1010549017979.165</v>
      </c>
      <c r="J34" s="90">
        <f t="shared" ca="1" si="2"/>
        <v>1154913163404.76</v>
      </c>
      <c r="K34" s="90">
        <f t="shared" ca="1" si="2"/>
        <v>1299277308830.355</v>
      </c>
      <c r="L34">
        <f ca="1">IF('Waste 2020'!$A42="MR",INDIRECT("'Waste 2020'!"&amp;'Country Selector'!$B$3&amp;ROW($A42))*10^12,0)</f>
        <v>1443641454255.95</v>
      </c>
      <c r="M34" s="90">
        <f t="shared" ca="1" si="3"/>
        <v>1299277308830.355</v>
      </c>
      <c r="N34" s="90">
        <f t="shared" ca="1" si="3"/>
        <v>1154913163404.76</v>
      </c>
      <c r="O34" s="90">
        <f t="shared" ca="1" si="3"/>
        <v>1010549017979.165</v>
      </c>
      <c r="P34" s="90">
        <f t="shared" ca="1" si="3"/>
        <v>866184872553.56995</v>
      </c>
      <c r="Q34" s="90">
        <f t="shared" ca="1" si="3"/>
        <v>721820727127.97498</v>
      </c>
      <c r="R34" s="90">
        <f t="shared" ca="1" si="3"/>
        <v>577456581702.38</v>
      </c>
      <c r="S34" s="90">
        <f t="shared" ca="1" si="3"/>
        <v>433092436276.78497</v>
      </c>
      <c r="T34" s="90">
        <f t="shared" ca="1" si="3"/>
        <v>288728290851.19</v>
      </c>
      <c r="U34" s="90">
        <f t="shared" ca="1" si="3"/>
        <v>144364145425.595</v>
      </c>
      <c r="V34">
        <f ca="1">IF('Waste 2030'!$A42="MR",INDIRECT("'Waste 2030'!"&amp;'Country Selector'!$B$3&amp;ROW($A42))*10^12,0)</f>
        <v>0</v>
      </c>
    </row>
    <row r="35" spans="1:2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4">$B35*($L$1-C$1)/($L$1-$B$1)+$L35*(C$1-$B$1)/($L$1-$B$1)</f>
        <v>0</v>
      </c>
      <c r="D35" s="90">
        <f t="shared" ca="1" si="4"/>
        <v>0</v>
      </c>
      <c r="E35" s="90">
        <f t="shared" ca="1" si="4"/>
        <v>0</v>
      </c>
      <c r="F35" s="90">
        <f t="shared" ca="1" si="4"/>
        <v>0</v>
      </c>
      <c r="G35" s="90">
        <f t="shared" ca="1" si="4"/>
        <v>0</v>
      </c>
      <c r="H35" s="90">
        <f t="shared" ca="1" si="4"/>
        <v>0</v>
      </c>
      <c r="I35" s="90">
        <f t="shared" ca="1" si="4"/>
        <v>0</v>
      </c>
      <c r="J35" s="90">
        <f t="shared" ca="1" si="4"/>
        <v>0</v>
      </c>
      <c r="K35" s="90">
        <f t="shared" ca="1" si="4"/>
        <v>0</v>
      </c>
      <c r="L35">
        <f ca="1">IF('Waste 2020'!$A43="MR",INDIRECT("'Waste 2020'!"&amp;'Country Selector'!$B$3&amp;ROW($A43))*10^12,0)</f>
        <v>0</v>
      </c>
      <c r="M35" s="90">
        <f t="shared" ref="M35:U63" ca="1" si="5">$L35*($V$1-M$1)/($V$1-$L$1)+$V35*(M$1-$L$1)/($V$1-$L$1)</f>
        <v>0</v>
      </c>
      <c r="N35" s="90">
        <f t="shared" ca="1" si="5"/>
        <v>0</v>
      </c>
      <c r="O35" s="90">
        <f t="shared" ca="1" si="5"/>
        <v>0</v>
      </c>
      <c r="P35" s="90">
        <f t="shared" ca="1" si="5"/>
        <v>0</v>
      </c>
      <c r="Q35" s="90">
        <f t="shared" ca="1" si="5"/>
        <v>0</v>
      </c>
      <c r="R35" s="90">
        <f t="shared" ca="1" si="5"/>
        <v>0</v>
      </c>
      <c r="S35" s="90">
        <f t="shared" ca="1" si="5"/>
        <v>0</v>
      </c>
      <c r="T35" s="90">
        <f t="shared" ca="1" si="5"/>
        <v>0</v>
      </c>
      <c r="U35" s="90">
        <f t="shared" ca="1" si="5"/>
        <v>0</v>
      </c>
      <c r="V35">
        <f ca="1">IF('Waste 2030'!$A43="MR",INDIRECT("'Waste 2030'!"&amp;'Country Selector'!$B$3&amp;ROW($A43))*10^12,0)</f>
        <v>0</v>
      </c>
    </row>
    <row r="36" spans="1:2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4"/>
        <v>0</v>
      </c>
      <c r="D36" s="90">
        <f t="shared" ca="1" si="4"/>
        <v>0</v>
      </c>
      <c r="E36" s="90">
        <f t="shared" ca="1" si="4"/>
        <v>0</v>
      </c>
      <c r="F36" s="90">
        <f t="shared" ca="1" si="4"/>
        <v>0</v>
      </c>
      <c r="G36" s="90">
        <f t="shared" ca="1" si="4"/>
        <v>0</v>
      </c>
      <c r="H36" s="90">
        <f t="shared" ca="1" si="4"/>
        <v>0</v>
      </c>
      <c r="I36" s="90">
        <f t="shared" ca="1" si="4"/>
        <v>0</v>
      </c>
      <c r="J36" s="90">
        <f t="shared" ca="1" si="4"/>
        <v>0</v>
      </c>
      <c r="K36" s="90">
        <f t="shared" ca="1" si="4"/>
        <v>0</v>
      </c>
      <c r="L36">
        <f ca="1">IF('Waste 2020'!$A44="MR",INDIRECT("'Waste 2020'!"&amp;'Country Selector'!$B$3&amp;ROW($A44))*10^12,0)</f>
        <v>0</v>
      </c>
      <c r="M36" s="90">
        <f t="shared" ca="1" si="5"/>
        <v>0</v>
      </c>
      <c r="N36" s="90">
        <f t="shared" ca="1" si="5"/>
        <v>0</v>
      </c>
      <c r="O36" s="90">
        <f t="shared" ca="1" si="5"/>
        <v>0</v>
      </c>
      <c r="P36" s="90">
        <f t="shared" ca="1" si="5"/>
        <v>0</v>
      </c>
      <c r="Q36" s="90">
        <f t="shared" ca="1" si="5"/>
        <v>0</v>
      </c>
      <c r="R36" s="90">
        <f t="shared" ca="1" si="5"/>
        <v>0</v>
      </c>
      <c r="S36" s="90">
        <f t="shared" ca="1" si="5"/>
        <v>0</v>
      </c>
      <c r="T36" s="90">
        <f t="shared" ca="1" si="5"/>
        <v>0</v>
      </c>
      <c r="U36" s="90">
        <f t="shared" ca="1" si="5"/>
        <v>0</v>
      </c>
      <c r="V36">
        <f ca="1">IF('Waste 2030'!$A44="MR",INDIRECT("'Waste 2030'!"&amp;'Country Selector'!$B$3&amp;ROW($A44))*10^12,0)</f>
        <v>0</v>
      </c>
    </row>
    <row r="37" spans="1:2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4"/>
        <v>0</v>
      </c>
      <c r="D37" s="90">
        <f t="shared" ca="1" si="4"/>
        <v>0</v>
      </c>
      <c r="E37" s="90">
        <f t="shared" ca="1" si="4"/>
        <v>0</v>
      </c>
      <c r="F37" s="90">
        <f t="shared" ca="1" si="4"/>
        <v>0</v>
      </c>
      <c r="G37" s="90">
        <f t="shared" ca="1" si="4"/>
        <v>0</v>
      </c>
      <c r="H37" s="90">
        <f t="shared" ca="1" si="4"/>
        <v>0</v>
      </c>
      <c r="I37" s="90">
        <f t="shared" ca="1" si="4"/>
        <v>0</v>
      </c>
      <c r="J37" s="90">
        <f t="shared" ca="1" si="4"/>
        <v>0</v>
      </c>
      <c r="K37" s="90">
        <f t="shared" ca="1" si="4"/>
        <v>0</v>
      </c>
      <c r="L37">
        <f ca="1">IF('Waste 2020'!$A45="MR",INDIRECT("'Waste 2020'!"&amp;'Country Selector'!$B$3&amp;ROW($A45))*10^12,0)</f>
        <v>0</v>
      </c>
      <c r="M37" s="90">
        <f t="shared" ca="1" si="5"/>
        <v>0</v>
      </c>
      <c r="N37" s="90">
        <f t="shared" ca="1" si="5"/>
        <v>0</v>
      </c>
      <c r="O37" s="90">
        <f t="shared" ca="1" si="5"/>
        <v>0</v>
      </c>
      <c r="P37" s="90">
        <f t="shared" ca="1" si="5"/>
        <v>0</v>
      </c>
      <c r="Q37" s="90">
        <f t="shared" ca="1" si="5"/>
        <v>0</v>
      </c>
      <c r="R37" s="90">
        <f t="shared" ca="1" si="5"/>
        <v>0</v>
      </c>
      <c r="S37" s="90">
        <f t="shared" ca="1" si="5"/>
        <v>0</v>
      </c>
      <c r="T37" s="90">
        <f t="shared" ca="1" si="5"/>
        <v>0</v>
      </c>
      <c r="U37" s="90">
        <f t="shared" ca="1" si="5"/>
        <v>0</v>
      </c>
      <c r="V37">
        <f ca="1">IF('Waste 2030'!$A45="MR",INDIRECT("'Waste 2030'!"&amp;'Country Selector'!$B$3&amp;ROW($A45))*10^12,0)</f>
        <v>0</v>
      </c>
    </row>
    <row r="38" spans="1:2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4"/>
        <v>0</v>
      </c>
      <c r="D38" s="90">
        <f t="shared" ca="1" si="4"/>
        <v>0</v>
      </c>
      <c r="E38" s="90">
        <f t="shared" ca="1" si="4"/>
        <v>0</v>
      </c>
      <c r="F38" s="90">
        <f t="shared" ca="1" si="4"/>
        <v>0</v>
      </c>
      <c r="G38" s="90">
        <f t="shared" ca="1" si="4"/>
        <v>0</v>
      </c>
      <c r="H38" s="90">
        <f t="shared" ca="1" si="4"/>
        <v>0</v>
      </c>
      <c r="I38" s="90">
        <f t="shared" ca="1" si="4"/>
        <v>0</v>
      </c>
      <c r="J38" s="90">
        <f t="shared" ca="1" si="4"/>
        <v>0</v>
      </c>
      <c r="K38" s="90">
        <f t="shared" ca="1" si="4"/>
        <v>0</v>
      </c>
      <c r="L38">
        <f ca="1">IF('Waste 2020'!$A46="MR",INDIRECT("'Waste 2020'!"&amp;'Country Selector'!$B$3&amp;ROW($A46))*10^12,0)</f>
        <v>0</v>
      </c>
      <c r="M38" s="90">
        <f t="shared" ca="1" si="5"/>
        <v>0</v>
      </c>
      <c r="N38" s="90">
        <f t="shared" ca="1" si="5"/>
        <v>0</v>
      </c>
      <c r="O38" s="90">
        <f t="shared" ca="1" si="5"/>
        <v>0</v>
      </c>
      <c r="P38" s="90">
        <f t="shared" ca="1" si="5"/>
        <v>0</v>
      </c>
      <c r="Q38" s="90">
        <f t="shared" ca="1" si="5"/>
        <v>0</v>
      </c>
      <c r="R38" s="90">
        <f t="shared" ca="1" si="5"/>
        <v>0</v>
      </c>
      <c r="S38" s="90">
        <f t="shared" ca="1" si="5"/>
        <v>0</v>
      </c>
      <c r="T38" s="90">
        <f t="shared" ca="1" si="5"/>
        <v>0</v>
      </c>
      <c r="U38" s="90">
        <f t="shared" ca="1" si="5"/>
        <v>0</v>
      </c>
      <c r="V38">
        <f ca="1">IF('Waste 2030'!$A46="MR",INDIRECT("'Waste 2030'!"&amp;'Country Selector'!$B$3&amp;ROW($A46))*10^12,0)</f>
        <v>0</v>
      </c>
    </row>
    <row r="39" spans="1:2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4"/>
        <v>0</v>
      </c>
      <c r="D39" s="90">
        <f t="shared" ca="1" si="4"/>
        <v>0</v>
      </c>
      <c r="E39" s="90">
        <f t="shared" ca="1" si="4"/>
        <v>0</v>
      </c>
      <c r="F39" s="90">
        <f t="shared" ca="1" si="4"/>
        <v>0</v>
      </c>
      <c r="G39" s="90">
        <f t="shared" ca="1" si="4"/>
        <v>0</v>
      </c>
      <c r="H39" s="90">
        <f t="shared" ca="1" si="4"/>
        <v>0</v>
      </c>
      <c r="I39" s="90">
        <f t="shared" ca="1" si="4"/>
        <v>0</v>
      </c>
      <c r="J39" s="90">
        <f t="shared" ca="1" si="4"/>
        <v>0</v>
      </c>
      <c r="K39" s="90">
        <f t="shared" ca="1" si="4"/>
        <v>0</v>
      </c>
      <c r="L39">
        <f ca="1">IF('Waste 2020'!$A47="MR",INDIRECT("'Waste 2020'!"&amp;'Country Selector'!$B$3&amp;ROW($A47))*10^12,0)</f>
        <v>0</v>
      </c>
      <c r="M39" s="90">
        <f t="shared" ca="1" si="5"/>
        <v>0</v>
      </c>
      <c r="N39" s="90">
        <f t="shared" ca="1" si="5"/>
        <v>0</v>
      </c>
      <c r="O39" s="90">
        <f t="shared" ca="1" si="5"/>
        <v>0</v>
      </c>
      <c r="P39" s="90">
        <f t="shared" ca="1" si="5"/>
        <v>0</v>
      </c>
      <c r="Q39" s="90">
        <f t="shared" ca="1" si="5"/>
        <v>0</v>
      </c>
      <c r="R39" s="90">
        <f t="shared" ca="1" si="5"/>
        <v>0</v>
      </c>
      <c r="S39" s="90">
        <f t="shared" ca="1" si="5"/>
        <v>0</v>
      </c>
      <c r="T39" s="90">
        <f t="shared" ca="1" si="5"/>
        <v>0</v>
      </c>
      <c r="U39" s="90">
        <f t="shared" ca="1" si="5"/>
        <v>0</v>
      </c>
      <c r="V39">
        <f ca="1">IF('Waste 2030'!$A47="MR",INDIRECT("'Waste 2030'!"&amp;'Country Selector'!$B$3&amp;ROW($A47))*10^12,0)</f>
        <v>0</v>
      </c>
    </row>
    <row r="40" spans="1:2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4"/>
        <v>0</v>
      </c>
      <c r="D40" s="90">
        <f t="shared" ca="1" si="4"/>
        <v>0</v>
      </c>
      <c r="E40" s="90">
        <f t="shared" ca="1" si="4"/>
        <v>0</v>
      </c>
      <c r="F40" s="90">
        <f t="shared" ca="1" si="4"/>
        <v>0</v>
      </c>
      <c r="G40" s="90">
        <f t="shared" ca="1" si="4"/>
        <v>0</v>
      </c>
      <c r="H40" s="90">
        <f t="shared" ca="1" si="4"/>
        <v>0</v>
      </c>
      <c r="I40" s="90">
        <f t="shared" ca="1" si="4"/>
        <v>0</v>
      </c>
      <c r="J40" s="90">
        <f t="shared" ca="1" si="4"/>
        <v>0</v>
      </c>
      <c r="K40" s="90">
        <f t="shared" ca="1" si="4"/>
        <v>0</v>
      </c>
      <c r="L40">
        <f ca="1">IF('Waste 2020'!$A48="MR",INDIRECT("'Waste 2020'!"&amp;'Country Selector'!$B$3&amp;ROW($A48))*10^12,0)</f>
        <v>0</v>
      </c>
      <c r="M40" s="90">
        <f t="shared" ca="1" si="5"/>
        <v>0</v>
      </c>
      <c r="N40" s="90">
        <f t="shared" ca="1" si="5"/>
        <v>0</v>
      </c>
      <c r="O40" s="90">
        <f t="shared" ca="1" si="5"/>
        <v>0</v>
      </c>
      <c r="P40" s="90">
        <f t="shared" ca="1" si="5"/>
        <v>0</v>
      </c>
      <c r="Q40" s="90">
        <f t="shared" ca="1" si="5"/>
        <v>0</v>
      </c>
      <c r="R40" s="90">
        <f t="shared" ca="1" si="5"/>
        <v>0</v>
      </c>
      <c r="S40" s="90">
        <f t="shared" ca="1" si="5"/>
        <v>0</v>
      </c>
      <c r="T40" s="90">
        <f t="shared" ca="1" si="5"/>
        <v>0</v>
      </c>
      <c r="U40" s="90">
        <f t="shared" ca="1" si="5"/>
        <v>0</v>
      </c>
      <c r="V40">
        <f ca="1">IF('Waste 2030'!$A48="MR",INDIRECT("'Waste 2030'!"&amp;'Country Selector'!$B$3&amp;ROW($A48))*10^12,0)</f>
        <v>0</v>
      </c>
    </row>
    <row r="41" spans="1:22">
      <c r="A41" s="74">
        <v>-11</v>
      </c>
      <c r="B41">
        <f ca="1">IF('Waste 2010'!$A49="MR",INDIRECT("'Waste 2010'!"&amp;'Country Selector'!$B$3&amp;ROW($A49))*10^12,0)</f>
        <v>1042021547280.364</v>
      </c>
      <c r="C41" s="90">
        <f t="shared" ca="1" si="4"/>
        <v>937819392552.32751</v>
      </c>
      <c r="D41" s="90">
        <f t="shared" ca="1" si="4"/>
        <v>833617237824.29126</v>
      </c>
      <c r="E41" s="90">
        <f t="shared" ca="1" si="4"/>
        <v>729415083096.25476</v>
      </c>
      <c r="F41" s="90">
        <f t="shared" ca="1" si="4"/>
        <v>625212928368.21838</v>
      </c>
      <c r="G41" s="90">
        <f t="shared" ca="1" si="4"/>
        <v>521010773640.18201</v>
      </c>
      <c r="H41" s="90">
        <f t="shared" ca="1" si="4"/>
        <v>416808618912.14563</v>
      </c>
      <c r="I41" s="90">
        <f t="shared" ca="1" si="4"/>
        <v>312606464184.10919</v>
      </c>
      <c r="J41" s="90">
        <f t="shared" ca="1" si="4"/>
        <v>208404309456.07281</v>
      </c>
      <c r="K41" s="90">
        <f t="shared" ca="1" si="4"/>
        <v>104202154728.03641</v>
      </c>
      <c r="L41">
        <f ca="1">IF('Waste 2020'!$A49="MR",INDIRECT("'Waste 2020'!"&amp;'Country Selector'!$B$3&amp;ROW($A49))*10^12,0)</f>
        <v>0</v>
      </c>
      <c r="M41" s="90">
        <f t="shared" ca="1" si="5"/>
        <v>0</v>
      </c>
      <c r="N41" s="90">
        <f t="shared" ca="1" si="5"/>
        <v>0</v>
      </c>
      <c r="O41" s="90">
        <f t="shared" ca="1" si="5"/>
        <v>0</v>
      </c>
      <c r="P41" s="90">
        <f t="shared" ca="1" si="5"/>
        <v>0</v>
      </c>
      <c r="Q41" s="90">
        <f t="shared" ca="1" si="5"/>
        <v>0</v>
      </c>
      <c r="R41" s="90">
        <f t="shared" ca="1" si="5"/>
        <v>0</v>
      </c>
      <c r="S41" s="90">
        <f t="shared" ca="1" si="5"/>
        <v>0</v>
      </c>
      <c r="T41" s="90">
        <f t="shared" ca="1" si="5"/>
        <v>0</v>
      </c>
      <c r="U41" s="90">
        <f t="shared" ca="1" si="5"/>
        <v>0</v>
      </c>
      <c r="V41">
        <f ca="1">IF('Waste 2030'!$A49="MR",INDIRECT("'Waste 2030'!"&amp;'Country Selector'!$B$3&amp;ROW($A49))*10^12,0)</f>
        <v>0</v>
      </c>
    </row>
    <row r="42" spans="1:2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4"/>
        <v>0</v>
      </c>
      <c r="D42" s="90">
        <f t="shared" ca="1" si="4"/>
        <v>0</v>
      </c>
      <c r="E42" s="90">
        <f t="shared" ca="1" si="4"/>
        <v>0</v>
      </c>
      <c r="F42" s="90">
        <f t="shared" ca="1" si="4"/>
        <v>0</v>
      </c>
      <c r="G42" s="90">
        <f t="shared" ca="1" si="4"/>
        <v>0</v>
      </c>
      <c r="H42" s="90">
        <f t="shared" ca="1" si="4"/>
        <v>0</v>
      </c>
      <c r="I42" s="90">
        <f t="shared" ca="1" si="4"/>
        <v>0</v>
      </c>
      <c r="J42" s="90">
        <f t="shared" ca="1" si="4"/>
        <v>0</v>
      </c>
      <c r="K42" s="90">
        <f t="shared" ca="1" si="4"/>
        <v>0</v>
      </c>
      <c r="L42">
        <f ca="1">IF('Waste 2020'!$A50="MR",INDIRECT("'Waste 2020'!"&amp;'Country Selector'!$B$3&amp;ROW($A50))*10^12,0)</f>
        <v>0</v>
      </c>
      <c r="M42" s="90">
        <f t="shared" ca="1" si="5"/>
        <v>0</v>
      </c>
      <c r="N42" s="90">
        <f t="shared" ca="1" si="5"/>
        <v>0</v>
      </c>
      <c r="O42" s="90">
        <f t="shared" ca="1" si="5"/>
        <v>0</v>
      </c>
      <c r="P42" s="90">
        <f t="shared" ca="1" si="5"/>
        <v>0</v>
      </c>
      <c r="Q42" s="90">
        <f t="shared" ca="1" si="5"/>
        <v>0</v>
      </c>
      <c r="R42" s="90">
        <f t="shared" ca="1" si="5"/>
        <v>0</v>
      </c>
      <c r="S42" s="90">
        <f t="shared" ca="1" si="5"/>
        <v>0</v>
      </c>
      <c r="T42" s="90">
        <f t="shared" ca="1" si="5"/>
        <v>0</v>
      </c>
      <c r="U42" s="90">
        <f t="shared" ca="1" si="5"/>
        <v>0</v>
      </c>
      <c r="V42">
        <f ca="1">IF('Waste 2030'!$A50="MR",INDIRECT("'Waste 2030'!"&amp;'Country Selector'!$B$3&amp;ROW($A50))*10^12,0)</f>
        <v>0</v>
      </c>
    </row>
    <row r="43" spans="1:22">
      <c r="A43" s="74">
        <v>-9</v>
      </c>
      <c r="B43">
        <f ca="1">IF('Waste 2010'!$A51="MR",INDIRECT("'Waste 2010'!"&amp;'Country Selector'!$B$3&amp;ROW($A51))*10^12,0)</f>
        <v>1563032320920.4973</v>
      </c>
      <c r="C43" s="90">
        <f t="shared" ca="1" si="4"/>
        <v>1406729088828.4478</v>
      </c>
      <c r="D43" s="90">
        <f t="shared" ca="1" si="4"/>
        <v>1250425856736.3979</v>
      </c>
      <c r="E43" s="90">
        <f t="shared" ca="1" si="4"/>
        <v>1094122624644.348</v>
      </c>
      <c r="F43" s="90">
        <f t="shared" ca="1" si="4"/>
        <v>937819392552.29846</v>
      </c>
      <c r="G43" s="90">
        <f t="shared" ca="1" si="4"/>
        <v>781516160460.24866</v>
      </c>
      <c r="H43" s="90">
        <f t="shared" ca="1" si="4"/>
        <v>625212928368.19897</v>
      </c>
      <c r="I43" s="90">
        <f t="shared" ca="1" si="4"/>
        <v>468909696276.14923</v>
      </c>
      <c r="J43" s="90">
        <f t="shared" ca="1" si="4"/>
        <v>312606464184.09949</v>
      </c>
      <c r="K43" s="90">
        <f t="shared" ca="1" si="4"/>
        <v>156303232092.04974</v>
      </c>
      <c r="L43">
        <f ca="1">IF('Waste 2020'!$A51="MR",INDIRECT("'Waste 2020'!"&amp;'Country Selector'!$B$3&amp;ROW($A51))*10^12,0)</f>
        <v>0</v>
      </c>
      <c r="M43" s="90">
        <f t="shared" ca="1" si="5"/>
        <v>0</v>
      </c>
      <c r="N43" s="90">
        <f t="shared" ca="1" si="5"/>
        <v>0</v>
      </c>
      <c r="O43" s="90">
        <f t="shared" ca="1" si="5"/>
        <v>0</v>
      </c>
      <c r="P43" s="90">
        <f t="shared" ca="1" si="5"/>
        <v>0</v>
      </c>
      <c r="Q43" s="90">
        <f t="shared" ca="1" si="5"/>
        <v>0</v>
      </c>
      <c r="R43" s="90">
        <f t="shared" ca="1" si="5"/>
        <v>0</v>
      </c>
      <c r="S43" s="90">
        <f t="shared" ca="1" si="5"/>
        <v>0</v>
      </c>
      <c r="T43" s="90">
        <f t="shared" ca="1" si="5"/>
        <v>0</v>
      </c>
      <c r="U43" s="90">
        <f t="shared" ca="1" si="5"/>
        <v>0</v>
      </c>
      <c r="V43">
        <f ca="1">IF('Waste 2030'!$A51="MR",INDIRECT("'Waste 2030'!"&amp;'Country Selector'!$B$3&amp;ROW($A51))*10^12,0)</f>
        <v>0</v>
      </c>
    </row>
    <row r="44" spans="1:2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4"/>
        <v>0</v>
      </c>
      <c r="D44" s="90">
        <f t="shared" ca="1" si="4"/>
        <v>0</v>
      </c>
      <c r="E44" s="90">
        <f t="shared" ca="1" si="4"/>
        <v>0</v>
      </c>
      <c r="F44" s="90">
        <f t="shared" ca="1" si="4"/>
        <v>0</v>
      </c>
      <c r="G44" s="90">
        <f t="shared" ca="1" si="4"/>
        <v>0</v>
      </c>
      <c r="H44" s="90">
        <f t="shared" ca="1" si="4"/>
        <v>0</v>
      </c>
      <c r="I44" s="90">
        <f t="shared" ca="1" si="4"/>
        <v>0</v>
      </c>
      <c r="J44" s="90">
        <f t="shared" ca="1" si="4"/>
        <v>0</v>
      </c>
      <c r="K44" s="90">
        <f t="shared" ca="1" si="4"/>
        <v>0</v>
      </c>
      <c r="L44">
        <f ca="1">IF('Waste 2020'!$A52="MR",INDIRECT("'Waste 2020'!"&amp;'Country Selector'!$B$3&amp;ROW($A52))*10^12,0)</f>
        <v>0</v>
      </c>
      <c r="M44" s="90">
        <f t="shared" ca="1" si="5"/>
        <v>0</v>
      </c>
      <c r="N44" s="90">
        <f t="shared" ca="1" si="5"/>
        <v>0</v>
      </c>
      <c r="O44" s="90">
        <f t="shared" ca="1" si="5"/>
        <v>0</v>
      </c>
      <c r="P44" s="90">
        <f t="shared" ca="1" si="5"/>
        <v>0</v>
      </c>
      <c r="Q44" s="90">
        <f t="shared" ca="1" si="5"/>
        <v>0</v>
      </c>
      <c r="R44" s="90">
        <f t="shared" ca="1" si="5"/>
        <v>0</v>
      </c>
      <c r="S44" s="90">
        <f t="shared" ca="1" si="5"/>
        <v>0</v>
      </c>
      <c r="T44" s="90">
        <f t="shared" ca="1" si="5"/>
        <v>0</v>
      </c>
      <c r="U44" s="90">
        <f t="shared" ca="1" si="5"/>
        <v>0</v>
      </c>
      <c r="V44">
        <f ca="1">IF('Waste 2030'!$A52="MR",INDIRECT("'Waste 2030'!"&amp;'Country Selector'!$B$3&amp;ROW($A52))*10^12,0)</f>
        <v>0</v>
      </c>
    </row>
    <row r="45" spans="1:22">
      <c r="A45" s="74">
        <v>-7</v>
      </c>
      <c r="B45">
        <f ca="1">IF('Waste 2010'!$A53="MR",INDIRECT("'Waste 2010'!"&amp;'Country Selector'!$B$3&amp;ROW($A53))*10^12,0)</f>
        <v>0</v>
      </c>
      <c r="C45" s="90">
        <f t="shared" ca="1" si="4"/>
        <v>0</v>
      </c>
      <c r="D45" s="90">
        <f t="shared" ca="1" si="4"/>
        <v>0</v>
      </c>
      <c r="E45" s="90">
        <f t="shared" ca="1" si="4"/>
        <v>0</v>
      </c>
      <c r="F45" s="90">
        <f t="shared" ca="1" si="4"/>
        <v>0</v>
      </c>
      <c r="G45" s="90">
        <f t="shared" ca="1" si="4"/>
        <v>0</v>
      </c>
      <c r="H45" s="90">
        <f t="shared" ca="1" si="4"/>
        <v>0</v>
      </c>
      <c r="I45" s="90">
        <f t="shared" ca="1" si="4"/>
        <v>0</v>
      </c>
      <c r="J45" s="90">
        <f t="shared" ca="1" si="4"/>
        <v>0</v>
      </c>
      <c r="K45" s="90">
        <f t="shared" ca="1" si="4"/>
        <v>0</v>
      </c>
      <c r="L45">
        <f ca="1">IF('Waste 2020'!$A53="MR",INDIRECT("'Waste 2020'!"&amp;'Country Selector'!$B$3&amp;ROW($A53))*10^12,0)</f>
        <v>0</v>
      </c>
      <c r="M45" s="90">
        <f t="shared" ca="1" si="5"/>
        <v>0</v>
      </c>
      <c r="N45" s="90">
        <f t="shared" ca="1" si="5"/>
        <v>0</v>
      </c>
      <c r="O45" s="90">
        <f t="shared" ca="1" si="5"/>
        <v>0</v>
      </c>
      <c r="P45" s="90">
        <f t="shared" ca="1" si="5"/>
        <v>0</v>
      </c>
      <c r="Q45" s="90">
        <f t="shared" ca="1" si="5"/>
        <v>0</v>
      </c>
      <c r="R45" s="90">
        <f t="shared" ca="1" si="5"/>
        <v>0</v>
      </c>
      <c r="S45" s="90">
        <f t="shared" ca="1" si="5"/>
        <v>0</v>
      </c>
      <c r="T45" s="90">
        <f t="shared" ca="1" si="5"/>
        <v>0</v>
      </c>
      <c r="U45" s="90">
        <f t="shared" ca="1" si="5"/>
        <v>0</v>
      </c>
      <c r="V45">
        <f ca="1">IF('Waste 2030'!$A53="MR",INDIRECT("'Waste 2030'!"&amp;'Country Selector'!$B$3&amp;ROW($A53))*10^12,0)</f>
        <v>0</v>
      </c>
    </row>
    <row r="46" spans="1:22">
      <c r="A46" s="74">
        <v>-6</v>
      </c>
      <c r="B46">
        <f ca="1">IF('Waste 2010'!$A54="MR",INDIRECT("'Waste 2010'!"&amp;'Country Selector'!$B$3&amp;ROW($A54))*10^12,0)</f>
        <v>1173771398085.9272</v>
      </c>
      <c r="C46" s="90">
        <f t="shared" ca="1" si="4"/>
        <v>1056394258277.3346</v>
      </c>
      <c r="D46" s="90">
        <f t="shared" ca="1" si="4"/>
        <v>939017118468.74182</v>
      </c>
      <c r="E46" s="90">
        <f t="shared" ca="1" si="4"/>
        <v>821639978660.14905</v>
      </c>
      <c r="F46" s="90">
        <f t="shared" ca="1" si="4"/>
        <v>704262838851.5564</v>
      </c>
      <c r="G46" s="90">
        <f t="shared" ca="1" si="4"/>
        <v>586885699042.96362</v>
      </c>
      <c r="H46" s="90">
        <f t="shared" ca="1" si="4"/>
        <v>469508559234.37091</v>
      </c>
      <c r="I46" s="90">
        <f t="shared" ca="1" si="4"/>
        <v>352131419425.7782</v>
      </c>
      <c r="J46" s="90">
        <f t="shared" ca="1" si="4"/>
        <v>234754279617.18546</v>
      </c>
      <c r="K46" s="90">
        <f t="shared" ca="1" si="4"/>
        <v>117377139808.59273</v>
      </c>
      <c r="L46">
        <f ca="1">IF('Waste 2020'!$A54="MR",INDIRECT("'Waste 2020'!"&amp;'Country Selector'!$B$3&amp;ROW($A54))*10^12,0)</f>
        <v>0</v>
      </c>
      <c r="M46" s="90">
        <f t="shared" ca="1" si="5"/>
        <v>235118734806.8212</v>
      </c>
      <c r="N46" s="90">
        <f t="shared" ca="1" si="5"/>
        <v>470237469613.6424</v>
      </c>
      <c r="O46" s="90">
        <f t="shared" ca="1" si="5"/>
        <v>705356204420.46362</v>
      </c>
      <c r="P46" s="90">
        <f t="shared" ca="1" si="5"/>
        <v>940474939227.28479</v>
      </c>
      <c r="Q46" s="90">
        <f t="shared" ca="1" si="5"/>
        <v>1175593674034.106</v>
      </c>
      <c r="R46" s="90">
        <f t="shared" ca="1" si="5"/>
        <v>1410712408840.9272</v>
      </c>
      <c r="S46" s="90">
        <f t="shared" ca="1" si="5"/>
        <v>1645831143647.7485</v>
      </c>
      <c r="T46" s="90">
        <f t="shared" ca="1" si="5"/>
        <v>1880949878454.5696</v>
      </c>
      <c r="U46" s="90">
        <f t="shared" ca="1" si="5"/>
        <v>2116068613261.3906</v>
      </c>
      <c r="V46">
        <f ca="1">IF('Waste 2030'!$A54="MR",INDIRECT("'Waste 2030'!"&amp;'Country Selector'!$B$3&amp;ROW($A54))*10^12,0)</f>
        <v>2351187348068.2119</v>
      </c>
    </row>
    <row r="47" spans="1:22">
      <c r="A47" s="74">
        <v>-5</v>
      </c>
      <c r="B47">
        <f ca="1">IF('Waste 2010'!$A55="MR",INDIRECT("'Waste 2010'!"&amp;'Country Selector'!$B$3&amp;ROW($A55))*10^12,0)</f>
        <v>0</v>
      </c>
      <c r="C47" s="90">
        <f t="shared" ca="1" si="4"/>
        <v>173458222243.16266</v>
      </c>
      <c r="D47" s="90">
        <f t="shared" ca="1" si="4"/>
        <v>346916444486.32532</v>
      </c>
      <c r="E47" s="90">
        <f t="shared" ca="1" si="4"/>
        <v>520374666729.48792</v>
      </c>
      <c r="F47" s="90">
        <f t="shared" ca="1" si="4"/>
        <v>693832888972.65063</v>
      </c>
      <c r="G47" s="90">
        <f t="shared" ca="1" si="4"/>
        <v>867291111215.81323</v>
      </c>
      <c r="H47" s="90">
        <f t="shared" ca="1" si="4"/>
        <v>1040749333458.9758</v>
      </c>
      <c r="I47" s="90">
        <f t="shared" ca="1" si="4"/>
        <v>1214207555702.1384</v>
      </c>
      <c r="J47" s="90">
        <f t="shared" ca="1" si="4"/>
        <v>1387665777945.3013</v>
      </c>
      <c r="K47" s="90">
        <f t="shared" ca="1" si="4"/>
        <v>1561124000188.4639</v>
      </c>
      <c r="L47">
        <f ca="1">IF('Waste 2020'!$A55="MR",INDIRECT("'Waste 2020'!"&amp;'Country Selector'!$B$3&amp;ROW($A55))*10^12,0)</f>
        <v>1734582222431.6265</v>
      </c>
      <c r="M47" s="90">
        <f t="shared" ca="1" si="5"/>
        <v>1737463051293.5798</v>
      </c>
      <c r="N47" s="90">
        <f t="shared" ca="1" si="5"/>
        <v>1740343880155.5332</v>
      </c>
      <c r="O47" s="90">
        <f t="shared" ca="1" si="5"/>
        <v>1743224709017.4863</v>
      </c>
      <c r="P47" s="90">
        <f t="shared" ca="1" si="5"/>
        <v>1746105537879.4399</v>
      </c>
      <c r="Q47" s="90">
        <f t="shared" ca="1" si="5"/>
        <v>1748986366741.3931</v>
      </c>
      <c r="R47" s="90">
        <f t="shared" ca="1" si="5"/>
        <v>1751867195603.3467</v>
      </c>
      <c r="S47" s="90">
        <f t="shared" ca="1" si="5"/>
        <v>1754748024465.2998</v>
      </c>
      <c r="T47" s="90">
        <f t="shared" ca="1" si="5"/>
        <v>1757628853327.2534</v>
      </c>
      <c r="U47" s="90">
        <f t="shared" ca="1" si="5"/>
        <v>1760509682189.2065</v>
      </c>
      <c r="V47">
        <f ca="1">IF('Waste 2030'!$A55="MR",INDIRECT("'Waste 2030'!"&amp;'Country Selector'!$B$3&amp;ROW($A55))*10^12,0)</f>
        <v>1763390511051.1599</v>
      </c>
    </row>
    <row r="48" spans="1:22">
      <c r="A48" s="74">
        <v>-4</v>
      </c>
      <c r="B48">
        <f ca="1">IF('Waste 2010'!$A56="MR",INDIRECT("'Waste 2010'!"&amp;'Country Selector'!$B$3&amp;ROW($A56))*10^12,0)</f>
        <v>2934428495214.7632</v>
      </c>
      <c r="C48" s="90">
        <f t="shared" ca="1" si="4"/>
        <v>2640985645693.2866</v>
      </c>
      <c r="D48" s="90">
        <f t="shared" ca="1" si="4"/>
        <v>2347542796171.8105</v>
      </c>
      <c r="E48" s="90">
        <f t="shared" ca="1" si="4"/>
        <v>2054099946650.3345</v>
      </c>
      <c r="F48" s="90">
        <f t="shared" ca="1" si="4"/>
        <v>1760657097128.8579</v>
      </c>
      <c r="G48" s="90">
        <f t="shared" ca="1" si="4"/>
        <v>1467214247607.3816</v>
      </c>
      <c r="H48" s="90">
        <f t="shared" ca="1" si="4"/>
        <v>1173771398085.9053</v>
      </c>
      <c r="I48" s="90">
        <f t="shared" ca="1" si="4"/>
        <v>880328548564.42896</v>
      </c>
      <c r="J48" s="90">
        <f t="shared" ca="1" si="4"/>
        <v>586885699042.95264</v>
      </c>
      <c r="K48" s="90">
        <f t="shared" ca="1" si="4"/>
        <v>293442849521.47632</v>
      </c>
      <c r="L48">
        <f ca="1">IF('Waste 2020'!$A56="MR",INDIRECT("'Waste 2020'!"&amp;'Country Selector'!$B$3&amp;ROW($A56))*10^12,0)</f>
        <v>0</v>
      </c>
      <c r="M48" s="90">
        <f t="shared" ca="1" si="5"/>
        <v>235118734806.8212</v>
      </c>
      <c r="N48" s="90">
        <f t="shared" ca="1" si="5"/>
        <v>470237469613.6424</v>
      </c>
      <c r="O48" s="90">
        <f t="shared" ca="1" si="5"/>
        <v>705356204420.46362</v>
      </c>
      <c r="P48" s="90">
        <f t="shared" ca="1" si="5"/>
        <v>940474939227.28479</v>
      </c>
      <c r="Q48" s="90">
        <f t="shared" ca="1" si="5"/>
        <v>1175593674034.106</v>
      </c>
      <c r="R48" s="90">
        <f t="shared" ca="1" si="5"/>
        <v>1410712408840.9272</v>
      </c>
      <c r="S48" s="90">
        <f t="shared" ca="1" si="5"/>
        <v>1645831143647.7485</v>
      </c>
      <c r="T48" s="90">
        <f t="shared" ca="1" si="5"/>
        <v>1880949878454.5696</v>
      </c>
      <c r="U48" s="90">
        <f t="shared" ca="1" si="5"/>
        <v>2116068613261.3906</v>
      </c>
      <c r="V48">
        <f ca="1">IF('Waste 2030'!$A56="MR",INDIRECT("'Waste 2030'!"&amp;'Country Selector'!$B$3&amp;ROW($A56))*10^12,0)</f>
        <v>2351187348068.2119</v>
      </c>
    </row>
    <row r="49" spans="1:22">
      <c r="A49" s="74">
        <v>-3</v>
      </c>
      <c r="B49">
        <f ca="1">IF('Waste 2010'!$A57="MR",INDIRECT("'Waste 2010'!"&amp;'Country Selector'!$B$3&amp;ROW($A57))*10^12,0)</f>
        <v>1173771398085.9272</v>
      </c>
      <c r="C49" s="90">
        <f t="shared" ca="1" si="4"/>
        <v>1392469563873.4663</v>
      </c>
      <c r="D49" s="90">
        <f t="shared" ca="1" si="4"/>
        <v>1611167729661.0054</v>
      </c>
      <c r="E49" s="90">
        <f t="shared" ca="1" si="4"/>
        <v>1829865895448.5444</v>
      </c>
      <c r="F49" s="90">
        <f t="shared" ca="1" si="4"/>
        <v>2048564061236.0833</v>
      </c>
      <c r="G49" s="90">
        <f t="shared" ca="1" si="4"/>
        <v>2267262227023.6221</v>
      </c>
      <c r="H49" s="90">
        <f t="shared" ca="1" si="4"/>
        <v>2485960392811.1616</v>
      </c>
      <c r="I49" s="90">
        <f t="shared" ca="1" si="4"/>
        <v>2704658558598.7007</v>
      </c>
      <c r="J49" s="90">
        <f t="shared" ca="1" si="4"/>
        <v>2923356724386.2393</v>
      </c>
      <c r="K49" s="90">
        <f t="shared" ca="1" si="4"/>
        <v>3142054890173.7783</v>
      </c>
      <c r="L49">
        <f ca="1">IF('Waste 2020'!$A57="MR",INDIRECT("'Waste 2020'!"&amp;'Country Selector'!$B$3&amp;ROW($A57))*10^12,0)</f>
        <v>3360753055961.3174</v>
      </c>
      <c r="M49" s="90">
        <f t="shared" ca="1" si="5"/>
        <v>3494915219978.8281</v>
      </c>
      <c r="N49" s="90">
        <f t="shared" ca="1" si="5"/>
        <v>3629077383996.3384</v>
      </c>
      <c r="O49" s="90">
        <f t="shared" ca="1" si="5"/>
        <v>3763239548013.8496</v>
      </c>
      <c r="P49" s="90">
        <f t="shared" ca="1" si="5"/>
        <v>3897401712031.3604</v>
      </c>
      <c r="Q49" s="90">
        <f t="shared" ca="1" si="5"/>
        <v>4031563876048.8706</v>
      </c>
      <c r="R49" s="90">
        <f t="shared" ca="1" si="5"/>
        <v>4165726040066.3813</v>
      </c>
      <c r="S49" s="90">
        <f t="shared" ca="1" si="5"/>
        <v>4299888204083.8926</v>
      </c>
      <c r="T49" s="90">
        <f t="shared" ca="1" si="5"/>
        <v>4434050368101.4023</v>
      </c>
      <c r="U49" s="90">
        <f t="shared" ca="1" si="5"/>
        <v>4568212532118.9131</v>
      </c>
      <c r="V49">
        <f ca="1">IF('Waste 2030'!$A57="MR",INDIRECT("'Waste 2030'!"&amp;'Country Selector'!$B$3&amp;ROW($A57))*10^12,0)</f>
        <v>4702374696136.4238</v>
      </c>
    </row>
    <row r="50" spans="1:22">
      <c r="A50" s="74">
        <v>-2</v>
      </c>
      <c r="B50">
        <f ca="1">IF('Waste 2010'!$A58="MR",INDIRECT("'Waste 2010'!"&amp;'Country Selector'!$B$3&amp;ROW($A58))*10^12,0)</f>
        <v>2934428495214.7622</v>
      </c>
      <c r="C50" s="90">
        <f t="shared" ca="1" si="4"/>
        <v>2814443867936.4487</v>
      </c>
      <c r="D50" s="90">
        <f t="shared" ca="1" si="4"/>
        <v>2694459240658.1348</v>
      </c>
      <c r="E50" s="90">
        <f t="shared" ca="1" si="4"/>
        <v>2574474613379.8213</v>
      </c>
      <c r="F50" s="90">
        <f t="shared" ca="1" si="4"/>
        <v>2454489986101.5078</v>
      </c>
      <c r="G50" s="90">
        <f t="shared" ca="1" si="4"/>
        <v>2334505358823.1943</v>
      </c>
      <c r="H50" s="90">
        <f t="shared" ca="1" si="4"/>
        <v>2214520731544.8809</v>
      </c>
      <c r="I50" s="90">
        <f t="shared" ca="1" si="4"/>
        <v>2094536104266.5671</v>
      </c>
      <c r="J50" s="90">
        <f t="shared" ca="1" si="4"/>
        <v>1974551476988.2537</v>
      </c>
      <c r="K50" s="90">
        <f t="shared" ca="1" si="4"/>
        <v>1854566849709.9399</v>
      </c>
      <c r="L50">
        <f ca="1">IF('Waste 2020'!$A58="MR",INDIRECT("'Waste 2020'!"&amp;'Country Selector'!$B$3&amp;ROW($A58))*10^12,0)</f>
        <v>1734582222431.6265</v>
      </c>
      <c r="M50" s="90">
        <f t="shared" ca="1" si="5"/>
        <v>1737463051293.5798</v>
      </c>
      <c r="N50" s="90">
        <f t="shared" ca="1" si="5"/>
        <v>1740343880155.5332</v>
      </c>
      <c r="O50" s="90">
        <f t="shared" ca="1" si="5"/>
        <v>1743224709017.4863</v>
      </c>
      <c r="P50" s="90">
        <f t="shared" ca="1" si="5"/>
        <v>1746105537879.4399</v>
      </c>
      <c r="Q50" s="90">
        <f t="shared" ca="1" si="5"/>
        <v>1748986366741.3931</v>
      </c>
      <c r="R50" s="90">
        <f t="shared" ca="1" si="5"/>
        <v>1751867195603.3467</v>
      </c>
      <c r="S50" s="90">
        <f t="shared" ca="1" si="5"/>
        <v>1754748024465.2998</v>
      </c>
      <c r="T50" s="90">
        <f t="shared" ca="1" si="5"/>
        <v>1757628853327.2534</v>
      </c>
      <c r="U50" s="90">
        <f t="shared" ca="1" si="5"/>
        <v>1760509682189.2065</v>
      </c>
      <c r="V50">
        <f ca="1">IF('Waste 2030'!$A58="MR",INDIRECT("'Waste 2030'!"&amp;'Country Selector'!$B$3&amp;ROW($A58))*10^12,0)</f>
        <v>1763390511051.1599</v>
      </c>
    </row>
    <row r="51" spans="1:22">
      <c r="A51" s="74">
        <v>-1</v>
      </c>
      <c r="B51">
        <f ca="1">IF('Waste 2010'!$A59="MR",INDIRECT("'Waste 2010'!"&amp;'Country Selector'!$B$3&amp;ROW($A59))*10^12,0)</f>
        <v>1760657097128.8367</v>
      </c>
      <c r="C51" s="90">
        <f t="shared" ca="1" si="4"/>
        <v>1920666693012.0847</v>
      </c>
      <c r="D51" s="90">
        <f t="shared" ca="1" si="4"/>
        <v>2080676288895.333</v>
      </c>
      <c r="E51" s="90">
        <f t="shared" ca="1" si="4"/>
        <v>2240685884778.5811</v>
      </c>
      <c r="F51" s="90">
        <f t="shared" ca="1" si="4"/>
        <v>2400695480661.8291</v>
      </c>
      <c r="G51" s="90">
        <f t="shared" ca="1" si="4"/>
        <v>2560705076545.0776</v>
      </c>
      <c r="H51" s="90">
        <f t="shared" ca="1" si="4"/>
        <v>2720714672428.3257</v>
      </c>
      <c r="I51" s="90">
        <f t="shared" ca="1" si="4"/>
        <v>2880724268311.5737</v>
      </c>
      <c r="J51" s="90">
        <f t="shared" ca="1" si="4"/>
        <v>3040733864194.8223</v>
      </c>
      <c r="K51" s="90">
        <f t="shared" ca="1" si="4"/>
        <v>3200743460078.0703</v>
      </c>
      <c r="L51">
        <f ca="1">IF('Waste 2020'!$A59="MR",INDIRECT("'Waste 2020'!"&amp;'Country Selector'!$B$3&amp;ROW($A59))*10^12,0)</f>
        <v>3360753055961.3184</v>
      </c>
      <c r="M51" s="90">
        <f t="shared" ca="1" si="5"/>
        <v>3377355852575.418</v>
      </c>
      <c r="N51" s="90">
        <f t="shared" ca="1" si="5"/>
        <v>3393958649189.5176</v>
      </c>
      <c r="O51" s="90">
        <f t="shared" ca="1" si="5"/>
        <v>3410561445803.6177</v>
      </c>
      <c r="P51" s="90">
        <f t="shared" ca="1" si="5"/>
        <v>3427164242417.7173</v>
      </c>
      <c r="Q51" s="90">
        <f t="shared" ca="1" si="5"/>
        <v>3443767039031.8169</v>
      </c>
      <c r="R51" s="90">
        <f t="shared" ca="1" si="5"/>
        <v>3460369835645.917</v>
      </c>
      <c r="S51" s="90">
        <f t="shared" ca="1" si="5"/>
        <v>3476972632260.0166</v>
      </c>
      <c r="T51" s="90">
        <f t="shared" ca="1" si="5"/>
        <v>3493575428874.1162</v>
      </c>
      <c r="U51" s="90">
        <f t="shared" ca="1" si="5"/>
        <v>3510178225488.2163</v>
      </c>
      <c r="V51">
        <f ca="1">IF('Waste 2030'!$A59="MR",INDIRECT("'Waste 2030'!"&amp;'Country Selector'!$B$3&amp;ROW($A59))*10^12,0)</f>
        <v>3526781022102.3159</v>
      </c>
    </row>
    <row r="52" spans="1:22">
      <c r="A52" s="74">
        <v>0</v>
      </c>
      <c r="B52">
        <f ca="1">IF('Waste 2010'!$A60="MR",INDIRECT("'Waste 2010'!"&amp;'Country Selector'!$B$3&amp;ROW($A60))*10^12,0)</f>
        <v>1760657097128.835</v>
      </c>
      <c r="C52" s="90">
        <f t="shared" ca="1" si="4"/>
        <v>1747208470768.9207</v>
      </c>
      <c r="D52" s="90">
        <f t="shared" ca="1" si="4"/>
        <v>1733759844409.0059</v>
      </c>
      <c r="E52" s="90">
        <f t="shared" ca="1" si="4"/>
        <v>1720311218049.0913</v>
      </c>
      <c r="F52" s="90">
        <f t="shared" ca="1" si="4"/>
        <v>1706862591689.177</v>
      </c>
      <c r="G52" s="90">
        <f t="shared" ca="1" si="4"/>
        <v>1693413965329.2627</v>
      </c>
      <c r="H52" s="90">
        <f t="shared" ca="1" si="4"/>
        <v>1679965338969.3481</v>
      </c>
      <c r="I52" s="90">
        <f t="shared" ca="1" si="4"/>
        <v>1666516712609.4336</v>
      </c>
      <c r="J52" s="90">
        <f t="shared" ca="1" si="4"/>
        <v>1653068086249.519</v>
      </c>
      <c r="K52" s="90">
        <f t="shared" ca="1" si="4"/>
        <v>1639619459889.6045</v>
      </c>
      <c r="L52">
        <f ca="1">IF('Waste 2020'!$A60="MR",INDIRECT("'Waste 2020'!"&amp;'Country Selector'!$B$3&amp;ROW($A60))*10^12,0)</f>
        <v>1626170833529.6899</v>
      </c>
      <c r="M52" s="90">
        <f t="shared" ca="1" si="5"/>
        <v>1463553750176.7209</v>
      </c>
      <c r="N52" s="90">
        <f t="shared" ca="1" si="5"/>
        <v>1300936666823.752</v>
      </c>
      <c r="O52" s="90">
        <f t="shared" ca="1" si="5"/>
        <v>1138319583470.783</v>
      </c>
      <c r="P52" s="90">
        <f t="shared" ca="1" si="5"/>
        <v>975702500117.81409</v>
      </c>
      <c r="Q52" s="90">
        <f t="shared" ca="1" si="5"/>
        <v>813085416764.84497</v>
      </c>
      <c r="R52" s="90">
        <f t="shared" ca="1" si="5"/>
        <v>650468333411.87598</v>
      </c>
      <c r="S52" s="90">
        <f t="shared" ca="1" si="5"/>
        <v>487851250058.90704</v>
      </c>
      <c r="T52" s="90">
        <f t="shared" ca="1" si="5"/>
        <v>325234166705.93799</v>
      </c>
      <c r="U52" s="90">
        <f t="shared" ca="1" si="5"/>
        <v>162617083352.96899</v>
      </c>
      <c r="V52">
        <f ca="1">IF('Waste 2030'!$A60="MR",INDIRECT("'Waste 2030'!"&amp;'Country Selector'!$B$3&amp;ROW($A60))*10^12,0)</f>
        <v>0</v>
      </c>
    </row>
    <row r="53" spans="1:22">
      <c r="A53" s="74">
        <v>1</v>
      </c>
      <c r="B53">
        <f ca="1">IF('Waste 2010'!$A61="MR",INDIRECT("'Waste 2010'!"&amp;'Country Selector'!$B$3&amp;ROW($A61))*10^12,0)</f>
        <v>0</v>
      </c>
      <c r="C53" s="90">
        <f t="shared" ca="1" si="4"/>
        <v>162617083352.96899</v>
      </c>
      <c r="D53" s="90">
        <f t="shared" ca="1" si="4"/>
        <v>325234166705.93799</v>
      </c>
      <c r="E53" s="90">
        <f t="shared" ca="1" si="4"/>
        <v>487851250058.90704</v>
      </c>
      <c r="F53" s="90">
        <f t="shared" ca="1" si="4"/>
        <v>650468333411.87598</v>
      </c>
      <c r="G53" s="90">
        <f t="shared" ca="1" si="4"/>
        <v>813085416764.84497</v>
      </c>
      <c r="H53" s="90">
        <f t="shared" ca="1" si="4"/>
        <v>975702500117.81409</v>
      </c>
      <c r="I53" s="90">
        <f t="shared" ca="1" si="4"/>
        <v>1138319583470.783</v>
      </c>
      <c r="J53" s="90">
        <f t="shared" ca="1" si="4"/>
        <v>1300936666823.752</v>
      </c>
      <c r="K53" s="90">
        <f t="shared" ca="1" si="4"/>
        <v>1463553750176.7209</v>
      </c>
      <c r="L53">
        <f ca="1">IF('Waste 2020'!$A61="MR",INDIRECT("'Waste 2020'!"&amp;'Country Selector'!$B$3&amp;ROW($A61))*10^12,0)</f>
        <v>1626170833529.6899</v>
      </c>
      <c r="M53" s="90">
        <f t="shared" ca="1" si="5"/>
        <v>1463553750176.7209</v>
      </c>
      <c r="N53" s="90">
        <f t="shared" ca="1" si="5"/>
        <v>1300936666823.752</v>
      </c>
      <c r="O53" s="90">
        <f t="shared" ca="1" si="5"/>
        <v>1138319583470.783</v>
      </c>
      <c r="P53" s="90">
        <f t="shared" ca="1" si="5"/>
        <v>975702500117.81409</v>
      </c>
      <c r="Q53" s="90">
        <f t="shared" ca="1" si="5"/>
        <v>813085416764.84497</v>
      </c>
      <c r="R53" s="90">
        <f t="shared" ca="1" si="5"/>
        <v>650468333411.87598</v>
      </c>
      <c r="S53" s="90">
        <f t="shared" ca="1" si="5"/>
        <v>487851250058.90704</v>
      </c>
      <c r="T53" s="90">
        <f t="shared" ca="1" si="5"/>
        <v>325234166705.93799</v>
      </c>
      <c r="U53" s="90">
        <f t="shared" ca="1" si="5"/>
        <v>162617083352.96899</v>
      </c>
      <c r="V53">
        <f ca="1">IF('Waste 2030'!$A61="MR",INDIRECT("'Waste 2030'!"&amp;'Country Selector'!$B$3&amp;ROW($A61))*10^12,0)</f>
        <v>0</v>
      </c>
    </row>
    <row r="54" spans="1:22">
      <c r="A54" s="74">
        <v>2</v>
      </c>
      <c r="B54">
        <f ca="1">IF('Waste 2010'!$A62="MR",INDIRECT("'Waste 2010'!"&amp;'Country Selector'!$B$3&amp;ROW($A62))*10^12,0)</f>
        <v>0</v>
      </c>
      <c r="C54" s="90">
        <f t="shared" ca="1" si="4"/>
        <v>0</v>
      </c>
      <c r="D54" s="90">
        <f t="shared" ca="1" si="4"/>
        <v>0</v>
      </c>
      <c r="E54" s="90">
        <f t="shared" ca="1" si="4"/>
        <v>0</v>
      </c>
      <c r="F54" s="90">
        <f t="shared" ca="1" si="4"/>
        <v>0</v>
      </c>
      <c r="G54" s="90">
        <f t="shared" ca="1" si="4"/>
        <v>0</v>
      </c>
      <c r="H54" s="90">
        <f t="shared" ca="1" si="4"/>
        <v>0</v>
      </c>
      <c r="I54" s="90">
        <f t="shared" ca="1" si="4"/>
        <v>0</v>
      </c>
      <c r="J54" s="90">
        <f t="shared" ca="1" si="4"/>
        <v>0</v>
      </c>
      <c r="K54" s="90">
        <f t="shared" ca="1" si="4"/>
        <v>0</v>
      </c>
      <c r="L54">
        <f ca="1">IF('Waste 2020'!$A62="MR",INDIRECT("'Waste 2020'!"&amp;'Country Selector'!$B$3&amp;ROW($A62))*10^12,0)</f>
        <v>0</v>
      </c>
      <c r="M54" s="90">
        <f t="shared" ca="1" si="5"/>
        <v>0</v>
      </c>
      <c r="N54" s="90">
        <f t="shared" ca="1" si="5"/>
        <v>0</v>
      </c>
      <c r="O54" s="90">
        <f t="shared" ca="1" si="5"/>
        <v>0</v>
      </c>
      <c r="P54" s="90">
        <f t="shared" ca="1" si="5"/>
        <v>0</v>
      </c>
      <c r="Q54" s="90">
        <f t="shared" ca="1" si="5"/>
        <v>0</v>
      </c>
      <c r="R54" s="90">
        <f t="shared" ca="1" si="5"/>
        <v>0</v>
      </c>
      <c r="S54" s="90">
        <f t="shared" ca="1" si="5"/>
        <v>0</v>
      </c>
      <c r="T54" s="90">
        <f t="shared" ca="1" si="5"/>
        <v>0</v>
      </c>
      <c r="U54" s="90">
        <f t="shared" ca="1" si="5"/>
        <v>0</v>
      </c>
      <c r="V54">
        <f ca="1">IF('Waste 2030'!$A62="MR",INDIRECT("'Waste 2030'!"&amp;'Country Selector'!$B$3&amp;ROW($A62))*10^12,0)</f>
        <v>0</v>
      </c>
    </row>
    <row r="55" spans="1:22">
      <c r="A55" s="74">
        <v>3</v>
      </c>
      <c r="B55">
        <f ca="1">IF('Waste 2010'!$A63="MR",INDIRECT("'Waste 2010'!"&amp;'Country Selector'!$B$3&amp;ROW($A63))*10^12,0)</f>
        <v>0</v>
      </c>
      <c r="C55" s="90">
        <f t="shared" ca="1" si="4"/>
        <v>0</v>
      </c>
      <c r="D55" s="90">
        <f t="shared" ca="1" si="4"/>
        <v>0</v>
      </c>
      <c r="E55" s="90">
        <f t="shared" ca="1" si="4"/>
        <v>0</v>
      </c>
      <c r="F55" s="90">
        <f t="shared" ca="1" si="4"/>
        <v>0</v>
      </c>
      <c r="G55" s="90">
        <f t="shared" ca="1" si="4"/>
        <v>0</v>
      </c>
      <c r="H55" s="90">
        <f t="shared" ca="1" si="4"/>
        <v>0</v>
      </c>
      <c r="I55" s="90">
        <f t="shared" ca="1" si="4"/>
        <v>0</v>
      </c>
      <c r="J55" s="90">
        <f t="shared" ca="1" si="4"/>
        <v>0</v>
      </c>
      <c r="K55" s="90">
        <f t="shared" ca="1" si="4"/>
        <v>0</v>
      </c>
      <c r="L55">
        <f ca="1">IF('Waste 2020'!$A63="MR",INDIRECT("'Waste 2020'!"&amp;'Country Selector'!$B$3&amp;ROW($A63))*10^12,0)</f>
        <v>0</v>
      </c>
      <c r="M55" s="90">
        <f t="shared" ca="1" si="5"/>
        <v>0</v>
      </c>
      <c r="N55" s="90">
        <f t="shared" ca="1" si="5"/>
        <v>0</v>
      </c>
      <c r="O55" s="90">
        <f t="shared" ca="1" si="5"/>
        <v>0</v>
      </c>
      <c r="P55" s="90">
        <f t="shared" ca="1" si="5"/>
        <v>0</v>
      </c>
      <c r="Q55" s="90">
        <f t="shared" ca="1" si="5"/>
        <v>0</v>
      </c>
      <c r="R55" s="90">
        <f t="shared" ca="1" si="5"/>
        <v>0</v>
      </c>
      <c r="S55" s="90">
        <f t="shared" ca="1" si="5"/>
        <v>0</v>
      </c>
      <c r="T55" s="90">
        <f t="shared" ca="1" si="5"/>
        <v>0</v>
      </c>
      <c r="U55" s="90">
        <f t="shared" ca="1" si="5"/>
        <v>0</v>
      </c>
      <c r="V55">
        <f ca="1">IF('Waste 2030'!$A63="MR",INDIRECT("'Waste 2030'!"&amp;'Country Selector'!$B$3&amp;ROW($A63))*10^12,0)</f>
        <v>0</v>
      </c>
    </row>
    <row r="56" spans="1:22">
      <c r="A56" s="74">
        <v>4</v>
      </c>
      <c r="B56">
        <f ca="1">IF('Waste 2010'!$A64="MR",INDIRECT("'Waste 2010'!"&amp;'Country Selector'!$B$3&amp;ROW($A64))*10^12,0)</f>
        <v>0</v>
      </c>
      <c r="C56" s="90">
        <f t="shared" ca="1" si="4"/>
        <v>0</v>
      </c>
      <c r="D56" s="90">
        <f t="shared" ca="1" si="4"/>
        <v>0</v>
      </c>
      <c r="E56" s="90">
        <f t="shared" ca="1" si="4"/>
        <v>0</v>
      </c>
      <c r="F56" s="90">
        <f t="shared" ca="1" si="4"/>
        <v>0</v>
      </c>
      <c r="G56" s="90">
        <f t="shared" ca="1" si="4"/>
        <v>0</v>
      </c>
      <c r="H56" s="90">
        <f t="shared" ca="1" si="4"/>
        <v>0</v>
      </c>
      <c r="I56" s="90">
        <f t="shared" ca="1" si="4"/>
        <v>0</v>
      </c>
      <c r="J56" s="90">
        <f t="shared" ca="1" si="4"/>
        <v>0</v>
      </c>
      <c r="K56" s="90">
        <f t="shared" ca="1" si="4"/>
        <v>0</v>
      </c>
      <c r="L56">
        <f ca="1">IF('Waste 2020'!$A64="MR",INDIRECT("'Waste 2020'!"&amp;'Country Selector'!$B$3&amp;ROW($A64))*10^12,0)</f>
        <v>0</v>
      </c>
      <c r="M56" s="90">
        <f t="shared" ca="1" si="5"/>
        <v>0</v>
      </c>
      <c r="N56" s="90">
        <f t="shared" ca="1" si="5"/>
        <v>0</v>
      </c>
      <c r="O56" s="90">
        <f t="shared" ca="1" si="5"/>
        <v>0</v>
      </c>
      <c r="P56" s="90">
        <f t="shared" ca="1" si="5"/>
        <v>0</v>
      </c>
      <c r="Q56" s="90">
        <f t="shared" ca="1" si="5"/>
        <v>0</v>
      </c>
      <c r="R56" s="90">
        <f t="shared" ca="1" si="5"/>
        <v>0</v>
      </c>
      <c r="S56" s="90">
        <f t="shared" ca="1" si="5"/>
        <v>0</v>
      </c>
      <c r="T56" s="90">
        <f t="shared" ca="1" si="5"/>
        <v>0</v>
      </c>
      <c r="U56" s="90">
        <f t="shared" ca="1" si="5"/>
        <v>0</v>
      </c>
      <c r="V56">
        <f ca="1">IF('Waste 2030'!$A64="MR",INDIRECT("'Waste 2030'!"&amp;'Country Selector'!$B$3&amp;ROW($A64))*10^12,0)</f>
        <v>0</v>
      </c>
    </row>
    <row r="57" spans="1:22">
      <c r="A57" s="74">
        <v>5</v>
      </c>
      <c r="B57">
        <f ca="1">IF('Waste 2010'!$A65="MR",INDIRECT("'Waste 2010'!"&amp;'Country Selector'!$B$3&amp;ROW($A65))*10^12,0)</f>
        <v>0</v>
      </c>
      <c r="C57" s="90">
        <f t="shared" ca="1" si="4"/>
        <v>0</v>
      </c>
      <c r="D57" s="90">
        <f t="shared" ca="1" si="4"/>
        <v>0</v>
      </c>
      <c r="E57" s="90">
        <f t="shared" ca="1" si="4"/>
        <v>0</v>
      </c>
      <c r="F57" s="90">
        <f t="shared" ca="1" si="4"/>
        <v>0</v>
      </c>
      <c r="G57" s="90">
        <f t="shared" ca="1" si="4"/>
        <v>0</v>
      </c>
      <c r="H57" s="90">
        <f t="shared" ca="1" si="4"/>
        <v>0</v>
      </c>
      <c r="I57" s="90">
        <f t="shared" ca="1" si="4"/>
        <v>0</v>
      </c>
      <c r="J57" s="90">
        <f t="shared" ca="1" si="4"/>
        <v>0</v>
      </c>
      <c r="K57" s="90">
        <f t="shared" ca="1" si="4"/>
        <v>0</v>
      </c>
      <c r="L57">
        <f ca="1">IF('Waste 2020'!$A65="MR",INDIRECT("'Waste 2020'!"&amp;'Country Selector'!$B$3&amp;ROW($A65))*10^12,0)</f>
        <v>0</v>
      </c>
      <c r="M57" s="90">
        <f t="shared" ca="1" si="5"/>
        <v>0</v>
      </c>
      <c r="N57" s="90">
        <f t="shared" ca="1" si="5"/>
        <v>0</v>
      </c>
      <c r="O57" s="90">
        <f t="shared" ca="1" si="5"/>
        <v>0</v>
      </c>
      <c r="P57" s="90">
        <f t="shared" ca="1" si="5"/>
        <v>0</v>
      </c>
      <c r="Q57" s="90">
        <f t="shared" ca="1" si="5"/>
        <v>0</v>
      </c>
      <c r="R57" s="90">
        <f t="shared" ca="1" si="5"/>
        <v>0</v>
      </c>
      <c r="S57" s="90">
        <f t="shared" ca="1" si="5"/>
        <v>0</v>
      </c>
      <c r="T57" s="90">
        <f t="shared" ca="1" si="5"/>
        <v>0</v>
      </c>
      <c r="U57" s="90">
        <f t="shared" ca="1" si="5"/>
        <v>0</v>
      </c>
      <c r="V57">
        <f ca="1">IF('Waste 2030'!$A65="MR",INDIRECT("'Waste 2030'!"&amp;'Country Selector'!$B$3&amp;ROW($A65))*10^12,0)</f>
        <v>0</v>
      </c>
    </row>
    <row r="58" spans="1:2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4"/>
        <v>0</v>
      </c>
      <c r="D58" s="90">
        <f t="shared" ca="1" si="4"/>
        <v>0</v>
      </c>
      <c r="E58" s="90">
        <f t="shared" ca="1" si="4"/>
        <v>0</v>
      </c>
      <c r="F58" s="90">
        <f t="shared" ca="1" si="4"/>
        <v>0</v>
      </c>
      <c r="G58" s="90">
        <f t="shared" ca="1" si="4"/>
        <v>0</v>
      </c>
      <c r="H58" s="90">
        <f t="shared" ca="1" si="4"/>
        <v>0</v>
      </c>
      <c r="I58" s="90">
        <f t="shared" ca="1" si="4"/>
        <v>0</v>
      </c>
      <c r="J58" s="90">
        <f t="shared" ca="1" si="4"/>
        <v>0</v>
      </c>
      <c r="K58" s="90">
        <f t="shared" ca="1" si="4"/>
        <v>0</v>
      </c>
      <c r="L58">
        <f ca="1">IF('Waste 2020'!$A66="MR",INDIRECT("'Waste 2020'!"&amp;'Country Selector'!$B$3&amp;ROW($A66))*10^12,0)</f>
        <v>0</v>
      </c>
      <c r="M58" s="90">
        <f t="shared" ca="1" si="5"/>
        <v>0</v>
      </c>
      <c r="N58" s="90">
        <f t="shared" ca="1" si="5"/>
        <v>0</v>
      </c>
      <c r="O58" s="90">
        <f t="shared" ca="1" si="5"/>
        <v>0</v>
      </c>
      <c r="P58" s="90">
        <f t="shared" ca="1" si="5"/>
        <v>0</v>
      </c>
      <c r="Q58" s="90">
        <f t="shared" ca="1" si="5"/>
        <v>0</v>
      </c>
      <c r="R58" s="90">
        <f t="shared" ca="1" si="5"/>
        <v>0</v>
      </c>
      <c r="S58" s="90">
        <f t="shared" ca="1" si="5"/>
        <v>0</v>
      </c>
      <c r="T58" s="90">
        <f t="shared" ca="1" si="5"/>
        <v>0</v>
      </c>
      <c r="U58" s="90">
        <f t="shared" ca="1" si="5"/>
        <v>0</v>
      </c>
      <c r="V58">
        <f ca="1">IF('Waste 2030'!$A66="MR",INDIRECT("'Waste 2030'!"&amp;'Country Selector'!$B$3&amp;ROW($A66))*10^12,0)</f>
        <v>0</v>
      </c>
    </row>
    <row r="59" spans="1:22">
      <c r="A59" s="74">
        <v>7</v>
      </c>
      <c r="B59">
        <f ca="1">IF('Waste 2010'!$A67="MR",INDIRECT("'Waste 2010'!"&amp;'Country Selector'!$B$3&amp;ROW($A67))*10^12,0)</f>
        <v>0</v>
      </c>
      <c r="C59" s="90">
        <f t="shared" ca="1" si="4"/>
        <v>0</v>
      </c>
      <c r="D59" s="90">
        <f t="shared" ca="1" si="4"/>
        <v>0</v>
      </c>
      <c r="E59" s="90">
        <f t="shared" ca="1" si="4"/>
        <v>0</v>
      </c>
      <c r="F59" s="90">
        <f t="shared" ca="1" si="4"/>
        <v>0</v>
      </c>
      <c r="G59" s="90">
        <f t="shared" ca="1" si="4"/>
        <v>0</v>
      </c>
      <c r="H59" s="90">
        <f t="shared" ca="1" si="4"/>
        <v>0</v>
      </c>
      <c r="I59" s="90">
        <f t="shared" ca="1" si="4"/>
        <v>0</v>
      </c>
      <c r="J59" s="90">
        <f t="shared" ca="1" si="4"/>
        <v>0</v>
      </c>
      <c r="K59" s="90">
        <f t="shared" ca="1" si="4"/>
        <v>0</v>
      </c>
      <c r="L59">
        <f ca="1">IF('Waste 2020'!$A67="MR",INDIRECT("'Waste 2020'!"&amp;'Country Selector'!$B$3&amp;ROW($A67))*10^12,0)</f>
        <v>0</v>
      </c>
      <c r="M59" s="90">
        <f t="shared" ca="1" si="5"/>
        <v>0</v>
      </c>
      <c r="N59" s="90">
        <f t="shared" ca="1" si="5"/>
        <v>0</v>
      </c>
      <c r="O59" s="90">
        <f t="shared" ca="1" si="5"/>
        <v>0</v>
      </c>
      <c r="P59" s="90">
        <f t="shared" ca="1" si="5"/>
        <v>0</v>
      </c>
      <c r="Q59" s="90">
        <f t="shared" ca="1" si="5"/>
        <v>0</v>
      </c>
      <c r="R59" s="90">
        <f t="shared" ca="1" si="5"/>
        <v>0</v>
      </c>
      <c r="S59" s="90">
        <f t="shared" ca="1" si="5"/>
        <v>0</v>
      </c>
      <c r="T59" s="90">
        <f t="shared" ca="1" si="5"/>
        <v>0</v>
      </c>
      <c r="U59" s="90">
        <f t="shared" ca="1" si="5"/>
        <v>0</v>
      </c>
      <c r="V59">
        <f ca="1">IF('Waste 2030'!$A67="MR",INDIRECT("'Waste 2030'!"&amp;'Country Selector'!$B$3&amp;ROW($A67))*10^12,0)</f>
        <v>0</v>
      </c>
    </row>
    <row r="60" spans="1:22">
      <c r="A60" s="74">
        <v>8</v>
      </c>
      <c r="B60">
        <f ca="1">IF('Waste 2010'!$A68="MR",INDIRECT("'Waste 2010'!"&amp;'Country Selector'!$B$3&amp;ROW($A68))*10^12,0)</f>
        <v>0</v>
      </c>
      <c r="C60" s="90">
        <f t="shared" ca="1" si="4"/>
        <v>0</v>
      </c>
      <c r="D60" s="90">
        <f t="shared" ca="1" si="4"/>
        <v>0</v>
      </c>
      <c r="E60" s="90">
        <f t="shared" ca="1" si="4"/>
        <v>0</v>
      </c>
      <c r="F60" s="90">
        <f t="shared" ca="1" si="4"/>
        <v>0</v>
      </c>
      <c r="G60" s="90">
        <f t="shared" ca="1" si="4"/>
        <v>0</v>
      </c>
      <c r="H60" s="90">
        <f t="shared" ca="1" si="4"/>
        <v>0</v>
      </c>
      <c r="I60" s="90">
        <f t="shared" ca="1" si="4"/>
        <v>0</v>
      </c>
      <c r="J60" s="90">
        <f t="shared" ca="1" si="4"/>
        <v>0</v>
      </c>
      <c r="K60" s="90">
        <f t="shared" ca="1" si="4"/>
        <v>0</v>
      </c>
      <c r="L60">
        <f ca="1">IF('Waste 2020'!$A68="MR",INDIRECT("'Waste 2020'!"&amp;'Country Selector'!$B$3&amp;ROW($A68))*10^12,0)</f>
        <v>0</v>
      </c>
      <c r="M60" s="90">
        <f t="shared" ca="1" si="5"/>
        <v>0</v>
      </c>
      <c r="N60" s="90">
        <f t="shared" ca="1" si="5"/>
        <v>0</v>
      </c>
      <c r="O60" s="90">
        <f t="shared" ca="1" si="5"/>
        <v>0</v>
      </c>
      <c r="P60" s="90">
        <f t="shared" ca="1" si="5"/>
        <v>0</v>
      </c>
      <c r="Q60" s="90">
        <f t="shared" ca="1" si="5"/>
        <v>0</v>
      </c>
      <c r="R60" s="90">
        <f t="shared" ca="1" si="5"/>
        <v>0</v>
      </c>
      <c r="S60" s="90">
        <f t="shared" ca="1" si="5"/>
        <v>0</v>
      </c>
      <c r="T60" s="90">
        <f t="shared" ca="1" si="5"/>
        <v>0</v>
      </c>
      <c r="U60" s="90">
        <f t="shared" ca="1" si="5"/>
        <v>0</v>
      </c>
      <c r="V60">
        <f ca="1">IF('Waste 2030'!$A68="MR",INDIRECT("'Waste 2030'!"&amp;'Country Selector'!$B$3&amp;ROW($A68))*10^12,0)</f>
        <v>0</v>
      </c>
    </row>
    <row r="61" spans="1:22">
      <c r="A61" s="74">
        <v>9</v>
      </c>
      <c r="B61">
        <f ca="1">IF('Waste 2010'!$A69="MR",INDIRECT("'Waste 2010'!"&amp;'Country Selector'!$B$3&amp;ROW($A69))*10^12,0)</f>
        <v>0</v>
      </c>
      <c r="C61" s="90">
        <f t="shared" ca="1" si="4"/>
        <v>0</v>
      </c>
      <c r="D61" s="90">
        <f t="shared" ca="1" si="4"/>
        <v>0</v>
      </c>
      <c r="E61" s="90">
        <f t="shared" ca="1" si="4"/>
        <v>0</v>
      </c>
      <c r="F61" s="90">
        <f t="shared" ca="1" si="4"/>
        <v>0</v>
      </c>
      <c r="G61" s="90">
        <f t="shared" ca="1" si="4"/>
        <v>0</v>
      </c>
      <c r="H61" s="90">
        <f t="shared" ca="1" si="4"/>
        <v>0</v>
      </c>
      <c r="I61" s="90">
        <f t="shared" ca="1" si="4"/>
        <v>0</v>
      </c>
      <c r="J61" s="90">
        <f t="shared" ca="1" si="4"/>
        <v>0</v>
      </c>
      <c r="K61" s="90">
        <f t="shared" ca="1" si="4"/>
        <v>0</v>
      </c>
      <c r="L61">
        <f ca="1">IF('Waste 2020'!$A69="MR",INDIRECT("'Waste 2020'!"&amp;'Country Selector'!$B$3&amp;ROW($A69))*10^12,0)</f>
        <v>0</v>
      </c>
      <c r="M61" s="90">
        <f t="shared" ca="1" si="5"/>
        <v>0</v>
      </c>
      <c r="N61" s="90">
        <f t="shared" ca="1" si="5"/>
        <v>0</v>
      </c>
      <c r="O61" s="90">
        <f t="shared" ca="1" si="5"/>
        <v>0</v>
      </c>
      <c r="P61" s="90">
        <f t="shared" ca="1" si="5"/>
        <v>0</v>
      </c>
      <c r="Q61" s="90">
        <f t="shared" ca="1" si="5"/>
        <v>0</v>
      </c>
      <c r="R61" s="90">
        <f t="shared" ca="1" si="5"/>
        <v>0</v>
      </c>
      <c r="S61" s="90">
        <f t="shared" ca="1" si="5"/>
        <v>0</v>
      </c>
      <c r="T61" s="90">
        <f t="shared" ca="1" si="5"/>
        <v>0</v>
      </c>
      <c r="U61" s="90">
        <f t="shared" ca="1" si="5"/>
        <v>0</v>
      </c>
      <c r="V61">
        <f ca="1">IF('Waste 2030'!$A69="MR",INDIRECT("'Waste 2030'!"&amp;'Country Selector'!$B$3&amp;ROW($A69))*10^12,0)</f>
        <v>0</v>
      </c>
    </row>
    <row r="62" spans="1:22">
      <c r="A62" s="74">
        <v>10</v>
      </c>
      <c r="B62">
        <f ca="1">IF('Waste 2010'!$A70="MR",INDIRECT("'Waste 2010'!"&amp;'Country Selector'!$B$3&amp;ROW($A70))*10^12,0)</f>
        <v>0</v>
      </c>
      <c r="C62" s="90">
        <f t="shared" ca="1" si="4"/>
        <v>0</v>
      </c>
      <c r="D62" s="90">
        <f t="shared" ca="1" si="4"/>
        <v>0</v>
      </c>
      <c r="E62" s="90">
        <f t="shared" ca="1" si="4"/>
        <v>0</v>
      </c>
      <c r="F62" s="90">
        <f t="shared" ca="1" si="4"/>
        <v>0</v>
      </c>
      <c r="G62" s="90">
        <f t="shared" ca="1" si="4"/>
        <v>0</v>
      </c>
      <c r="H62" s="90">
        <f t="shared" ca="1" si="4"/>
        <v>0</v>
      </c>
      <c r="I62" s="90">
        <f t="shared" ca="1" si="4"/>
        <v>0</v>
      </c>
      <c r="J62" s="90">
        <f t="shared" ca="1" si="4"/>
        <v>0</v>
      </c>
      <c r="K62" s="90">
        <f t="shared" ca="1" si="4"/>
        <v>0</v>
      </c>
      <c r="L62">
        <f ca="1">IF('Waste 2020'!$A70="MR",INDIRECT("'Waste 2020'!"&amp;'Country Selector'!$B$3&amp;ROW($A70))*10^12,0)</f>
        <v>0</v>
      </c>
      <c r="M62" s="90">
        <f t="shared" ca="1" si="5"/>
        <v>0</v>
      </c>
      <c r="N62" s="90">
        <f t="shared" ca="1" si="5"/>
        <v>0</v>
      </c>
      <c r="O62" s="90">
        <f t="shared" ca="1" si="5"/>
        <v>0</v>
      </c>
      <c r="P62" s="90">
        <f t="shared" ca="1" si="5"/>
        <v>0</v>
      </c>
      <c r="Q62" s="90">
        <f t="shared" ca="1" si="5"/>
        <v>0</v>
      </c>
      <c r="R62" s="90">
        <f t="shared" ca="1" si="5"/>
        <v>0</v>
      </c>
      <c r="S62" s="90">
        <f t="shared" ca="1" si="5"/>
        <v>0</v>
      </c>
      <c r="T62" s="90">
        <f t="shared" ca="1" si="5"/>
        <v>0</v>
      </c>
      <c r="U62" s="90">
        <f t="shared" ca="1" si="5"/>
        <v>0</v>
      </c>
      <c r="V62">
        <f ca="1">IF('Waste 2030'!$A70="MR",INDIRECT("'Waste 2030'!"&amp;'Country Selector'!$B$3&amp;ROW($A70))*10^12,0)</f>
        <v>0</v>
      </c>
    </row>
    <row r="63" spans="1:22">
      <c r="A63" s="74">
        <v>11</v>
      </c>
      <c r="B63">
        <f ca="1">IF('Waste 2010'!$A71="MR",INDIRECT("'Waste 2010'!"&amp;'Country Selector'!$B$3&amp;ROW($A71))*10^12,0)</f>
        <v>0</v>
      </c>
      <c r="C63" s="90">
        <f t="shared" ca="1" si="4"/>
        <v>0</v>
      </c>
      <c r="D63" s="90">
        <f t="shared" ca="1" si="4"/>
        <v>0</v>
      </c>
      <c r="E63" s="90">
        <f t="shared" ca="1" si="4"/>
        <v>0</v>
      </c>
      <c r="F63" s="90">
        <f t="shared" ref="D63:K95" ca="1" si="6">$B63*($L$1-F$1)/($L$1-$B$1)+$L63*(F$1-$B$1)/($L$1-$B$1)</f>
        <v>0</v>
      </c>
      <c r="G63" s="90">
        <f t="shared" ca="1" si="6"/>
        <v>0</v>
      </c>
      <c r="H63" s="90">
        <f t="shared" ca="1" si="6"/>
        <v>0</v>
      </c>
      <c r="I63" s="90">
        <f t="shared" ca="1" si="6"/>
        <v>0</v>
      </c>
      <c r="J63" s="90">
        <f t="shared" ca="1" si="6"/>
        <v>0</v>
      </c>
      <c r="K63" s="90">
        <f t="shared" ca="1" si="6"/>
        <v>0</v>
      </c>
      <c r="L63">
        <f ca="1">IF('Waste 2020'!$A71="MR",INDIRECT("'Waste 2020'!"&amp;'Country Selector'!$B$3&amp;ROW($A71))*10^12,0)</f>
        <v>0</v>
      </c>
      <c r="M63" s="90">
        <f t="shared" ca="1" si="5"/>
        <v>0</v>
      </c>
      <c r="N63" s="90">
        <f t="shared" ca="1" si="5"/>
        <v>0</v>
      </c>
      <c r="O63" s="90">
        <f t="shared" ca="1" si="5"/>
        <v>0</v>
      </c>
      <c r="P63" s="90">
        <f t="shared" ref="N63:U95" ca="1" si="7">$L63*($V$1-P$1)/($V$1-$L$1)+$V63*(P$1-$L$1)/($V$1-$L$1)</f>
        <v>0</v>
      </c>
      <c r="Q63" s="90">
        <f t="shared" ca="1" si="7"/>
        <v>0</v>
      </c>
      <c r="R63" s="90">
        <f t="shared" ca="1" si="7"/>
        <v>0</v>
      </c>
      <c r="S63" s="90">
        <f t="shared" ca="1" si="7"/>
        <v>0</v>
      </c>
      <c r="T63" s="90">
        <f t="shared" ca="1" si="7"/>
        <v>0</v>
      </c>
      <c r="U63" s="90">
        <f t="shared" ca="1" si="7"/>
        <v>0</v>
      </c>
      <c r="V63">
        <f ca="1">IF('Waste 2030'!$A71="MR",INDIRECT("'Waste 2030'!"&amp;'Country Selector'!$B$3&amp;ROW($A71))*10^12,0)</f>
        <v>0</v>
      </c>
    </row>
    <row r="64" spans="1:22">
      <c r="A64" s="74">
        <v>12</v>
      </c>
      <c r="B64">
        <f ca="1">IF('Waste 2010'!$A72="MR",INDIRECT("'Waste 2010'!"&amp;'Country Selector'!$B$3&amp;ROW($A72))*10^12,0)</f>
        <v>0</v>
      </c>
      <c r="C64" s="90">
        <f t="shared" ref="C64:K127" ca="1" si="8">$B64*($L$1-C$1)/($L$1-$B$1)+$L64*(C$1-$B$1)/($L$1-$B$1)</f>
        <v>0</v>
      </c>
      <c r="D64" s="90">
        <f t="shared" ca="1" si="6"/>
        <v>0</v>
      </c>
      <c r="E64" s="90">
        <f t="shared" ca="1" si="6"/>
        <v>0</v>
      </c>
      <c r="F64" s="90">
        <f t="shared" ca="1" si="6"/>
        <v>0</v>
      </c>
      <c r="G64" s="90">
        <f t="shared" ca="1" si="6"/>
        <v>0</v>
      </c>
      <c r="H64" s="90">
        <f t="shared" ca="1" si="6"/>
        <v>0</v>
      </c>
      <c r="I64" s="90">
        <f t="shared" ca="1" si="6"/>
        <v>0</v>
      </c>
      <c r="J64" s="90">
        <f t="shared" ca="1" si="6"/>
        <v>0</v>
      </c>
      <c r="K64" s="90">
        <f t="shared" ca="1" si="6"/>
        <v>0</v>
      </c>
      <c r="L64">
        <f ca="1">IF('Waste 2020'!$A72="MR",INDIRECT("'Waste 2020'!"&amp;'Country Selector'!$B$3&amp;ROW($A72))*10^12,0)</f>
        <v>0</v>
      </c>
      <c r="M64" s="90">
        <f t="shared" ref="M64:U127" ca="1" si="9">$L64*($V$1-M$1)/($V$1-$L$1)+$V64*(M$1-$L$1)/($V$1-$L$1)</f>
        <v>0</v>
      </c>
      <c r="N64" s="90">
        <f t="shared" ca="1" si="7"/>
        <v>0</v>
      </c>
      <c r="O64" s="90">
        <f t="shared" ca="1" si="7"/>
        <v>0</v>
      </c>
      <c r="P64" s="90">
        <f t="shared" ca="1" si="7"/>
        <v>0</v>
      </c>
      <c r="Q64" s="90">
        <f t="shared" ca="1" si="7"/>
        <v>0</v>
      </c>
      <c r="R64" s="90">
        <f t="shared" ca="1" si="7"/>
        <v>0</v>
      </c>
      <c r="S64" s="90">
        <f t="shared" ca="1" si="7"/>
        <v>0</v>
      </c>
      <c r="T64" s="90">
        <f t="shared" ca="1" si="7"/>
        <v>0</v>
      </c>
      <c r="U64" s="90">
        <f t="shared" ca="1" si="7"/>
        <v>0</v>
      </c>
      <c r="V64">
        <f ca="1">IF('Waste 2030'!$A72="MR",INDIRECT("'Waste 2030'!"&amp;'Country Selector'!$B$3&amp;ROW($A72))*10^12,0)</f>
        <v>0</v>
      </c>
    </row>
    <row r="65" spans="1:22">
      <c r="A65" s="74">
        <v>13</v>
      </c>
      <c r="B65">
        <f ca="1">IF('Waste 2010'!$A73="MR",INDIRECT("'Waste 2010'!"&amp;'Country Selector'!$B$3&amp;ROW($A73))*10^12,0)</f>
        <v>0</v>
      </c>
      <c r="C65" s="90">
        <f t="shared" ca="1" si="8"/>
        <v>0</v>
      </c>
      <c r="D65" s="90">
        <f t="shared" ca="1" si="6"/>
        <v>0</v>
      </c>
      <c r="E65" s="90">
        <f t="shared" ca="1" si="6"/>
        <v>0</v>
      </c>
      <c r="F65" s="90">
        <f t="shared" ca="1" si="6"/>
        <v>0</v>
      </c>
      <c r="G65" s="90">
        <f t="shared" ca="1" si="6"/>
        <v>0</v>
      </c>
      <c r="H65" s="90">
        <f t="shared" ca="1" si="6"/>
        <v>0</v>
      </c>
      <c r="I65" s="90">
        <f t="shared" ca="1" si="6"/>
        <v>0</v>
      </c>
      <c r="J65" s="90">
        <f t="shared" ca="1" si="6"/>
        <v>0</v>
      </c>
      <c r="K65" s="90">
        <f t="shared" ca="1" si="6"/>
        <v>0</v>
      </c>
      <c r="L65">
        <f ca="1">IF('Waste 2020'!$A73="MR",INDIRECT("'Waste 2020'!"&amp;'Country Selector'!$B$3&amp;ROW($A73))*10^12,0)</f>
        <v>0</v>
      </c>
      <c r="M65" s="90">
        <f t="shared" ca="1" si="9"/>
        <v>0</v>
      </c>
      <c r="N65" s="90">
        <f t="shared" ca="1" si="7"/>
        <v>0</v>
      </c>
      <c r="O65" s="90">
        <f t="shared" ca="1" si="7"/>
        <v>0</v>
      </c>
      <c r="P65" s="90">
        <f t="shared" ca="1" si="7"/>
        <v>0</v>
      </c>
      <c r="Q65" s="90">
        <f t="shared" ca="1" si="7"/>
        <v>0</v>
      </c>
      <c r="R65" s="90">
        <f t="shared" ca="1" si="7"/>
        <v>0</v>
      </c>
      <c r="S65" s="90">
        <f t="shared" ca="1" si="7"/>
        <v>0</v>
      </c>
      <c r="T65" s="90">
        <f t="shared" ca="1" si="7"/>
        <v>0</v>
      </c>
      <c r="U65" s="90">
        <f t="shared" ca="1" si="7"/>
        <v>0</v>
      </c>
      <c r="V65">
        <f ca="1">IF('Waste 2030'!$A73="MR",INDIRECT("'Waste 2030'!"&amp;'Country Selector'!$B$3&amp;ROW($A73))*10^12,0)</f>
        <v>0</v>
      </c>
    </row>
    <row r="66" spans="1:22">
      <c r="A66" s="74">
        <v>14</v>
      </c>
      <c r="B66">
        <f ca="1">IF('Waste 2010'!$A74="MR",INDIRECT("'Waste 2010'!"&amp;'Country Selector'!$B$3&amp;ROW($A74))*10^12,0)</f>
        <v>4956963660443.1279</v>
      </c>
      <c r="C66" s="90">
        <f t="shared" ca="1" si="8"/>
        <v>5010666929838.8447</v>
      </c>
      <c r="D66" s="90">
        <f t="shared" ca="1" si="6"/>
        <v>5064370199234.5625</v>
      </c>
      <c r="E66" s="90">
        <f t="shared" ca="1" si="6"/>
        <v>5118073468630.2803</v>
      </c>
      <c r="F66" s="90">
        <f t="shared" ca="1" si="6"/>
        <v>5171776738025.9971</v>
      </c>
      <c r="G66" s="90">
        <f t="shared" ca="1" si="6"/>
        <v>5225480007421.7148</v>
      </c>
      <c r="H66" s="90">
        <f t="shared" ca="1" si="6"/>
        <v>5279183276817.4326</v>
      </c>
      <c r="I66" s="90">
        <f t="shared" ca="1" si="6"/>
        <v>5332886546213.1494</v>
      </c>
      <c r="J66" s="90">
        <f t="shared" ca="1" si="6"/>
        <v>5386589815608.8672</v>
      </c>
      <c r="K66" s="90">
        <f t="shared" ca="1" si="6"/>
        <v>5440293085004.584</v>
      </c>
      <c r="L66">
        <f ca="1">IF('Waste 2020'!$A74="MR",INDIRECT("'Waste 2020'!"&amp;'Country Selector'!$B$3&amp;ROW($A74))*10^12,0)</f>
        <v>5493996354400.3018</v>
      </c>
      <c r="M66" s="90">
        <f t="shared" ca="1" si="9"/>
        <v>5540355838441.6455</v>
      </c>
      <c r="N66" s="90">
        <f t="shared" ca="1" si="7"/>
        <v>5586715322482.9883</v>
      </c>
      <c r="O66" s="90">
        <f t="shared" ca="1" si="7"/>
        <v>5633074806524.332</v>
      </c>
      <c r="P66" s="90">
        <f t="shared" ca="1" si="7"/>
        <v>5679434290565.6758</v>
      </c>
      <c r="Q66" s="90">
        <f t="shared" ca="1" si="7"/>
        <v>5725793774607.0195</v>
      </c>
      <c r="R66" s="90">
        <f t="shared" ca="1" si="7"/>
        <v>5772153258648.3633</v>
      </c>
      <c r="S66" s="90">
        <f t="shared" ca="1" si="7"/>
        <v>5818512742689.707</v>
      </c>
      <c r="T66" s="90">
        <f t="shared" ca="1" si="7"/>
        <v>5864872226731.0508</v>
      </c>
      <c r="U66" s="90">
        <f t="shared" ca="1" si="7"/>
        <v>5911231710772.3936</v>
      </c>
      <c r="V66">
        <f ca="1">IF('Waste 2030'!$A74="MR",INDIRECT("'Waste 2030'!"&amp;'Country Selector'!$B$3&amp;ROW($A74))*10^12,0)</f>
        <v>5957591194813.7373</v>
      </c>
    </row>
    <row r="67" spans="1:22">
      <c r="A67" s="74">
        <v>15</v>
      </c>
      <c r="B67">
        <f ca="1">IF('Waste 2010'!$A75="MR",INDIRECT("'Waste 2010'!"&amp;'Country Selector'!$B$3&amp;ROW($A75))*10^12,0)</f>
        <v>0</v>
      </c>
      <c r="C67" s="90">
        <f t="shared" ca="1" si="8"/>
        <v>0</v>
      </c>
      <c r="D67" s="90">
        <f t="shared" ca="1" si="6"/>
        <v>0</v>
      </c>
      <c r="E67" s="90">
        <f t="shared" ca="1" si="6"/>
        <v>0</v>
      </c>
      <c r="F67" s="90">
        <f t="shared" ca="1" si="6"/>
        <v>0</v>
      </c>
      <c r="G67" s="90">
        <f t="shared" ca="1" si="6"/>
        <v>0</v>
      </c>
      <c r="H67" s="90">
        <f t="shared" ca="1" si="6"/>
        <v>0</v>
      </c>
      <c r="I67" s="90">
        <f t="shared" ca="1" si="6"/>
        <v>0</v>
      </c>
      <c r="J67" s="90">
        <f t="shared" ca="1" si="6"/>
        <v>0</v>
      </c>
      <c r="K67" s="90">
        <f t="shared" ca="1" si="6"/>
        <v>0</v>
      </c>
      <c r="L67">
        <f ca="1">IF('Waste 2020'!$A75="MR",INDIRECT("'Waste 2020'!"&amp;'Country Selector'!$B$3&amp;ROW($A75))*10^12,0)</f>
        <v>0</v>
      </c>
      <c r="M67" s="90">
        <f t="shared" ca="1" si="9"/>
        <v>0</v>
      </c>
      <c r="N67" s="90">
        <f t="shared" ca="1" si="7"/>
        <v>0</v>
      </c>
      <c r="O67" s="90">
        <f t="shared" ca="1" si="7"/>
        <v>0</v>
      </c>
      <c r="P67" s="90">
        <f t="shared" ca="1" si="7"/>
        <v>0</v>
      </c>
      <c r="Q67" s="90">
        <f t="shared" ca="1" si="7"/>
        <v>0</v>
      </c>
      <c r="R67" s="90">
        <f t="shared" ca="1" si="7"/>
        <v>0</v>
      </c>
      <c r="S67" s="90">
        <f t="shared" ca="1" si="7"/>
        <v>0</v>
      </c>
      <c r="T67" s="90">
        <f t="shared" ca="1" si="7"/>
        <v>0</v>
      </c>
      <c r="U67" s="90">
        <f t="shared" ca="1" si="7"/>
        <v>0</v>
      </c>
      <c r="V67">
        <f ca="1">IF('Waste 2030'!$A75="MR",INDIRECT("'Waste 2030'!"&amp;'Country Selector'!$B$3&amp;ROW($A75))*10^12,0)</f>
        <v>0</v>
      </c>
    </row>
    <row r="68" spans="1:22">
      <c r="A68" s="74">
        <v>16</v>
      </c>
      <c r="B68">
        <f ca="1">IF('Waste 2010'!$A76="MR",INDIRECT("'Waste 2010'!"&amp;'Country Selector'!$B$3&amp;ROW($A76))*10^12,0)</f>
        <v>0</v>
      </c>
      <c r="C68" s="90">
        <f t="shared" ca="1" si="8"/>
        <v>0</v>
      </c>
      <c r="D68" s="90">
        <f t="shared" ca="1" si="6"/>
        <v>0</v>
      </c>
      <c r="E68" s="90">
        <f t="shared" ca="1" si="6"/>
        <v>0</v>
      </c>
      <c r="F68" s="90">
        <f t="shared" ca="1" si="6"/>
        <v>0</v>
      </c>
      <c r="G68" s="90">
        <f t="shared" ca="1" si="6"/>
        <v>0</v>
      </c>
      <c r="H68" s="90">
        <f t="shared" ca="1" si="6"/>
        <v>0</v>
      </c>
      <c r="I68" s="90">
        <f t="shared" ca="1" si="6"/>
        <v>0</v>
      </c>
      <c r="J68" s="90">
        <f t="shared" ca="1" si="6"/>
        <v>0</v>
      </c>
      <c r="K68" s="90">
        <f t="shared" ca="1" si="6"/>
        <v>0</v>
      </c>
      <c r="L68">
        <f ca="1">IF('Waste 2020'!$A76="MR",INDIRECT("'Waste 2020'!"&amp;'Country Selector'!$B$3&amp;ROW($A76))*10^12,0)</f>
        <v>0</v>
      </c>
      <c r="M68" s="90">
        <f t="shared" ca="1" si="9"/>
        <v>0</v>
      </c>
      <c r="N68" s="90">
        <f t="shared" ca="1" si="7"/>
        <v>0</v>
      </c>
      <c r="O68" s="90">
        <f t="shared" ca="1" si="7"/>
        <v>0</v>
      </c>
      <c r="P68" s="90">
        <f t="shared" ca="1" si="7"/>
        <v>0</v>
      </c>
      <c r="Q68" s="90">
        <f t="shared" ca="1" si="7"/>
        <v>0</v>
      </c>
      <c r="R68" s="90">
        <f t="shared" ca="1" si="7"/>
        <v>0</v>
      </c>
      <c r="S68" s="90">
        <f t="shared" ca="1" si="7"/>
        <v>0</v>
      </c>
      <c r="T68" s="90">
        <f t="shared" ca="1" si="7"/>
        <v>0</v>
      </c>
      <c r="U68" s="90">
        <f t="shared" ca="1" si="7"/>
        <v>0</v>
      </c>
      <c r="V68">
        <f ca="1">IF('Waste 2030'!$A76="MR",INDIRECT("'Waste 2030'!"&amp;'Country Selector'!$B$3&amp;ROW($A76))*10^12,0)</f>
        <v>0</v>
      </c>
    </row>
    <row r="69" spans="1:22">
      <c r="A69" s="74">
        <v>17</v>
      </c>
      <c r="B69">
        <f ca="1">IF('Waste 2010'!$A77="MR",INDIRECT("'Waste 2010'!"&amp;'Country Selector'!$B$3&amp;ROW($A77))*10^12,0)</f>
        <v>0</v>
      </c>
      <c r="C69" s="90">
        <f t="shared" ca="1" si="8"/>
        <v>0</v>
      </c>
      <c r="D69" s="90">
        <f t="shared" ca="1" si="6"/>
        <v>0</v>
      </c>
      <c r="E69" s="90">
        <f t="shared" ca="1" si="6"/>
        <v>0</v>
      </c>
      <c r="F69" s="90">
        <f t="shared" ca="1" si="6"/>
        <v>0</v>
      </c>
      <c r="G69" s="90">
        <f t="shared" ca="1" si="6"/>
        <v>0</v>
      </c>
      <c r="H69" s="90">
        <f t="shared" ca="1" si="6"/>
        <v>0</v>
      </c>
      <c r="I69" s="90">
        <f t="shared" ca="1" si="6"/>
        <v>0</v>
      </c>
      <c r="J69" s="90">
        <f t="shared" ca="1" si="6"/>
        <v>0</v>
      </c>
      <c r="K69" s="90">
        <f t="shared" ca="1" si="6"/>
        <v>0</v>
      </c>
      <c r="L69">
        <f ca="1">IF('Waste 2020'!$A77="MR",INDIRECT("'Waste 2020'!"&amp;'Country Selector'!$B$3&amp;ROW($A77))*10^12,0)</f>
        <v>0</v>
      </c>
      <c r="M69" s="90">
        <f t="shared" ca="1" si="9"/>
        <v>0</v>
      </c>
      <c r="N69" s="90">
        <f t="shared" ca="1" si="7"/>
        <v>0</v>
      </c>
      <c r="O69" s="90">
        <f t="shared" ca="1" si="7"/>
        <v>0</v>
      </c>
      <c r="P69" s="90">
        <f t="shared" ca="1" si="7"/>
        <v>0</v>
      </c>
      <c r="Q69" s="90">
        <f t="shared" ca="1" si="7"/>
        <v>0</v>
      </c>
      <c r="R69" s="90">
        <f t="shared" ca="1" si="7"/>
        <v>0</v>
      </c>
      <c r="S69" s="90">
        <f t="shared" ca="1" si="7"/>
        <v>0</v>
      </c>
      <c r="T69" s="90">
        <f t="shared" ca="1" si="7"/>
        <v>0</v>
      </c>
      <c r="U69" s="90">
        <f t="shared" ca="1" si="7"/>
        <v>0</v>
      </c>
      <c r="V69">
        <f ca="1">IF('Waste 2030'!$A77="MR",INDIRECT("'Waste 2030'!"&amp;'Country Selector'!$B$3&amp;ROW($A77))*10^12,0)</f>
        <v>0</v>
      </c>
    </row>
    <row r="70" spans="1:22">
      <c r="A70" s="74">
        <v>18</v>
      </c>
      <c r="B70">
        <f ca="1">IF('Waste 2010'!$A78="MR",INDIRECT("'Waste 2010'!"&amp;'Country Selector'!$B$3&amp;ROW($A78))*10^12,0)</f>
        <v>0</v>
      </c>
      <c r="C70" s="90">
        <f t="shared" ca="1" si="8"/>
        <v>0</v>
      </c>
      <c r="D70" s="90">
        <f t="shared" ca="1" si="6"/>
        <v>0</v>
      </c>
      <c r="E70" s="90">
        <f t="shared" ca="1" si="6"/>
        <v>0</v>
      </c>
      <c r="F70" s="90">
        <f t="shared" ca="1" si="6"/>
        <v>0</v>
      </c>
      <c r="G70" s="90">
        <f t="shared" ca="1" si="6"/>
        <v>0</v>
      </c>
      <c r="H70" s="90">
        <f t="shared" ca="1" si="6"/>
        <v>0</v>
      </c>
      <c r="I70" s="90">
        <f t="shared" ca="1" si="6"/>
        <v>0</v>
      </c>
      <c r="J70" s="90">
        <f t="shared" ca="1" si="6"/>
        <v>0</v>
      </c>
      <c r="K70" s="90">
        <f t="shared" ca="1" si="6"/>
        <v>0</v>
      </c>
      <c r="L70">
        <f ca="1">IF('Waste 2020'!$A78="MR",INDIRECT("'Waste 2020'!"&amp;'Country Selector'!$B$3&amp;ROW($A78))*10^12,0)</f>
        <v>0</v>
      </c>
      <c r="M70" s="90">
        <f t="shared" ca="1" si="9"/>
        <v>0</v>
      </c>
      <c r="N70" s="90">
        <f t="shared" ca="1" si="7"/>
        <v>0</v>
      </c>
      <c r="O70" s="90">
        <f t="shared" ca="1" si="7"/>
        <v>0</v>
      </c>
      <c r="P70" s="90">
        <f t="shared" ca="1" si="7"/>
        <v>0</v>
      </c>
      <c r="Q70" s="90">
        <f t="shared" ca="1" si="7"/>
        <v>0</v>
      </c>
      <c r="R70" s="90">
        <f t="shared" ca="1" si="7"/>
        <v>0</v>
      </c>
      <c r="S70" s="90">
        <f t="shared" ca="1" si="7"/>
        <v>0</v>
      </c>
      <c r="T70" s="90">
        <f t="shared" ca="1" si="7"/>
        <v>0</v>
      </c>
      <c r="U70" s="90">
        <f t="shared" ca="1" si="7"/>
        <v>0</v>
      </c>
      <c r="V70">
        <f ca="1">IF('Waste 2030'!$A78="MR",INDIRECT("'Waste 2030'!"&amp;'Country Selector'!$B$3&amp;ROW($A78))*10^12,0)</f>
        <v>0</v>
      </c>
    </row>
    <row r="71" spans="1:22">
      <c r="A71" s="74">
        <v>19</v>
      </c>
      <c r="B71">
        <f ca="1">IF('Waste 2010'!$A79="MR",INDIRECT("'Waste 2010'!"&amp;'Country Selector'!$B$3&amp;ROW($A79))*10^12,0)</f>
        <v>0</v>
      </c>
      <c r="C71" s="90">
        <f t="shared" ca="1" si="8"/>
        <v>0</v>
      </c>
      <c r="D71" s="90">
        <f t="shared" ca="1" si="6"/>
        <v>0</v>
      </c>
      <c r="E71" s="90">
        <f t="shared" ca="1" si="6"/>
        <v>0</v>
      </c>
      <c r="F71" s="90">
        <f t="shared" ca="1" si="6"/>
        <v>0</v>
      </c>
      <c r="G71" s="90">
        <f t="shared" ca="1" si="6"/>
        <v>0</v>
      </c>
      <c r="H71" s="90">
        <f t="shared" ca="1" si="6"/>
        <v>0</v>
      </c>
      <c r="I71" s="90">
        <f t="shared" ca="1" si="6"/>
        <v>0</v>
      </c>
      <c r="J71" s="90">
        <f t="shared" ca="1" si="6"/>
        <v>0</v>
      </c>
      <c r="K71" s="90">
        <f t="shared" ca="1" si="6"/>
        <v>0</v>
      </c>
      <c r="L71">
        <f ca="1">IF('Waste 2020'!$A79="MR",INDIRECT("'Waste 2020'!"&amp;'Country Selector'!$B$3&amp;ROW($A79))*10^12,0)</f>
        <v>0</v>
      </c>
      <c r="M71" s="90">
        <f t="shared" ca="1" si="9"/>
        <v>0</v>
      </c>
      <c r="N71" s="90">
        <f t="shared" ca="1" si="7"/>
        <v>0</v>
      </c>
      <c r="O71" s="90">
        <f t="shared" ca="1" si="7"/>
        <v>0</v>
      </c>
      <c r="P71" s="90">
        <f t="shared" ca="1" si="7"/>
        <v>0</v>
      </c>
      <c r="Q71" s="90">
        <f t="shared" ca="1" si="7"/>
        <v>0</v>
      </c>
      <c r="R71" s="90">
        <f t="shared" ca="1" si="7"/>
        <v>0</v>
      </c>
      <c r="S71" s="90">
        <f t="shared" ca="1" si="7"/>
        <v>0</v>
      </c>
      <c r="T71" s="90">
        <f t="shared" ca="1" si="7"/>
        <v>0</v>
      </c>
      <c r="U71" s="90">
        <f t="shared" ca="1" si="7"/>
        <v>0</v>
      </c>
      <c r="V71">
        <f ca="1">IF('Waste 2030'!$A79="MR",INDIRECT("'Waste 2030'!"&amp;'Country Selector'!$B$3&amp;ROW($A79))*10^12,0)</f>
        <v>0</v>
      </c>
    </row>
    <row r="72" spans="1:22">
      <c r="A72" s="74">
        <v>20</v>
      </c>
      <c r="B72">
        <f ca="1">IF('Waste 2010'!$A80="MR",INDIRECT("'Waste 2010'!"&amp;'Country Selector'!$B$3&amp;ROW($A80))*10^12,0)</f>
        <v>0</v>
      </c>
      <c r="C72" s="90">
        <f t="shared" ca="1" si="8"/>
        <v>0</v>
      </c>
      <c r="D72" s="90">
        <f t="shared" ca="1" si="6"/>
        <v>0</v>
      </c>
      <c r="E72" s="90">
        <f t="shared" ca="1" si="6"/>
        <v>0</v>
      </c>
      <c r="F72" s="90">
        <f t="shared" ca="1" si="6"/>
        <v>0</v>
      </c>
      <c r="G72" s="90">
        <f t="shared" ca="1" si="6"/>
        <v>0</v>
      </c>
      <c r="H72" s="90">
        <f t="shared" ca="1" si="6"/>
        <v>0</v>
      </c>
      <c r="I72" s="90">
        <f t="shared" ca="1" si="6"/>
        <v>0</v>
      </c>
      <c r="J72" s="90">
        <f t="shared" ca="1" si="6"/>
        <v>0</v>
      </c>
      <c r="K72" s="90">
        <f t="shared" ca="1" si="6"/>
        <v>0</v>
      </c>
      <c r="L72">
        <f ca="1">IF('Waste 2020'!$A80="MR",INDIRECT("'Waste 2020'!"&amp;'Country Selector'!$B$3&amp;ROW($A80))*10^12,0)</f>
        <v>0</v>
      </c>
      <c r="M72" s="90">
        <f t="shared" ca="1" si="9"/>
        <v>0</v>
      </c>
      <c r="N72" s="90">
        <f t="shared" ca="1" si="7"/>
        <v>0</v>
      </c>
      <c r="O72" s="90">
        <f t="shared" ca="1" si="7"/>
        <v>0</v>
      </c>
      <c r="P72" s="90">
        <f t="shared" ca="1" si="7"/>
        <v>0</v>
      </c>
      <c r="Q72" s="90">
        <f t="shared" ca="1" si="7"/>
        <v>0</v>
      </c>
      <c r="R72" s="90">
        <f t="shared" ca="1" si="7"/>
        <v>0</v>
      </c>
      <c r="S72" s="90">
        <f t="shared" ca="1" si="7"/>
        <v>0</v>
      </c>
      <c r="T72" s="90">
        <f t="shared" ca="1" si="7"/>
        <v>0</v>
      </c>
      <c r="U72" s="90">
        <f t="shared" ca="1" si="7"/>
        <v>0</v>
      </c>
      <c r="V72">
        <f ca="1">IF('Waste 2030'!$A80="MR",INDIRECT("'Waste 2030'!"&amp;'Country Selector'!$B$3&amp;ROW($A80))*10^12,0)</f>
        <v>0</v>
      </c>
    </row>
    <row r="73" spans="1:22">
      <c r="A73" s="74">
        <v>21</v>
      </c>
      <c r="B73">
        <f ca="1">IF('Waste 2010'!$A81="MR",INDIRECT("'Waste 2010'!"&amp;'Country Selector'!$B$3&amp;ROW($A81))*10^12,0)</f>
        <v>0</v>
      </c>
      <c r="C73" s="90">
        <f t="shared" ca="1" si="8"/>
        <v>0</v>
      </c>
      <c r="D73" s="90">
        <f t="shared" ca="1" si="6"/>
        <v>0</v>
      </c>
      <c r="E73" s="90">
        <f t="shared" ca="1" si="6"/>
        <v>0</v>
      </c>
      <c r="F73" s="90">
        <f t="shared" ca="1" si="6"/>
        <v>0</v>
      </c>
      <c r="G73" s="90">
        <f t="shared" ca="1" si="6"/>
        <v>0</v>
      </c>
      <c r="H73" s="90">
        <f t="shared" ca="1" si="6"/>
        <v>0</v>
      </c>
      <c r="I73" s="90">
        <f t="shared" ca="1" si="6"/>
        <v>0</v>
      </c>
      <c r="J73" s="90">
        <f t="shared" ca="1" si="6"/>
        <v>0</v>
      </c>
      <c r="K73" s="90">
        <f t="shared" ca="1" si="6"/>
        <v>0</v>
      </c>
      <c r="L73">
        <f ca="1">IF('Waste 2020'!$A81="MR",INDIRECT("'Waste 2020'!"&amp;'Country Selector'!$B$3&amp;ROW($A81))*10^12,0)</f>
        <v>0</v>
      </c>
      <c r="M73" s="90">
        <f t="shared" ca="1" si="9"/>
        <v>0</v>
      </c>
      <c r="N73" s="90">
        <f t="shared" ca="1" si="7"/>
        <v>0</v>
      </c>
      <c r="O73" s="90">
        <f t="shared" ca="1" si="7"/>
        <v>0</v>
      </c>
      <c r="P73" s="90">
        <f t="shared" ca="1" si="7"/>
        <v>0</v>
      </c>
      <c r="Q73" s="90">
        <f t="shared" ca="1" si="7"/>
        <v>0</v>
      </c>
      <c r="R73" s="90">
        <f t="shared" ca="1" si="7"/>
        <v>0</v>
      </c>
      <c r="S73" s="90">
        <f t="shared" ca="1" si="7"/>
        <v>0</v>
      </c>
      <c r="T73" s="90">
        <f t="shared" ca="1" si="7"/>
        <v>0</v>
      </c>
      <c r="U73" s="90">
        <f t="shared" ca="1" si="7"/>
        <v>0</v>
      </c>
      <c r="V73">
        <f ca="1">IF('Waste 2030'!$A81="MR",INDIRECT("'Waste 2030'!"&amp;'Country Selector'!$B$3&amp;ROW($A81))*10^12,0)</f>
        <v>0</v>
      </c>
    </row>
    <row r="74" spans="1:22">
      <c r="A74" s="74">
        <v>22</v>
      </c>
      <c r="B74">
        <f ca="1">IF('Waste 2010'!$A82="MR",INDIRECT("'Waste 2010'!"&amp;'Country Selector'!$B$3&amp;ROW($A82))*10^12,0)</f>
        <v>0</v>
      </c>
      <c r="C74" s="90">
        <f t="shared" ca="1" si="8"/>
        <v>0</v>
      </c>
      <c r="D74" s="90">
        <f t="shared" ca="1" si="6"/>
        <v>0</v>
      </c>
      <c r="E74" s="90">
        <f t="shared" ca="1" si="6"/>
        <v>0</v>
      </c>
      <c r="F74" s="90">
        <f t="shared" ca="1" si="6"/>
        <v>0</v>
      </c>
      <c r="G74" s="90">
        <f t="shared" ca="1" si="6"/>
        <v>0</v>
      </c>
      <c r="H74" s="90">
        <f t="shared" ca="1" si="6"/>
        <v>0</v>
      </c>
      <c r="I74" s="90">
        <f t="shared" ca="1" si="6"/>
        <v>0</v>
      </c>
      <c r="J74" s="90">
        <f t="shared" ca="1" si="6"/>
        <v>0</v>
      </c>
      <c r="K74" s="90">
        <f t="shared" ca="1" si="6"/>
        <v>0</v>
      </c>
      <c r="L74">
        <f ca="1">IF('Waste 2020'!$A82="MR",INDIRECT("'Waste 2020'!"&amp;'Country Selector'!$B$3&amp;ROW($A82))*10^12,0)</f>
        <v>0</v>
      </c>
      <c r="M74" s="90">
        <f t="shared" ca="1" si="9"/>
        <v>0</v>
      </c>
      <c r="N74" s="90">
        <f t="shared" ca="1" si="7"/>
        <v>0</v>
      </c>
      <c r="O74" s="90">
        <f t="shared" ca="1" si="7"/>
        <v>0</v>
      </c>
      <c r="P74" s="90">
        <f t="shared" ca="1" si="7"/>
        <v>0</v>
      </c>
      <c r="Q74" s="90">
        <f t="shared" ca="1" si="7"/>
        <v>0</v>
      </c>
      <c r="R74" s="90">
        <f t="shared" ca="1" si="7"/>
        <v>0</v>
      </c>
      <c r="S74" s="90">
        <f t="shared" ca="1" si="7"/>
        <v>0</v>
      </c>
      <c r="T74" s="90">
        <f t="shared" ca="1" si="7"/>
        <v>0</v>
      </c>
      <c r="U74" s="90">
        <f t="shared" ca="1" si="7"/>
        <v>0</v>
      </c>
      <c r="V74">
        <f ca="1">IF('Waste 2030'!$A82="MR",INDIRECT("'Waste 2030'!"&amp;'Country Selector'!$B$3&amp;ROW($A82))*10^12,0)</f>
        <v>0</v>
      </c>
    </row>
    <row r="75" spans="1:22">
      <c r="A75" s="74">
        <v>23</v>
      </c>
      <c r="B75">
        <f ca="1">IF('Waste 2010'!$A83="MR",INDIRECT("'Waste 2010'!"&amp;'Country Selector'!$B$3&amp;ROW($A83))*10^12,0)</f>
        <v>0</v>
      </c>
      <c r="C75" s="90">
        <f t="shared" ca="1" si="8"/>
        <v>0</v>
      </c>
      <c r="D75" s="90">
        <f t="shared" ca="1" si="6"/>
        <v>0</v>
      </c>
      <c r="E75" s="90">
        <f t="shared" ca="1" si="6"/>
        <v>0</v>
      </c>
      <c r="F75" s="90">
        <f t="shared" ca="1" si="6"/>
        <v>0</v>
      </c>
      <c r="G75" s="90">
        <f t="shared" ca="1" si="6"/>
        <v>0</v>
      </c>
      <c r="H75" s="90">
        <f t="shared" ca="1" si="6"/>
        <v>0</v>
      </c>
      <c r="I75" s="90">
        <f t="shared" ca="1" si="6"/>
        <v>0</v>
      </c>
      <c r="J75" s="90">
        <f t="shared" ca="1" si="6"/>
        <v>0</v>
      </c>
      <c r="K75" s="90">
        <f t="shared" ca="1" si="6"/>
        <v>0</v>
      </c>
      <c r="L75">
        <f ca="1">IF('Waste 2020'!$A83="MR",INDIRECT("'Waste 2020'!"&amp;'Country Selector'!$B$3&amp;ROW($A83))*10^12,0)</f>
        <v>0</v>
      </c>
      <c r="M75" s="90">
        <f t="shared" ca="1" si="9"/>
        <v>0</v>
      </c>
      <c r="N75" s="90">
        <f t="shared" ca="1" si="7"/>
        <v>0</v>
      </c>
      <c r="O75" s="90">
        <f t="shared" ca="1" si="7"/>
        <v>0</v>
      </c>
      <c r="P75" s="90">
        <f t="shared" ca="1" si="7"/>
        <v>0</v>
      </c>
      <c r="Q75" s="90">
        <f t="shared" ca="1" si="7"/>
        <v>0</v>
      </c>
      <c r="R75" s="90">
        <f t="shared" ca="1" si="7"/>
        <v>0</v>
      </c>
      <c r="S75" s="90">
        <f t="shared" ca="1" si="7"/>
        <v>0</v>
      </c>
      <c r="T75" s="90">
        <f t="shared" ca="1" si="7"/>
        <v>0</v>
      </c>
      <c r="U75" s="90">
        <f t="shared" ca="1" si="7"/>
        <v>0</v>
      </c>
      <c r="V75">
        <f ca="1">IF('Waste 2030'!$A83="MR",INDIRECT("'Waste 2030'!"&amp;'Country Selector'!$B$3&amp;ROW($A83))*10^12,0)</f>
        <v>0</v>
      </c>
    </row>
    <row r="76" spans="1:22">
      <c r="A76" s="74">
        <v>24</v>
      </c>
      <c r="B76">
        <f ca="1">IF('Waste 2010'!$A84="MR",INDIRECT("'Waste 2010'!"&amp;'Country Selector'!$B$3&amp;ROW($A84))*10^12,0)</f>
        <v>0</v>
      </c>
      <c r="C76" s="90">
        <f t="shared" ca="1" si="8"/>
        <v>0</v>
      </c>
      <c r="D76" s="90">
        <f t="shared" ca="1" si="6"/>
        <v>0</v>
      </c>
      <c r="E76" s="90">
        <f t="shared" ca="1" si="6"/>
        <v>0</v>
      </c>
      <c r="F76" s="90">
        <f t="shared" ca="1" si="6"/>
        <v>0</v>
      </c>
      <c r="G76" s="90">
        <f t="shared" ca="1" si="6"/>
        <v>0</v>
      </c>
      <c r="H76" s="90">
        <f t="shared" ca="1" si="6"/>
        <v>0</v>
      </c>
      <c r="I76" s="90">
        <f t="shared" ca="1" si="6"/>
        <v>0</v>
      </c>
      <c r="J76" s="90">
        <f t="shared" ca="1" si="6"/>
        <v>0</v>
      </c>
      <c r="K76" s="90">
        <f t="shared" ca="1" si="6"/>
        <v>0</v>
      </c>
      <c r="L76">
        <f ca="1">IF('Waste 2020'!$A84="MR",INDIRECT("'Waste 2020'!"&amp;'Country Selector'!$B$3&amp;ROW($A84))*10^12,0)</f>
        <v>0</v>
      </c>
      <c r="M76" s="90">
        <f t="shared" ca="1" si="9"/>
        <v>0</v>
      </c>
      <c r="N76" s="90">
        <f t="shared" ca="1" si="7"/>
        <v>0</v>
      </c>
      <c r="O76" s="90">
        <f t="shared" ca="1" si="7"/>
        <v>0</v>
      </c>
      <c r="P76" s="90">
        <f t="shared" ca="1" si="7"/>
        <v>0</v>
      </c>
      <c r="Q76" s="90">
        <f t="shared" ca="1" si="7"/>
        <v>0</v>
      </c>
      <c r="R76" s="90">
        <f t="shared" ca="1" si="7"/>
        <v>0</v>
      </c>
      <c r="S76" s="90">
        <f t="shared" ca="1" si="7"/>
        <v>0</v>
      </c>
      <c r="T76" s="90">
        <f t="shared" ca="1" si="7"/>
        <v>0</v>
      </c>
      <c r="U76" s="90">
        <f t="shared" ca="1" si="7"/>
        <v>0</v>
      </c>
      <c r="V76">
        <f ca="1">IF('Waste 2030'!$A84="MR",INDIRECT("'Waste 2030'!"&amp;'Country Selector'!$B$3&amp;ROW($A84))*10^12,0)</f>
        <v>0</v>
      </c>
    </row>
    <row r="77" spans="1:22">
      <c r="A77" s="74">
        <v>25</v>
      </c>
      <c r="B77">
        <f ca="1">IF('Waste 2010'!$A85="MR",INDIRECT("'Waste 2010'!"&amp;'Country Selector'!$B$3&amp;ROW($A85))*10^12,0)</f>
        <v>0</v>
      </c>
      <c r="C77" s="90">
        <f t="shared" ca="1" si="8"/>
        <v>0</v>
      </c>
      <c r="D77" s="90">
        <f t="shared" ca="1" si="6"/>
        <v>0</v>
      </c>
      <c r="E77" s="90">
        <f t="shared" ca="1" si="6"/>
        <v>0</v>
      </c>
      <c r="F77" s="90">
        <f t="shared" ca="1" si="6"/>
        <v>0</v>
      </c>
      <c r="G77" s="90">
        <f t="shared" ca="1" si="6"/>
        <v>0</v>
      </c>
      <c r="H77" s="90">
        <f t="shared" ca="1" si="6"/>
        <v>0</v>
      </c>
      <c r="I77" s="90">
        <f t="shared" ca="1" si="6"/>
        <v>0</v>
      </c>
      <c r="J77" s="90">
        <f t="shared" ca="1" si="6"/>
        <v>0</v>
      </c>
      <c r="K77" s="90">
        <f t="shared" ca="1" si="6"/>
        <v>0</v>
      </c>
      <c r="L77">
        <f ca="1">IF('Waste 2020'!$A85="MR",INDIRECT("'Waste 2020'!"&amp;'Country Selector'!$B$3&amp;ROW($A85))*10^12,0)</f>
        <v>0</v>
      </c>
      <c r="M77" s="90">
        <f t="shared" ca="1" si="9"/>
        <v>0</v>
      </c>
      <c r="N77" s="90">
        <f t="shared" ca="1" si="7"/>
        <v>0</v>
      </c>
      <c r="O77" s="90">
        <f t="shared" ca="1" si="7"/>
        <v>0</v>
      </c>
      <c r="P77" s="90">
        <f t="shared" ca="1" si="7"/>
        <v>0</v>
      </c>
      <c r="Q77" s="90">
        <f t="shared" ca="1" si="7"/>
        <v>0</v>
      </c>
      <c r="R77" s="90">
        <f t="shared" ca="1" si="7"/>
        <v>0</v>
      </c>
      <c r="S77" s="90">
        <f t="shared" ca="1" si="7"/>
        <v>0</v>
      </c>
      <c r="T77" s="90">
        <f t="shared" ca="1" si="7"/>
        <v>0</v>
      </c>
      <c r="U77" s="90">
        <f t="shared" ca="1" si="7"/>
        <v>0</v>
      </c>
      <c r="V77">
        <f ca="1">IF('Waste 2030'!$A85="MR",INDIRECT("'Waste 2030'!"&amp;'Country Selector'!$B$3&amp;ROW($A85))*10^12,0)</f>
        <v>0</v>
      </c>
    </row>
    <row r="78" spans="1:22">
      <c r="A78" s="74">
        <v>26</v>
      </c>
      <c r="B78">
        <f ca="1">IF('Waste 2010'!$A86="MR",INDIRECT("'Waste 2010'!"&amp;'Country Selector'!$B$3&amp;ROW($A86))*10^12,0)</f>
        <v>0</v>
      </c>
      <c r="C78" s="90">
        <f t="shared" ca="1" si="8"/>
        <v>0</v>
      </c>
      <c r="D78" s="90">
        <f t="shared" ca="1" si="6"/>
        <v>0</v>
      </c>
      <c r="E78" s="90">
        <f t="shared" ca="1" si="6"/>
        <v>0</v>
      </c>
      <c r="F78" s="90">
        <f t="shared" ca="1" si="6"/>
        <v>0</v>
      </c>
      <c r="G78" s="90">
        <f t="shared" ca="1" si="6"/>
        <v>0</v>
      </c>
      <c r="H78" s="90">
        <f t="shared" ca="1" si="6"/>
        <v>0</v>
      </c>
      <c r="I78" s="90">
        <f t="shared" ca="1" si="6"/>
        <v>0</v>
      </c>
      <c r="J78" s="90">
        <f t="shared" ca="1" si="6"/>
        <v>0</v>
      </c>
      <c r="K78" s="90">
        <f t="shared" ca="1" si="6"/>
        <v>0</v>
      </c>
      <c r="L78">
        <f ca="1">IF('Waste 2020'!$A86="MR",INDIRECT("'Waste 2020'!"&amp;'Country Selector'!$B$3&amp;ROW($A86))*10^12,0)</f>
        <v>0</v>
      </c>
      <c r="M78" s="90">
        <f t="shared" ca="1" si="9"/>
        <v>0</v>
      </c>
      <c r="N78" s="90">
        <f t="shared" ca="1" si="7"/>
        <v>0</v>
      </c>
      <c r="O78" s="90">
        <f t="shared" ca="1" si="7"/>
        <v>0</v>
      </c>
      <c r="P78" s="90">
        <f t="shared" ca="1" si="7"/>
        <v>0</v>
      </c>
      <c r="Q78" s="90">
        <f t="shared" ca="1" si="7"/>
        <v>0</v>
      </c>
      <c r="R78" s="90">
        <f t="shared" ca="1" si="7"/>
        <v>0</v>
      </c>
      <c r="S78" s="90">
        <f t="shared" ca="1" si="7"/>
        <v>0</v>
      </c>
      <c r="T78" s="90">
        <f t="shared" ca="1" si="7"/>
        <v>0</v>
      </c>
      <c r="U78" s="90">
        <f t="shared" ca="1" si="7"/>
        <v>0</v>
      </c>
      <c r="V78">
        <f ca="1">IF('Waste 2030'!$A86="MR",INDIRECT("'Waste 2030'!"&amp;'Country Selector'!$B$3&amp;ROW($A86))*10^12,0)</f>
        <v>0</v>
      </c>
    </row>
    <row r="79" spans="1:22">
      <c r="A79" s="74">
        <v>27</v>
      </c>
      <c r="B79">
        <f ca="1">IF('Waste 2010'!$A87="MR",INDIRECT("'Waste 2010'!"&amp;'Country Selector'!$B$3&amp;ROW($A87))*10^12,0)</f>
        <v>0</v>
      </c>
      <c r="C79" s="90">
        <f t="shared" ca="1" si="8"/>
        <v>0</v>
      </c>
      <c r="D79" s="90">
        <f t="shared" ca="1" si="6"/>
        <v>0</v>
      </c>
      <c r="E79" s="90">
        <f t="shared" ca="1" si="6"/>
        <v>0</v>
      </c>
      <c r="F79" s="90">
        <f t="shared" ca="1" si="6"/>
        <v>0</v>
      </c>
      <c r="G79" s="90">
        <f t="shared" ca="1" si="6"/>
        <v>0</v>
      </c>
      <c r="H79" s="90">
        <f t="shared" ca="1" si="6"/>
        <v>0</v>
      </c>
      <c r="I79" s="90">
        <f t="shared" ca="1" si="6"/>
        <v>0</v>
      </c>
      <c r="J79" s="90">
        <f t="shared" ca="1" si="6"/>
        <v>0</v>
      </c>
      <c r="K79" s="90">
        <f t="shared" ca="1" si="6"/>
        <v>0</v>
      </c>
      <c r="L79">
        <f ca="1">IF('Waste 2020'!$A87="MR",INDIRECT("'Waste 2020'!"&amp;'Country Selector'!$B$3&amp;ROW($A87))*10^12,0)</f>
        <v>0</v>
      </c>
      <c r="M79" s="90">
        <f t="shared" ca="1" si="9"/>
        <v>0</v>
      </c>
      <c r="N79" s="90">
        <f t="shared" ca="1" si="7"/>
        <v>0</v>
      </c>
      <c r="O79" s="90">
        <f t="shared" ca="1" si="7"/>
        <v>0</v>
      </c>
      <c r="P79" s="90">
        <f t="shared" ca="1" si="7"/>
        <v>0</v>
      </c>
      <c r="Q79" s="90">
        <f t="shared" ca="1" si="7"/>
        <v>0</v>
      </c>
      <c r="R79" s="90">
        <f t="shared" ca="1" si="7"/>
        <v>0</v>
      </c>
      <c r="S79" s="90">
        <f t="shared" ca="1" si="7"/>
        <v>0</v>
      </c>
      <c r="T79" s="90">
        <f t="shared" ca="1" si="7"/>
        <v>0</v>
      </c>
      <c r="U79" s="90">
        <f t="shared" ca="1" si="7"/>
        <v>0</v>
      </c>
      <c r="V79">
        <f ca="1">IF('Waste 2030'!$A87="MR",INDIRECT("'Waste 2030'!"&amp;'Country Selector'!$B$3&amp;ROW($A87))*10^12,0)</f>
        <v>0</v>
      </c>
    </row>
    <row r="80" spans="1:22">
      <c r="A80" s="74">
        <v>28</v>
      </c>
      <c r="B80">
        <f ca="1">IF('Waste 2010'!$A88="MR",INDIRECT("'Waste 2010'!"&amp;'Country Selector'!$B$3&amp;ROW($A88))*10^12,0)</f>
        <v>0</v>
      </c>
      <c r="C80" s="90">
        <f t="shared" ca="1" si="8"/>
        <v>0</v>
      </c>
      <c r="D80" s="90">
        <f t="shared" ca="1" si="6"/>
        <v>0</v>
      </c>
      <c r="E80" s="90">
        <f t="shared" ca="1" si="6"/>
        <v>0</v>
      </c>
      <c r="F80" s="90">
        <f t="shared" ca="1" si="6"/>
        <v>0</v>
      </c>
      <c r="G80" s="90">
        <f t="shared" ca="1" si="6"/>
        <v>0</v>
      </c>
      <c r="H80" s="90">
        <f t="shared" ca="1" si="6"/>
        <v>0</v>
      </c>
      <c r="I80" s="90">
        <f t="shared" ca="1" si="6"/>
        <v>0</v>
      </c>
      <c r="J80" s="90">
        <f t="shared" ca="1" si="6"/>
        <v>0</v>
      </c>
      <c r="K80" s="90">
        <f t="shared" ca="1" si="6"/>
        <v>0</v>
      </c>
      <c r="L80">
        <f ca="1">IF('Waste 2020'!$A88="MR",INDIRECT("'Waste 2020'!"&amp;'Country Selector'!$B$3&amp;ROW($A88))*10^12,0)</f>
        <v>0</v>
      </c>
      <c r="M80" s="90">
        <f t="shared" ca="1" si="9"/>
        <v>0</v>
      </c>
      <c r="N80" s="90">
        <f t="shared" ca="1" si="7"/>
        <v>0</v>
      </c>
      <c r="O80" s="90">
        <f t="shared" ca="1" si="7"/>
        <v>0</v>
      </c>
      <c r="P80" s="90">
        <f t="shared" ca="1" si="7"/>
        <v>0</v>
      </c>
      <c r="Q80" s="90">
        <f t="shared" ca="1" si="7"/>
        <v>0</v>
      </c>
      <c r="R80" s="90">
        <f t="shared" ca="1" si="7"/>
        <v>0</v>
      </c>
      <c r="S80" s="90">
        <f t="shared" ca="1" si="7"/>
        <v>0</v>
      </c>
      <c r="T80" s="90">
        <f t="shared" ca="1" si="7"/>
        <v>0</v>
      </c>
      <c r="U80" s="90">
        <f t="shared" ca="1" si="7"/>
        <v>0</v>
      </c>
      <c r="V80">
        <f ca="1">IF('Waste 2030'!$A88="MR",INDIRECT("'Waste 2030'!"&amp;'Country Selector'!$B$3&amp;ROW($A88))*10^12,0)</f>
        <v>0</v>
      </c>
    </row>
    <row r="81" spans="1:22">
      <c r="A81" s="74">
        <v>29</v>
      </c>
      <c r="B81">
        <f ca="1">IF('Waste 2010'!$A89="MR",INDIRECT("'Waste 2010'!"&amp;'Country Selector'!$B$3&amp;ROW($A89))*10^12,0)</f>
        <v>0</v>
      </c>
      <c r="C81" s="90">
        <f t="shared" ca="1" si="8"/>
        <v>0</v>
      </c>
      <c r="D81" s="90">
        <f t="shared" ca="1" si="6"/>
        <v>0</v>
      </c>
      <c r="E81" s="90">
        <f t="shared" ca="1" si="6"/>
        <v>0</v>
      </c>
      <c r="F81" s="90">
        <f t="shared" ca="1" si="6"/>
        <v>0</v>
      </c>
      <c r="G81" s="90">
        <f t="shared" ca="1" si="6"/>
        <v>0</v>
      </c>
      <c r="H81" s="90">
        <f t="shared" ca="1" si="6"/>
        <v>0</v>
      </c>
      <c r="I81" s="90">
        <f t="shared" ca="1" si="6"/>
        <v>0</v>
      </c>
      <c r="J81" s="90">
        <f t="shared" ca="1" si="6"/>
        <v>0</v>
      </c>
      <c r="K81" s="90">
        <f t="shared" ca="1" si="6"/>
        <v>0</v>
      </c>
      <c r="L81">
        <f ca="1">IF('Waste 2020'!$A89="MR",INDIRECT("'Waste 2020'!"&amp;'Country Selector'!$B$3&amp;ROW($A89))*10^12,0)</f>
        <v>0</v>
      </c>
      <c r="M81" s="90">
        <f t="shared" ca="1" si="9"/>
        <v>0</v>
      </c>
      <c r="N81" s="90">
        <f t="shared" ca="1" si="7"/>
        <v>0</v>
      </c>
      <c r="O81" s="90">
        <f t="shared" ca="1" si="7"/>
        <v>0</v>
      </c>
      <c r="P81" s="90">
        <f t="shared" ca="1" si="7"/>
        <v>0</v>
      </c>
      <c r="Q81" s="90">
        <f t="shared" ca="1" si="7"/>
        <v>0</v>
      </c>
      <c r="R81" s="90">
        <f t="shared" ca="1" si="7"/>
        <v>0</v>
      </c>
      <c r="S81" s="90">
        <f t="shared" ca="1" si="7"/>
        <v>0</v>
      </c>
      <c r="T81" s="90">
        <f t="shared" ca="1" si="7"/>
        <v>0</v>
      </c>
      <c r="U81" s="90">
        <f t="shared" ca="1" si="7"/>
        <v>0</v>
      </c>
      <c r="V81">
        <f ca="1">IF('Waste 2030'!$A89="MR",INDIRECT("'Waste 2030'!"&amp;'Country Selector'!$B$3&amp;ROW($A89))*10^12,0)</f>
        <v>0</v>
      </c>
    </row>
    <row r="82" spans="1:22">
      <c r="A82" s="74">
        <v>30</v>
      </c>
      <c r="B82">
        <f ca="1">IF('Waste 2010'!$A90="MR",INDIRECT("'Waste 2010'!"&amp;'Country Selector'!$B$3&amp;ROW($A90))*10^12,0)</f>
        <v>0</v>
      </c>
      <c r="C82" s="90">
        <f t="shared" ca="1" si="8"/>
        <v>0</v>
      </c>
      <c r="D82" s="90">
        <f t="shared" ca="1" si="6"/>
        <v>0</v>
      </c>
      <c r="E82" s="90">
        <f t="shared" ca="1" si="6"/>
        <v>0</v>
      </c>
      <c r="F82" s="90">
        <f t="shared" ca="1" si="6"/>
        <v>0</v>
      </c>
      <c r="G82" s="90">
        <f t="shared" ca="1" si="6"/>
        <v>0</v>
      </c>
      <c r="H82" s="90">
        <f t="shared" ca="1" si="6"/>
        <v>0</v>
      </c>
      <c r="I82" s="90">
        <f t="shared" ca="1" si="6"/>
        <v>0</v>
      </c>
      <c r="J82" s="90">
        <f t="shared" ca="1" si="6"/>
        <v>0</v>
      </c>
      <c r="K82" s="90">
        <f t="shared" ca="1" si="6"/>
        <v>0</v>
      </c>
      <c r="L82">
        <f ca="1">IF('Waste 2020'!$A90="MR",INDIRECT("'Waste 2020'!"&amp;'Country Selector'!$B$3&amp;ROW($A90))*10^12,0)</f>
        <v>0</v>
      </c>
      <c r="M82" s="90">
        <f t="shared" ca="1" si="9"/>
        <v>0</v>
      </c>
      <c r="N82" s="90">
        <f t="shared" ca="1" si="7"/>
        <v>0</v>
      </c>
      <c r="O82" s="90">
        <f t="shared" ca="1" si="7"/>
        <v>0</v>
      </c>
      <c r="P82" s="90">
        <f t="shared" ca="1" si="7"/>
        <v>0</v>
      </c>
      <c r="Q82" s="90">
        <f t="shared" ca="1" si="7"/>
        <v>0</v>
      </c>
      <c r="R82" s="90">
        <f t="shared" ca="1" si="7"/>
        <v>0</v>
      </c>
      <c r="S82" s="90">
        <f t="shared" ca="1" si="7"/>
        <v>0</v>
      </c>
      <c r="T82" s="90">
        <f t="shared" ca="1" si="7"/>
        <v>0</v>
      </c>
      <c r="U82" s="90">
        <f t="shared" ca="1" si="7"/>
        <v>0</v>
      </c>
      <c r="V82">
        <f ca="1">IF('Waste 2030'!$A90="MR",INDIRECT("'Waste 2030'!"&amp;'Country Selector'!$B$3&amp;ROW($A90))*10^12,0)</f>
        <v>0</v>
      </c>
    </row>
    <row r="83" spans="1:22">
      <c r="A83" s="74">
        <v>31</v>
      </c>
      <c r="B83">
        <f ca="1">IF('Waste 2010'!$A91="MR",INDIRECT("'Waste 2010'!"&amp;'Country Selector'!$B$3&amp;ROW($A91))*10^12,0)</f>
        <v>0</v>
      </c>
      <c r="C83" s="90">
        <f t="shared" ca="1" si="8"/>
        <v>3849710544.6825943</v>
      </c>
      <c r="D83" s="90">
        <f t="shared" ca="1" si="6"/>
        <v>7699421089.3651886</v>
      </c>
      <c r="E83" s="90">
        <f t="shared" ca="1" si="6"/>
        <v>11549131634.047783</v>
      </c>
      <c r="F83" s="90">
        <f t="shared" ca="1" si="6"/>
        <v>15398842178.730377</v>
      </c>
      <c r="G83" s="90">
        <f t="shared" ca="1" si="6"/>
        <v>19248552723.412971</v>
      </c>
      <c r="H83" s="90">
        <f t="shared" ca="1" si="6"/>
        <v>23098263268.095566</v>
      </c>
      <c r="I83" s="90">
        <f t="shared" ca="1" si="6"/>
        <v>26947973812.77816</v>
      </c>
      <c r="J83" s="90">
        <f t="shared" ca="1" si="6"/>
        <v>30797684357.460754</v>
      </c>
      <c r="K83" s="90">
        <f t="shared" ca="1" si="6"/>
        <v>34647394902.143349</v>
      </c>
      <c r="L83">
        <f ca="1">IF('Waste 2020'!$A91="MR",INDIRECT("'Waste 2020'!"&amp;'Country Selector'!$B$3&amp;ROW($A91))*10^12,0)</f>
        <v>38497105446.825943</v>
      </c>
      <c r="M83" s="90">
        <f t="shared" ca="1" si="9"/>
        <v>34647394902.143349</v>
      </c>
      <c r="N83" s="90">
        <f t="shared" ca="1" si="7"/>
        <v>30797684357.460754</v>
      </c>
      <c r="O83" s="90">
        <f t="shared" ca="1" si="7"/>
        <v>26947973812.77816</v>
      </c>
      <c r="P83" s="90">
        <f t="shared" ca="1" si="7"/>
        <v>23098263268.095566</v>
      </c>
      <c r="Q83" s="90">
        <f t="shared" ca="1" si="7"/>
        <v>19248552723.412971</v>
      </c>
      <c r="R83" s="90">
        <f t="shared" ca="1" si="7"/>
        <v>15398842178.730377</v>
      </c>
      <c r="S83" s="90">
        <f t="shared" ca="1" si="7"/>
        <v>11549131634.047783</v>
      </c>
      <c r="T83" s="90">
        <f t="shared" ca="1" si="7"/>
        <v>7699421089.3651886</v>
      </c>
      <c r="U83" s="90">
        <f t="shared" ca="1" si="7"/>
        <v>3849710544.6825943</v>
      </c>
      <c r="V83">
        <f ca="1">IF('Waste 2030'!$A91="MR",INDIRECT("'Waste 2030'!"&amp;'Country Selector'!$B$3&amp;ROW($A91))*10^12,0)</f>
        <v>0</v>
      </c>
    </row>
    <row r="84" spans="1:22">
      <c r="A84" s="74">
        <v>32</v>
      </c>
      <c r="B84">
        <f ca="1">IF('Waste 2010'!$A92="MR",INDIRECT("'Waste 2010'!"&amp;'Country Selector'!$B$3&amp;ROW($A92))*10^12,0)</f>
        <v>0</v>
      </c>
      <c r="C84" s="90">
        <f t="shared" ca="1" si="8"/>
        <v>0</v>
      </c>
      <c r="D84" s="90">
        <f t="shared" ca="1" si="6"/>
        <v>0</v>
      </c>
      <c r="E84" s="90">
        <f t="shared" ca="1" si="6"/>
        <v>0</v>
      </c>
      <c r="F84" s="90">
        <f t="shared" ca="1" si="6"/>
        <v>0</v>
      </c>
      <c r="G84" s="90">
        <f t="shared" ca="1" si="6"/>
        <v>0</v>
      </c>
      <c r="H84" s="90">
        <f t="shared" ca="1" si="6"/>
        <v>0</v>
      </c>
      <c r="I84" s="90">
        <f t="shared" ca="1" si="6"/>
        <v>0</v>
      </c>
      <c r="J84" s="90">
        <f t="shared" ca="1" si="6"/>
        <v>0</v>
      </c>
      <c r="K84" s="90">
        <f t="shared" ca="1" si="6"/>
        <v>0</v>
      </c>
      <c r="L84">
        <f ca="1">IF('Waste 2020'!$A92="MR",INDIRECT("'Waste 2020'!"&amp;'Country Selector'!$B$3&amp;ROW($A92))*10^12,0)</f>
        <v>0</v>
      </c>
      <c r="M84" s="90">
        <f t="shared" ca="1" si="9"/>
        <v>0</v>
      </c>
      <c r="N84" s="90">
        <f t="shared" ca="1" si="7"/>
        <v>0</v>
      </c>
      <c r="O84" s="90">
        <f t="shared" ca="1" si="7"/>
        <v>0</v>
      </c>
      <c r="P84" s="90">
        <f t="shared" ca="1" si="7"/>
        <v>0</v>
      </c>
      <c r="Q84" s="90">
        <f t="shared" ca="1" si="7"/>
        <v>0</v>
      </c>
      <c r="R84" s="90">
        <f t="shared" ca="1" si="7"/>
        <v>0</v>
      </c>
      <c r="S84" s="90">
        <f t="shared" ca="1" si="7"/>
        <v>0</v>
      </c>
      <c r="T84" s="90">
        <f t="shared" ca="1" si="7"/>
        <v>0</v>
      </c>
      <c r="U84" s="90">
        <f t="shared" ca="1" si="7"/>
        <v>0</v>
      </c>
      <c r="V84">
        <f ca="1">IF('Waste 2030'!$A92="MR",INDIRECT("'Waste 2030'!"&amp;'Country Selector'!$B$3&amp;ROW($A92))*10^12,0)</f>
        <v>0</v>
      </c>
    </row>
    <row r="85" spans="1:22">
      <c r="A85" s="74">
        <v>33</v>
      </c>
      <c r="B85">
        <f ca="1">IF('Waste 2010'!$A93="MR",INDIRECT("'Waste 2010'!"&amp;'Country Selector'!$B$3&amp;ROW($A93))*10^12,0)</f>
        <v>0</v>
      </c>
      <c r="C85" s="90">
        <f t="shared" ca="1" si="8"/>
        <v>0</v>
      </c>
      <c r="D85" s="90">
        <f t="shared" ca="1" si="6"/>
        <v>0</v>
      </c>
      <c r="E85" s="90">
        <f t="shared" ca="1" si="6"/>
        <v>0</v>
      </c>
      <c r="F85" s="90">
        <f t="shared" ca="1" si="6"/>
        <v>0</v>
      </c>
      <c r="G85" s="90">
        <f t="shared" ca="1" si="6"/>
        <v>0</v>
      </c>
      <c r="H85" s="90">
        <f t="shared" ca="1" si="6"/>
        <v>0</v>
      </c>
      <c r="I85" s="90">
        <f t="shared" ca="1" si="6"/>
        <v>0</v>
      </c>
      <c r="J85" s="90">
        <f t="shared" ca="1" si="6"/>
        <v>0</v>
      </c>
      <c r="K85" s="90">
        <f t="shared" ca="1" si="6"/>
        <v>0</v>
      </c>
      <c r="L85">
        <f ca="1">IF('Waste 2020'!$A93="MR",INDIRECT("'Waste 2020'!"&amp;'Country Selector'!$B$3&amp;ROW($A93))*10^12,0)</f>
        <v>0</v>
      </c>
      <c r="M85" s="90">
        <f t="shared" ca="1" si="9"/>
        <v>0</v>
      </c>
      <c r="N85" s="90">
        <f t="shared" ca="1" si="7"/>
        <v>0</v>
      </c>
      <c r="O85" s="90">
        <f t="shared" ca="1" si="7"/>
        <v>0</v>
      </c>
      <c r="P85" s="90">
        <f t="shared" ca="1" si="7"/>
        <v>0</v>
      </c>
      <c r="Q85" s="90">
        <f t="shared" ca="1" si="7"/>
        <v>0</v>
      </c>
      <c r="R85" s="90">
        <f t="shared" ca="1" si="7"/>
        <v>0</v>
      </c>
      <c r="S85" s="90">
        <f t="shared" ca="1" si="7"/>
        <v>0</v>
      </c>
      <c r="T85" s="90">
        <f t="shared" ca="1" si="7"/>
        <v>0</v>
      </c>
      <c r="U85" s="90">
        <f t="shared" ca="1" si="7"/>
        <v>0</v>
      </c>
      <c r="V85">
        <f ca="1">IF('Waste 2030'!$A93="MR",INDIRECT("'Waste 2030'!"&amp;'Country Selector'!$B$3&amp;ROW($A93))*10^12,0)</f>
        <v>0</v>
      </c>
    </row>
    <row r="86" spans="1:22">
      <c r="A86" s="74">
        <v>34</v>
      </c>
      <c r="B86">
        <f ca="1">IF('Waste 2010'!$A94="MR",INDIRECT("'Waste 2010'!"&amp;'Country Selector'!$B$3&amp;ROW($A94))*10^12,0)</f>
        <v>0</v>
      </c>
      <c r="C86" s="90">
        <f t="shared" ca="1" si="8"/>
        <v>0</v>
      </c>
      <c r="D86" s="90">
        <f t="shared" ca="1" si="6"/>
        <v>0</v>
      </c>
      <c r="E86" s="90">
        <f t="shared" ca="1" si="6"/>
        <v>0</v>
      </c>
      <c r="F86" s="90">
        <f t="shared" ca="1" si="6"/>
        <v>0</v>
      </c>
      <c r="G86" s="90">
        <f t="shared" ca="1" si="6"/>
        <v>0</v>
      </c>
      <c r="H86" s="90">
        <f t="shared" ca="1" si="6"/>
        <v>0</v>
      </c>
      <c r="I86" s="90">
        <f t="shared" ca="1" si="6"/>
        <v>0</v>
      </c>
      <c r="J86" s="90">
        <f t="shared" ca="1" si="6"/>
        <v>0</v>
      </c>
      <c r="K86" s="90">
        <f t="shared" ca="1" si="6"/>
        <v>0</v>
      </c>
      <c r="L86">
        <f ca="1">IF('Waste 2020'!$A94="MR",INDIRECT("'Waste 2020'!"&amp;'Country Selector'!$B$3&amp;ROW($A94))*10^12,0)</f>
        <v>0</v>
      </c>
      <c r="M86" s="90">
        <f t="shared" ca="1" si="9"/>
        <v>0</v>
      </c>
      <c r="N86" s="90">
        <f t="shared" ca="1" si="7"/>
        <v>0</v>
      </c>
      <c r="O86" s="90">
        <f t="shared" ca="1" si="7"/>
        <v>0</v>
      </c>
      <c r="P86" s="90">
        <f t="shared" ca="1" si="7"/>
        <v>0</v>
      </c>
      <c r="Q86" s="90">
        <f t="shared" ca="1" si="7"/>
        <v>0</v>
      </c>
      <c r="R86" s="90">
        <f t="shared" ca="1" si="7"/>
        <v>0</v>
      </c>
      <c r="S86" s="90">
        <f t="shared" ca="1" si="7"/>
        <v>0</v>
      </c>
      <c r="T86" s="90">
        <f t="shared" ca="1" si="7"/>
        <v>0</v>
      </c>
      <c r="U86" s="90">
        <f t="shared" ca="1" si="7"/>
        <v>0</v>
      </c>
      <c r="V86">
        <f ca="1">IF('Waste 2030'!$A94="MR",INDIRECT("'Waste 2030'!"&amp;'Country Selector'!$B$3&amp;ROW($A94))*10^12,0)</f>
        <v>0</v>
      </c>
    </row>
    <row r="87" spans="1:22">
      <c r="A87" s="74">
        <v>35</v>
      </c>
      <c r="B87">
        <f ca="1">IF('Waste 2010'!$A95="MR",INDIRECT("'Waste 2010'!"&amp;'Country Selector'!$B$3&amp;ROW($A95))*10^12,0)</f>
        <v>0</v>
      </c>
      <c r="C87" s="90">
        <f t="shared" ca="1" si="8"/>
        <v>0</v>
      </c>
      <c r="D87" s="90">
        <f t="shared" ca="1" si="6"/>
        <v>0</v>
      </c>
      <c r="E87" s="90">
        <f t="shared" ca="1" si="6"/>
        <v>0</v>
      </c>
      <c r="F87" s="90">
        <f t="shared" ca="1" si="6"/>
        <v>0</v>
      </c>
      <c r="G87" s="90">
        <f t="shared" ca="1" si="6"/>
        <v>0</v>
      </c>
      <c r="H87" s="90">
        <f t="shared" ca="1" si="6"/>
        <v>0</v>
      </c>
      <c r="I87" s="90">
        <f t="shared" ca="1" si="6"/>
        <v>0</v>
      </c>
      <c r="J87" s="90">
        <f t="shared" ca="1" si="6"/>
        <v>0</v>
      </c>
      <c r="K87" s="90">
        <f t="shared" ca="1" si="6"/>
        <v>0</v>
      </c>
      <c r="L87">
        <f ca="1">IF('Waste 2020'!$A95="MR",INDIRECT("'Waste 2020'!"&amp;'Country Selector'!$B$3&amp;ROW($A95))*10^12,0)</f>
        <v>0</v>
      </c>
      <c r="M87" s="90">
        <f t="shared" ca="1" si="9"/>
        <v>0</v>
      </c>
      <c r="N87" s="90">
        <f t="shared" ca="1" si="7"/>
        <v>0</v>
      </c>
      <c r="O87" s="90">
        <f t="shared" ca="1" si="7"/>
        <v>0</v>
      </c>
      <c r="P87" s="90">
        <f t="shared" ca="1" si="7"/>
        <v>0</v>
      </c>
      <c r="Q87" s="90">
        <f t="shared" ca="1" si="7"/>
        <v>0</v>
      </c>
      <c r="R87" s="90">
        <f t="shared" ca="1" si="7"/>
        <v>0</v>
      </c>
      <c r="S87" s="90">
        <f t="shared" ca="1" si="7"/>
        <v>0</v>
      </c>
      <c r="T87" s="90">
        <f t="shared" ca="1" si="7"/>
        <v>0</v>
      </c>
      <c r="U87" s="90">
        <f t="shared" ca="1" si="7"/>
        <v>0</v>
      </c>
      <c r="V87">
        <f ca="1">IF('Waste 2030'!$A95="MR",INDIRECT("'Waste 2030'!"&amp;'Country Selector'!$B$3&amp;ROW($A95))*10^12,0)</f>
        <v>0</v>
      </c>
    </row>
    <row r="88" spans="1:22">
      <c r="A88" s="74">
        <v>36</v>
      </c>
      <c r="B88">
        <f ca="1">IF('Waste 2010'!$A96="MR",INDIRECT("'Waste 2010'!"&amp;'Country Selector'!$B$3&amp;ROW($A96))*10^12,0)</f>
        <v>0</v>
      </c>
      <c r="C88" s="90">
        <f t="shared" ca="1" si="8"/>
        <v>0</v>
      </c>
      <c r="D88" s="90">
        <f t="shared" ca="1" si="6"/>
        <v>0</v>
      </c>
      <c r="E88" s="90">
        <f t="shared" ca="1" si="6"/>
        <v>0</v>
      </c>
      <c r="F88" s="90">
        <f t="shared" ca="1" si="6"/>
        <v>0</v>
      </c>
      <c r="G88" s="90">
        <f t="shared" ca="1" si="6"/>
        <v>0</v>
      </c>
      <c r="H88" s="90">
        <f t="shared" ca="1" si="6"/>
        <v>0</v>
      </c>
      <c r="I88" s="90">
        <f t="shared" ca="1" si="6"/>
        <v>0</v>
      </c>
      <c r="J88" s="90">
        <f t="shared" ca="1" si="6"/>
        <v>0</v>
      </c>
      <c r="K88" s="90">
        <f t="shared" ca="1" si="6"/>
        <v>0</v>
      </c>
      <c r="L88">
        <f ca="1">IF('Waste 2020'!$A96="MR",INDIRECT("'Waste 2020'!"&amp;'Country Selector'!$B$3&amp;ROW($A96))*10^12,0)</f>
        <v>0</v>
      </c>
      <c r="M88" s="90">
        <f t="shared" ca="1" si="9"/>
        <v>0</v>
      </c>
      <c r="N88" s="90">
        <f t="shared" ca="1" si="7"/>
        <v>0</v>
      </c>
      <c r="O88" s="90">
        <f t="shared" ca="1" si="7"/>
        <v>0</v>
      </c>
      <c r="P88" s="90">
        <f t="shared" ca="1" si="7"/>
        <v>0</v>
      </c>
      <c r="Q88" s="90">
        <f t="shared" ca="1" si="7"/>
        <v>0</v>
      </c>
      <c r="R88" s="90">
        <f t="shared" ca="1" si="7"/>
        <v>0</v>
      </c>
      <c r="S88" s="90">
        <f t="shared" ca="1" si="7"/>
        <v>0</v>
      </c>
      <c r="T88" s="90">
        <f t="shared" ca="1" si="7"/>
        <v>0</v>
      </c>
      <c r="U88" s="90">
        <f t="shared" ca="1" si="7"/>
        <v>0</v>
      </c>
      <c r="V88">
        <f ca="1">IF('Waste 2030'!$A96="MR",INDIRECT("'Waste 2030'!"&amp;'Country Selector'!$B$3&amp;ROW($A96))*10^12,0)</f>
        <v>0</v>
      </c>
    </row>
    <row r="89" spans="1:22">
      <c r="A89" s="74">
        <v>37</v>
      </c>
      <c r="B89">
        <f ca="1">IF('Waste 2010'!$A97="MR",INDIRECT("'Waste 2010'!"&amp;'Country Selector'!$B$3&amp;ROW($A97))*10^12,0)</f>
        <v>0</v>
      </c>
      <c r="C89" s="90">
        <f t="shared" ca="1" si="8"/>
        <v>0</v>
      </c>
      <c r="D89" s="90">
        <f t="shared" ca="1" si="6"/>
        <v>0</v>
      </c>
      <c r="E89" s="90">
        <f t="shared" ca="1" si="6"/>
        <v>0</v>
      </c>
      <c r="F89" s="90">
        <f t="shared" ca="1" si="6"/>
        <v>0</v>
      </c>
      <c r="G89" s="90">
        <f t="shared" ca="1" si="6"/>
        <v>0</v>
      </c>
      <c r="H89" s="90">
        <f t="shared" ca="1" si="6"/>
        <v>0</v>
      </c>
      <c r="I89" s="90">
        <f t="shared" ca="1" si="6"/>
        <v>0</v>
      </c>
      <c r="J89" s="90">
        <f t="shared" ca="1" si="6"/>
        <v>0</v>
      </c>
      <c r="K89" s="90">
        <f t="shared" ca="1" si="6"/>
        <v>0</v>
      </c>
      <c r="L89">
        <f ca="1">IF('Waste 2020'!$A97="MR",INDIRECT("'Waste 2020'!"&amp;'Country Selector'!$B$3&amp;ROW($A97))*10^12,0)</f>
        <v>0</v>
      </c>
      <c r="M89" s="90">
        <f t="shared" ca="1" si="9"/>
        <v>0</v>
      </c>
      <c r="N89" s="90">
        <f t="shared" ca="1" si="7"/>
        <v>0</v>
      </c>
      <c r="O89" s="90">
        <f t="shared" ca="1" si="7"/>
        <v>0</v>
      </c>
      <c r="P89" s="90">
        <f t="shared" ca="1" si="7"/>
        <v>0</v>
      </c>
      <c r="Q89" s="90">
        <f t="shared" ca="1" si="7"/>
        <v>0</v>
      </c>
      <c r="R89" s="90">
        <f t="shared" ca="1" si="7"/>
        <v>0</v>
      </c>
      <c r="S89" s="90">
        <f t="shared" ca="1" si="7"/>
        <v>0</v>
      </c>
      <c r="T89" s="90">
        <f t="shared" ca="1" si="7"/>
        <v>0</v>
      </c>
      <c r="U89" s="90">
        <f t="shared" ca="1" si="7"/>
        <v>0</v>
      </c>
      <c r="V89">
        <f ca="1">IF('Waste 2030'!$A97="MR",INDIRECT("'Waste 2030'!"&amp;'Country Selector'!$B$3&amp;ROW($A97))*10^12,0)</f>
        <v>0</v>
      </c>
    </row>
    <row r="90" spans="1:22">
      <c r="A90" s="74">
        <v>38</v>
      </c>
      <c r="B90">
        <f ca="1">IF('Waste 2010'!$A98="MR",INDIRECT("'Waste 2010'!"&amp;'Country Selector'!$B$3&amp;ROW($A98))*10^12,0)</f>
        <v>39125713269.530846</v>
      </c>
      <c r="C90" s="90">
        <f t="shared" ca="1" si="8"/>
        <v>35213141942.577759</v>
      </c>
      <c r="D90" s="90">
        <f t="shared" ca="1" si="6"/>
        <v>31300570615.624676</v>
      </c>
      <c r="E90" s="90">
        <f t="shared" ca="1" si="6"/>
        <v>27387999288.671593</v>
      </c>
      <c r="F90" s="90">
        <f t="shared" ca="1" si="6"/>
        <v>23475427961.718506</v>
      </c>
      <c r="G90" s="90">
        <f t="shared" ca="1" si="6"/>
        <v>19562856634.765423</v>
      </c>
      <c r="H90" s="90">
        <f t="shared" ca="1" si="6"/>
        <v>15650285307.812338</v>
      </c>
      <c r="I90" s="90">
        <f t="shared" ca="1" si="6"/>
        <v>11737713980.859253</v>
      </c>
      <c r="J90" s="90">
        <f t="shared" ca="1" si="6"/>
        <v>7825142653.9061689</v>
      </c>
      <c r="K90" s="90">
        <f t="shared" ca="1" si="6"/>
        <v>3912571326.9530845</v>
      </c>
      <c r="L90">
        <f ca="1">IF('Waste 2020'!$A98="MR",INDIRECT("'Waste 2020'!"&amp;'Country Selector'!$B$3&amp;ROW($A98))*10^12,0)</f>
        <v>0</v>
      </c>
      <c r="M90" s="90">
        <f t="shared" ca="1" si="9"/>
        <v>384673053839.60876</v>
      </c>
      <c r="N90" s="90">
        <f t="shared" ca="1" si="7"/>
        <v>769346107679.21753</v>
      </c>
      <c r="O90" s="90">
        <f t="shared" ca="1" si="7"/>
        <v>1154019161518.8264</v>
      </c>
      <c r="P90" s="90">
        <f t="shared" ca="1" si="7"/>
        <v>1538692215358.4351</v>
      </c>
      <c r="Q90" s="90">
        <f t="shared" ca="1" si="7"/>
        <v>1923365269198.0437</v>
      </c>
      <c r="R90" s="90">
        <f t="shared" ca="1" si="7"/>
        <v>2308038323037.6528</v>
      </c>
      <c r="S90" s="90">
        <f t="shared" ca="1" si="7"/>
        <v>2692711376877.2617</v>
      </c>
      <c r="T90" s="90">
        <f t="shared" ca="1" si="7"/>
        <v>3077384430716.8701</v>
      </c>
      <c r="U90" s="90">
        <f t="shared" ca="1" si="7"/>
        <v>3462057484556.479</v>
      </c>
      <c r="V90">
        <f ca="1">IF('Waste 2030'!$A98="MR",INDIRECT("'Waste 2030'!"&amp;'Country Selector'!$B$3&amp;ROW($A98))*10^12,0)</f>
        <v>3846730538396.0879</v>
      </c>
    </row>
    <row r="91" spans="1:22">
      <c r="A91" s="74">
        <v>39</v>
      </c>
      <c r="B91">
        <f ca="1">IF('Waste 2010'!$A99="MR",INDIRECT("'Waste 2010'!"&amp;'Country Selector'!$B$3&amp;ROW($A99))*10^12,0)</f>
        <v>34734051576.013062</v>
      </c>
      <c r="C91" s="90">
        <f t="shared" ca="1" si="8"/>
        <v>31260646418.411755</v>
      </c>
      <c r="D91" s="90">
        <f t="shared" ca="1" si="6"/>
        <v>27787241260.810448</v>
      </c>
      <c r="E91" s="90">
        <f t="shared" ca="1" si="6"/>
        <v>24313836103.209145</v>
      </c>
      <c r="F91" s="90">
        <f t="shared" ca="1" si="6"/>
        <v>20840430945.607838</v>
      </c>
      <c r="G91" s="90">
        <f t="shared" ca="1" si="6"/>
        <v>17367025788.006531</v>
      </c>
      <c r="H91" s="90">
        <f t="shared" ca="1" si="6"/>
        <v>13893620630.405224</v>
      </c>
      <c r="I91" s="90">
        <f t="shared" ca="1" si="6"/>
        <v>10420215472.803919</v>
      </c>
      <c r="J91" s="90">
        <f t="shared" ca="1" si="6"/>
        <v>6946810315.2026119</v>
      </c>
      <c r="K91" s="90">
        <f t="shared" ca="1" si="6"/>
        <v>3473405157.601306</v>
      </c>
      <c r="L91">
        <f ca="1">IF('Waste 2020'!$A99="MR",INDIRECT("'Waste 2020'!"&amp;'Country Selector'!$B$3&amp;ROW($A99))*10^12,0)</f>
        <v>0</v>
      </c>
      <c r="M91" s="90">
        <f t="shared" ca="1" si="9"/>
        <v>0</v>
      </c>
      <c r="N91" s="90">
        <f t="shared" ca="1" si="7"/>
        <v>0</v>
      </c>
      <c r="O91" s="90">
        <f t="shared" ca="1" si="7"/>
        <v>0</v>
      </c>
      <c r="P91" s="90">
        <f t="shared" ca="1" si="7"/>
        <v>0</v>
      </c>
      <c r="Q91" s="90">
        <f t="shared" ca="1" si="7"/>
        <v>0</v>
      </c>
      <c r="R91" s="90">
        <f t="shared" ca="1" si="7"/>
        <v>0</v>
      </c>
      <c r="S91" s="90">
        <f t="shared" ca="1" si="7"/>
        <v>0</v>
      </c>
      <c r="T91" s="90">
        <f t="shared" ca="1" si="7"/>
        <v>0</v>
      </c>
      <c r="U91" s="90">
        <f t="shared" ca="1" si="7"/>
        <v>0</v>
      </c>
      <c r="V91">
        <f ca="1">IF('Waste 2030'!$A99="MR",INDIRECT("'Waste 2030'!"&amp;'Country Selector'!$B$3&amp;ROW($A99))*10^12,0)</f>
        <v>0</v>
      </c>
    </row>
    <row r="92" spans="1:22">
      <c r="A92" s="74">
        <v>40</v>
      </c>
      <c r="B92">
        <f ca="1">IF('Waste 2010'!$A100="MR",INDIRECT("'Waste 2010'!"&amp;'Country Selector'!$B$3&amp;ROW($A100))*10^12,0)</f>
        <v>0</v>
      </c>
      <c r="C92" s="90">
        <f t="shared" ca="1" si="8"/>
        <v>4336455556.0792446</v>
      </c>
      <c r="D92" s="90">
        <f t="shared" ca="1" si="6"/>
        <v>8672911112.1584892</v>
      </c>
      <c r="E92" s="90">
        <f t="shared" ca="1" si="6"/>
        <v>13009366668.237732</v>
      </c>
      <c r="F92" s="90">
        <f t="shared" ca="1" si="6"/>
        <v>17345822224.316978</v>
      </c>
      <c r="G92" s="90">
        <f t="shared" ca="1" si="6"/>
        <v>21682277780.396221</v>
      </c>
      <c r="H92" s="90">
        <f t="shared" ca="1" si="6"/>
        <v>26018733336.475464</v>
      </c>
      <c r="I92" s="90">
        <f t="shared" ca="1" si="6"/>
        <v>30355188892.55471</v>
      </c>
      <c r="J92" s="90">
        <f t="shared" ca="1" si="6"/>
        <v>34691644448.633957</v>
      </c>
      <c r="K92" s="90">
        <f t="shared" ca="1" si="6"/>
        <v>39028100004.713196</v>
      </c>
      <c r="L92">
        <f ca="1">IF('Waste 2020'!$A100="MR",INDIRECT("'Waste 2020'!"&amp;'Country Selector'!$B$3&amp;ROW($A100))*10^12,0)</f>
        <v>43364555560.792442</v>
      </c>
      <c r="M92" s="90">
        <f t="shared" ca="1" si="9"/>
        <v>39028100004.713196</v>
      </c>
      <c r="N92" s="90">
        <f t="shared" ca="1" si="7"/>
        <v>34691644448.633957</v>
      </c>
      <c r="O92" s="90">
        <f t="shared" ca="1" si="7"/>
        <v>30355188892.55471</v>
      </c>
      <c r="P92" s="90">
        <f t="shared" ca="1" si="7"/>
        <v>26018733336.475464</v>
      </c>
      <c r="Q92" s="90">
        <f t="shared" ca="1" si="7"/>
        <v>21682277780.396221</v>
      </c>
      <c r="R92" s="90">
        <f t="shared" ca="1" si="7"/>
        <v>17345822224.316978</v>
      </c>
      <c r="S92" s="90">
        <f t="shared" ca="1" si="7"/>
        <v>13009366668.237732</v>
      </c>
      <c r="T92" s="90">
        <f t="shared" ca="1" si="7"/>
        <v>8672911112.1584892</v>
      </c>
      <c r="U92" s="90">
        <f t="shared" ca="1" si="7"/>
        <v>4336455556.0792446</v>
      </c>
      <c r="V92">
        <f ca="1">IF('Waste 2030'!$A100="MR",INDIRECT("'Waste 2030'!"&amp;'Country Selector'!$B$3&amp;ROW($A100))*10^12,0)</f>
        <v>0</v>
      </c>
    </row>
    <row r="93" spans="1:22">
      <c r="A93" s="74">
        <v>41</v>
      </c>
      <c r="B93">
        <f ca="1">IF('Waste 2010'!$A101="MR",INDIRECT("'Waste 2010'!"&amp;'Country Selector'!$B$3&amp;ROW($A101))*10^12,0)</f>
        <v>0</v>
      </c>
      <c r="C93" s="90">
        <f t="shared" ca="1" si="8"/>
        <v>0</v>
      </c>
      <c r="D93" s="90">
        <f t="shared" ca="1" si="6"/>
        <v>0</v>
      </c>
      <c r="E93" s="90">
        <f t="shared" ca="1" si="6"/>
        <v>0</v>
      </c>
      <c r="F93" s="90">
        <f t="shared" ca="1" si="6"/>
        <v>0</v>
      </c>
      <c r="G93" s="90">
        <f t="shared" ca="1" si="6"/>
        <v>0</v>
      </c>
      <c r="H93" s="90">
        <f t="shared" ca="1" si="6"/>
        <v>0</v>
      </c>
      <c r="I93" s="90">
        <f t="shared" ca="1" si="6"/>
        <v>0</v>
      </c>
      <c r="J93" s="90">
        <f t="shared" ca="1" si="6"/>
        <v>0</v>
      </c>
      <c r="K93" s="90">
        <f t="shared" ca="1" si="6"/>
        <v>0</v>
      </c>
      <c r="L93">
        <f ca="1">IF('Waste 2020'!$A101="MR",INDIRECT("'Waste 2020'!"&amp;'Country Selector'!$B$3&amp;ROW($A101))*10^12,0)</f>
        <v>0</v>
      </c>
      <c r="M93" s="90">
        <f t="shared" ca="1" si="9"/>
        <v>0</v>
      </c>
      <c r="N93" s="90">
        <f t="shared" ca="1" si="7"/>
        <v>0</v>
      </c>
      <c r="O93" s="90">
        <f t="shared" ca="1" si="7"/>
        <v>0</v>
      </c>
      <c r="P93" s="90">
        <f t="shared" ca="1" si="7"/>
        <v>0</v>
      </c>
      <c r="Q93" s="90">
        <f t="shared" ca="1" si="7"/>
        <v>0</v>
      </c>
      <c r="R93" s="90">
        <f t="shared" ca="1" si="7"/>
        <v>0</v>
      </c>
      <c r="S93" s="90">
        <f t="shared" ca="1" si="7"/>
        <v>0</v>
      </c>
      <c r="T93" s="90">
        <f t="shared" ca="1" si="7"/>
        <v>0</v>
      </c>
      <c r="U93" s="90">
        <f t="shared" ca="1" si="7"/>
        <v>0</v>
      </c>
      <c r="V93">
        <f ca="1">IF('Waste 2030'!$A101="MR",INDIRECT("'Waste 2030'!"&amp;'Country Selector'!$B$3&amp;ROW($A101))*10^12,0)</f>
        <v>0</v>
      </c>
    </row>
    <row r="94" spans="1:22">
      <c r="A94" s="74">
        <v>42</v>
      </c>
      <c r="B94">
        <f ca="1">IF('Waste 2010'!$A102="MR",INDIRECT("'Waste 2010'!"&amp;'Country Selector'!$B$3&amp;ROW($A102))*10^12,0)</f>
        <v>39125713269.527298</v>
      </c>
      <c r="C94" s="90">
        <f t="shared" ca="1" si="8"/>
        <v>35213141942.57457</v>
      </c>
      <c r="D94" s="90">
        <f t="shared" ca="1" si="6"/>
        <v>31300570615.621838</v>
      </c>
      <c r="E94" s="90">
        <f t="shared" ca="1" si="6"/>
        <v>27387999288.669109</v>
      </c>
      <c r="F94" s="90">
        <f t="shared" ca="1" si="6"/>
        <v>23475427961.716377</v>
      </c>
      <c r="G94" s="90">
        <f t="shared" ca="1" si="6"/>
        <v>19562856634.763649</v>
      </c>
      <c r="H94" s="90">
        <f t="shared" ca="1" si="6"/>
        <v>15650285307.810919</v>
      </c>
      <c r="I94" s="90">
        <f t="shared" ca="1" si="6"/>
        <v>11737713980.858189</v>
      </c>
      <c r="J94" s="90">
        <f t="shared" ca="1" si="6"/>
        <v>7825142653.9054594</v>
      </c>
      <c r="K94" s="90">
        <f t="shared" ca="1" si="6"/>
        <v>3912571326.9527297</v>
      </c>
      <c r="L94">
        <f ca="1">IF('Waste 2020'!$A102="MR",INDIRECT("'Waste 2020'!"&amp;'Country Selector'!$B$3&amp;ROW($A102))*10^12,0)</f>
        <v>0</v>
      </c>
      <c r="M94" s="90">
        <f t="shared" ca="1" si="9"/>
        <v>0</v>
      </c>
      <c r="N94" s="90">
        <f t="shared" ca="1" si="7"/>
        <v>0</v>
      </c>
      <c r="O94" s="90">
        <f t="shared" ca="1" si="7"/>
        <v>0</v>
      </c>
      <c r="P94" s="90">
        <f t="shared" ca="1" si="7"/>
        <v>0</v>
      </c>
      <c r="Q94" s="90">
        <f t="shared" ca="1" si="7"/>
        <v>0</v>
      </c>
      <c r="R94" s="90">
        <f t="shared" ca="1" si="7"/>
        <v>0</v>
      </c>
      <c r="S94" s="90">
        <f t="shared" ca="1" si="7"/>
        <v>0</v>
      </c>
      <c r="T94" s="90">
        <f t="shared" ca="1" si="7"/>
        <v>0</v>
      </c>
      <c r="U94" s="90">
        <f t="shared" ca="1" si="7"/>
        <v>0</v>
      </c>
      <c r="V94">
        <f ca="1">IF('Waste 2030'!$A102="MR",INDIRECT("'Waste 2030'!"&amp;'Country Selector'!$B$3&amp;ROW($A102))*10^12,0)</f>
        <v>0</v>
      </c>
    </row>
    <row r="95" spans="1:22">
      <c r="A95" s="74">
        <v>43</v>
      </c>
      <c r="B95">
        <f ca="1">IF('Waste 2010'!$A103="MR",INDIRECT("'Waste 2010'!"&amp;'Country Selector'!$B$3&amp;ROW($A103))*10^12,0)</f>
        <v>39125713269.527298</v>
      </c>
      <c r="C95" s="90">
        <f t="shared" ca="1" si="8"/>
        <v>39549597498.653816</v>
      </c>
      <c r="D95" s="90">
        <f t="shared" ca="1" si="6"/>
        <v>39973481727.780327</v>
      </c>
      <c r="E95" s="90">
        <f t="shared" ref="D95:K126" ca="1" si="10">$B95*($L$1-E$1)/($L$1-$B$1)+$L95*(E$1-$B$1)/($L$1-$B$1)</f>
        <v>40397365956.906845</v>
      </c>
      <c r="F95" s="90">
        <f t="shared" ca="1" si="10"/>
        <v>40821250186.033356</v>
      </c>
      <c r="G95" s="90">
        <f t="shared" ca="1" si="10"/>
        <v>41245134415.159866</v>
      </c>
      <c r="H95" s="90">
        <f t="shared" ca="1" si="10"/>
        <v>41669018644.286385</v>
      </c>
      <c r="I95" s="90">
        <f t="shared" ca="1" si="10"/>
        <v>42092902873.412903</v>
      </c>
      <c r="J95" s="90">
        <f t="shared" ca="1" si="10"/>
        <v>42516787102.539413</v>
      </c>
      <c r="K95" s="90">
        <f t="shared" ca="1" si="10"/>
        <v>42940671331.665924</v>
      </c>
      <c r="L95">
        <f ca="1">IF('Waste 2020'!$A103="MR",INDIRECT("'Waste 2020'!"&amp;'Country Selector'!$B$3&amp;ROW($A103))*10^12,0)</f>
        <v>43364555560.792442</v>
      </c>
      <c r="M95" s="90">
        <f t="shared" ca="1" si="9"/>
        <v>39028100004.713196</v>
      </c>
      <c r="N95" s="90">
        <f t="shared" ca="1" si="7"/>
        <v>34691644448.633957</v>
      </c>
      <c r="O95" s="90">
        <f t="shared" ref="N95:U126" ca="1" si="11">$L95*($V$1-O$1)/($V$1-$L$1)+$V95*(O$1-$L$1)/($V$1-$L$1)</f>
        <v>30355188892.55471</v>
      </c>
      <c r="P95" s="90">
        <f t="shared" ca="1" si="11"/>
        <v>26018733336.475464</v>
      </c>
      <c r="Q95" s="90">
        <f t="shared" ca="1" si="11"/>
        <v>21682277780.396221</v>
      </c>
      <c r="R95" s="90">
        <f t="shared" ca="1" si="11"/>
        <v>17345822224.316978</v>
      </c>
      <c r="S95" s="90">
        <f t="shared" ca="1" si="11"/>
        <v>13009366668.237732</v>
      </c>
      <c r="T95" s="90">
        <f t="shared" ca="1" si="11"/>
        <v>8672911112.1584892</v>
      </c>
      <c r="U95" s="90">
        <f t="shared" ca="1" si="11"/>
        <v>4336455556.0792446</v>
      </c>
      <c r="V95">
        <f ca="1">IF('Waste 2030'!$A103="MR",INDIRECT("'Waste 2030'!"&amp;'Country Selector'!$B$3&amp;ROW($A103))*10^12,0)</f>
        <v>0</v>
      </c>
    </row>
    <row r="96" spans="1:22">
      <c r="A96" s="74">
        <v>44</v>
      </c>
      <c r="B96">
        <f ca="1">IF('Waste 2010'!$A104="MR",INDIRECT("'Waste 2010'!"&amp;'Country Selector'!$B$3&amp;ROW($A104))*10^12,0)</f>
        <v>0</v>
      </c>
      <c r="C96" s="90">
        <f t="shared" ca="1" si="8"/>
        <v>4336455556.0792446</v>
      </c>
      <c r="D96" s="90">
        <f t="shared" ca="1" si="10"/>
        <v>8672911112.1584892</v>
      </c>
      <c r="E96" s="90">
        <f t="shared" ca="1" si="10"/>
        <v>13009366668.237732</v>
      </c>
      <c r="F96" s="90">
        <f t="shared" ca="1" si="10"/>
        <v>17345822224.316978</v>
      </c>
      <c r="G96" s="90">
        <f t="shared" ca="1" si="10"/>
        <v>21682277780.396221</v>
      </c>
      <c r="H96" s="90">
        <f t="shared" ca="1" si="10"/>
        <v>26018733336.475464</v>
      </c>
      <c r="I96" s="90">
        <f t="shared" ca="1" si="10"/>
        <v>30355188892.55471</v>
      </c>
      <c r="J96" s="90">
        <f t="shared" ca="1" si="10"/>
        <v>34691644448.633957</v>
      </c>
      <c r="K96" s="90">
        <f t="shared" ca="1" si="10"/>
        <v>39028100004.713196</v>
      </c>
      <c r="L96">
        <f ca="1">IF('Waste 2020'!$A104="MR",INDIRECT("'Waste 2020'!"&amp;'Country Selector'!$B$3&amp;ROW($A104))*10^12,0)</f>
        <v>43364555560.792442</v>
      </c>
      <c r="M96" s="90">
        <f t="shared" ca="1" si="9"/>
        <v>39028100004.713196</v>
      </c>
      <c r="N96" s="90">
        <f t="shared" ca="1" si="11"/>
        <v>34691644448.633957</v>
      </c>
      <c r="O96" s="90">
        <f t="shared" ca="1" si="11"/>
        <v>30355188892.55471</v>
      </c>
      <c r="P96" s="90">
        <f t="shared" ca="1" si="11"/>
        <v>26018733336.475464</v>
      </c>
      <c r="Q96" s="90">
        <f t="shared" ca="1" si="11"/>
        <v>21682277780.396221</v>
      </c>
      <c r="R96" s="90">
        <f t="shared" ca="1" si="11"/>
        <v>17345822224.316978</v>
      </c>
      <c r="S96" s="90">
        <f t="shared" ca="1" si="11"/>
        <v>13009366668.237732</v>
      </c>
      <c r="T96" s="90">
        <f t="shared" ca="1" si="11"/>
        <v>8672911112.1584892</v>
      </c>
      <c r="U96" s="90">
        <f t="shared" ca="1" si="11"/>
        <v>4336455556.0792446</v>
      </c>
      <c r="V96">
        <f ca="1">IF('Waste 2030'!$A104="MR",INDIRECT("'Waste 2030'!"&amp;'Country Selector'!$B$3&amp;ROW($A104))*10^12,0)</f>
        <v>0</v>
      </c>
    </row>
    <row r="97" spans="1:22">
      <c r="A97" s="74">
        <v>45</v>
      </c>
      <c r="B97">
        <f ca="1">IF('Waste 2010'!$A105="MR",INDIRECT("'Waste 2010'!"&amp;'Country Selector'!$B$3&amp;ROW($A105))*10^12,0)</f>
        <v>0</v>
      </c>
      <c r="C97" s="90">
        <f t="shared" ca="1" si="8"/>
        <v>0</v>
      </c>
      <c r="D97" s="90">
        <f t="shared" ca="1" si="10"/>
        <v>0</v>
      </c>
      <c r="E97" s="90">
        <f t="shared" ca="1" si="10"/>
        <v>0</v>
      </c>
      <c r="F97" s="90">
        <f t="shared" ca="1" si="10"/>
        <v>0</v>
      </c>
      <c r="G97" s="90">
        <f t="shared" ca="1" si="10"/>
        <v>0</v>
      </c>
      <c r="H97" s="90">
        <f t="shared" ca="1" si="10"/>
        <v>0</v>
      </c>
      <c r="I97" s="90">
        <f t="shared" ca="1" si="10"/>
        <v>0</v>
      </c>
      <c r="J97" s="90">
        <f t="shared" ca="1" si="10"/>
        <v>0</v>
      </c>
      <c r="K97" s="90">
        <f t="shared" ca="1" si="10"/>
        <v>0</v>
      </c>
      <c r="L97">
        <f ca="1">IF('Waste 2020'!$A105="MR",INDIRECT("'Waste 2020'!"&amp;'Country Selector'!$B$3&amp;ROW($A105))*10^12,0)</f>
        <v>0</v>
      </c>
      <c r="M97" s="90">
        <f t="shared" ca="1" si="9"/>
        <v>0</v>
      </c>
      <c r="N97" s="90">
        <f t="shared" ca="1" si="11"/>
        <v>0</v>
      </c>
      <c r="O97" s="90">
        <f t="shared" ca="1" si="11"/>
        <v>0</v>
      </c>
      <c r="P97" s="90">
        <f t="shared" ca="1" si="11"/>
        <v>0</v>
      </c>
      <c r="Q97" s="90">
        <f t="shared" ca="1" si="11"/>
        <v>0</v>
      </c>
      <c r="R97" s="90">
        <f t="shared" ca="1" si="11"/>
        <v>0</v>
      </c>
      <c r="S97" s="90">
        <f t="shared" ca="1" si="11"/>
        <v>0</v>
      </c>
      <c r="T97" s="90">
        <f t="shared" ca="1" si="11"/>
        <v>0</v>
      </c>
      <c r="U97" s="90">
        <f t="shared" ca="1" si="11"/>
        <v>0</v>
      </c>
      <c r="V97">
        <f ca="1">IF('Waste 2030'!$A105="MR",INDIRECT("'Waste 2030'!"&amp;'Country Selector'!$B$3&amp;ROW($A105))*10^12,0)</f>
        <v>0</v>
      </c>
    </row>
    <row r="98" spans="1:22">
      <c r="A98" s="74">
        <v>46</v>
      </c>
      <c r="B98">
        <f ca="1">IF('Waste 2010'!$A106="MR",INDIRECT("'Waste 2010'!"&amp;'Country Selector'!$B$3&amp;ROW($A106))*10^12,0)</f>
        <v>0</v>
      </c>
      <c r="C98" s="90">
        <f t="shared" ca="1" si="8"/>
        <v>0</v>
      </c>
      <c r="D98" s="90">
        <f t="shared" ca="1" si="10"/>
        <v>0</v>
      </c>
      <c r="E98" s="90">
        <f t="shared" ca="1" si="10"/>
        <v>0</v>
      </c>
      <c r="F98" s="90">
        <f t="shared" ca="1" si="10"/>
        <v>0</v>
      </c>
      <c r="G98" s="90">
        <f t="shared" ca="1" si="10"/>
        <v>0</v>
      </c>
      <c r="H98" s="90">
        <f t="shared" ca="1" si="10"/>
        <v>0</v>
      </c>
      <c r="I98" s="90">
        <f t="shared" ca="1" si="10"/>
        <v>0</v>
      </c>
      <c r="J98" s="90">
        <f t="shared" ca="1" si="10"/>
        <v>0</v>
      </c>
      <c r="K98" s="90">
        <f t="shared" ca="1" si="10"/>
        <v>0</v>
      </c>
      <c r="L98">
        <f ca="1">IF('Waste 2020'!$A106="MR",INDIRECT("'Waste 2020'!"&amp;'Country Selector'!$B$3&amp;ROW($A106))*10^12,0)</f>
        <v>0</v>
      </c>
      <c r="M98" s="90">
        <f t="shared" ca="1" si="9"/>
        <v>0</v>
      </c>
      <c r="N98" s="90">
        <f t="shared" ca="1" si="11"/>
        <v>0</v>
      </c>
      <c r="O98" s="90">
        <f t="shared" ca="1" si="11"/>
        <v>0</v>
      </c>
      <c r="P98" s="90">
        <f t="shared" ca="1" si="11"/>
        <v>0</v>
      </c>
      <c r="Q98" s="90">
        <f t="shared" ca="1" si="11"/>
        <v>0</v>
      </c>
      <c r="R98" s="90">
        <f t="shared" ca="1" si="11"/>
        <v>0</v>
      </c>
      <c r="S98" s="90">
        <f t="shared" ca="1" si="11"/>
        <v>0</v>
      </c>
      <c r="T98" s="90">
        <f t="shared" ca="1" si="11"/>
        <v>0</v>
      </c>
      <c r="U98" s="90">
        <f t="shared" ca="1" si="11"/>
        <v>0</v>
      </c>
      <c r="V98">
        <f ca="1">IF('Waste 2030'!$A106="MR",INDIRECT("'Waste 2030'!"&amp;'Country Selector'!$B$3&amp;ROW($A106))*10^12,0)</f>
        <v>0</v>
      </c>
    </row>
    <row r="99" spans="1:22">
      <c r="A99" s="74">
        <v>47</v>
      </c>
      <c r="B99">
        <f ca="1">IF('Waste 2010'!$A107="MR",INDIRECT("'Waste 2010'!"&amp;'Country Selector'!$B$3&amp;ROW($A107))*10^12,0)</f>
        <v>0</v>
      </c>
      <c r="C99" s="90">
        <f t="shared" ca="1" si="8"/>
        <v>0</v>
      </c>
      <c r="D99" s="90">
        <f t="shared" ca="1" si="10"/>
        <v>0</v>
      </c>
      <c r="E99" s="90">
        <f t="shared" ca="1" si="10"/>
        <v>0</v>
      </c>
      <c r="F99" s="90">
        <f t="shared" ca="1" si="10"/>
        <v>0</v>
      </c>
      <c r="G99" s="90">
        <f t="shared" ca="1" si="10"/>
        <v>0</v>
      </c>
      <c r="H99" s="90">
        <f t="shared" ca="1" si="10"/>
        <v>0</v>
      </c>
      <c r="I99" s="90">
        <f t="shared" ca="1" si="10"/>
        <v>0</v>
      </c>
      <c r="J99" s="90">
        <f t="shared" ca="1" si="10"/>
        <v>0</v>
      </c>
      <c r="K99" s="90">
        <f t="shared" ca="1" si="10"/>
        <v>0</v>
      </c>
      <c r="L99">
        <f ca="1">IF('Waste 2020'!$A107="MR",INDIRECT("'Waste 2020'!"&amp;'Country Selector'!$B$3&amp;ROW($A107))*10^12,0)</f>
        <v>0</v>
      </c>
      <c r="M99" s="90">
        <f t="shared" ca="1" si="9"/>
        <v>0</v>
      </c>
      <c r="N99" s="90">
        <f t="shared" ca="1" si="11"/>
        <v>0</v>
      </c>
      <c r="O99" s="90">
        <f t="shared" ca="1" si="11"/>
        <v>0</v>
      </c>
      <c r="P99" s="90">
        <f t="shared" ca="1" si="11"/>
        <v>0</v>
      </c>
      <c r="Q99" s="90">
        <f t="shared" ca="1" si="11"/>
        <v>0</v>
      </c>
      <c r="R99" s="90">
        <f t="shared" ca="1" si="11"/>
        <v>0</v>
      </c>
      <c r="S99" s="90">
        <f t="shared" ca="1" si="11"/>
        <v>0</v>
      </c>
      <c r="T99" s="90">
        <f t="shared" ca="1" si="11"/>
        <v>0</v>
      </c>
      <c r="U99" s="90">
        <f t="shared" ca="1" si="11"/>
        <v>0</v>
      </c>
      <c r="V99">
        <f ca="1">IF('Waste 2030'!$A107="MR",INDIRECT("'Waste 2030'!"&amp;'Country Selector'!$B$3&amp;ROW($A107))*10^12,0)</f>
        <v>0</v>
      </c>
    </row>
    <row r="100" spans="1:22">
      <c r="A100" s="74">
        <v>48</v>
      </c>
      <c r="B100">
        <f ca="1">IF('Waste 2010'!$A108="MR",INDIRECT("'Waste 2010'!"&amp;'Country Selector'!$B$3&amp;ROW($A108))*10^12,0)</f>
        <v>0</v>
      </c>
      <c r="C100" s="90">
        <f t="shared" ca="1" si="8"/>
        <v>0</v>
      </c>
      <c r="D100" s="90">
        <f t="shared" ca="1" si="10"/>
        <v>0</v>
      </c>
      <c r="E100" s="90">
        <f t="shared" ca="1" si="10"/>
        <v>0</v>
      </c>
      <c r="F100" s="90">
        <f t="shared" ca="1" si="10"/>
        <v>0</v>
      </c>
      <c r="G100" s="90">
        <f t="shared" ca="1" si="10"/>
        <v>0</v>
      </c>
      <c r="H100" s="90">
        <f t="shared" ca="1" si="10"/>
        <v>0</v>
      </c>
      <c r="I100" s="90">
        <f t="shared" ca="1" si="10"/>
        <v>0</v>
      </c>
      <c r="J100" s="90">
        <f t="shared" ca="1" si="10"/>
        <v>0</v>
      </c>
      <c r="K100" s="90">
        <f t="shared" ca="1" si="10"/>
        <v>0</v>
      </c>
      <c r="L100">
        <f ca="1">IF('Waste 2020'!$A108="MR",INDIRECT("'Waste 2020'!"&amp;'Country Selector'!$B$3&amp;ROW($A108))*10^12,0)</f>
        <v>0</v>
      </c>
      <c r="M100" s="90">
        <f t="shared" ca="1" si="9"/>
        <v>0</v>
      </c>
      <c r="N100" s="90">
        <f t="shared" ca="1" si="11"/>
        <v>0</v>
      </c>
      <c r="O100" s="90">
        <f t="shared" ca="1" si="11"/>
        <v>0</v>
      </c>
      <c r="P100" s="90">
        <f t="shared" ca="1" si="11"/>
        <v>0</v>
      </c>
      <c r="Q100" s="90">
        <f t="shared" ca="1" si="11"/>
        <v>0</v>
      </c>
      <c r="R100" s="90">
        <f t="shared" ca="1" si="11"/>
        <v>0</v>
      </c>
      <c r="S100" s="90">
        <f t="shared" ca="1" si="11"/>
        <v>0</v>
      </c>
      <c r="T100" s="90">
        <f t="shared" ca="1" si="11"/>
        <v>0</v>
      </c>
      <c r="U100" s="90">
        <f t="shared" ca="1" si="11"/>
        <v>0</v>
      </c>
      <c r="V100">
        <f ca="1">IF('Waste 2030'!$A108="MR",INDIRECT("'Waste 2030'!"&amp;'Country Selector'!$B$3&amp;ROW($A108))*10^12,0)</f>
        <v>0</v>
      </c>
    </row>
    <row r="101" spans="1:22">
      <c r="A101" s="74">
        <v>49</v>
      </c>
      <c r="B101">
        <f ca="1">IF('Waste 2010'!$A109="MR",INDIRECT("'Waste 2010'!"&amp;'Country Selector'!$B$3&amp;ROW($A109))*10^12,0)</f>
        <v>0</v>
      </c>
      <c r="C101" s="90">
        <f t="shared" ca="1" si="8"/>
        <v>0</v>
      </c>
      <c r="D101" s="90">
        <f t="shared" ca="1" si="10"/>
        <v>0</v>
      </c>
      <c r="E101" s="90">
        <f t="shared" ca="1" si="10"/>
        <v>0</v>
      </c>
      <c r="F101" s="90">
        <f t="shared" ca="1" si="10"/>
        <v>0</v>
      </c>
      <c r="G101" s="90">
        <f t="shared" ca="1" si="10"/>
        <v>0</v>
      </c>
      <c r="H101" s="90">
        <f t="shared" ca="1" si="10"/>
        <v>0</v>
      </c>
      <c r="I101" s="90">
        <f t="shared" ca="1" si="10"/>
        <v>0</v>
      </c>
      <c r="J101" s="90">
        <f t="shared" ca="1" si="10"/>
        <v>0</v>
      </c>
      <c r="K101" s="90">
        <f t="shared" ca="1" si="10"/>
        <v>0</v>
      </c>
      <c r="L101">
        <f ca="1">IF('Waste 2020'!$A109="MR",INDIRECT("'Waste 2020'!"&amp;'Country Selector'!$B$3&amp;ROW($A109))*10^12,0)</f>
        <v>0</v>
      </c>
      <c r="M101" s="90">
        <f t="shared" ca="1" si="9"/>
        <v>0</v>
      </c>
      <c r="N101" s="90">
        <f t="shared" ca="1" si="11"/>
        <v>0</v>
      </c>
      <c r="O101" s="90">
        <f t="shared" ca="1" si="11"/>
        <v>0</v>
      </c>
      <c r="P101" s="90">
        <f t="shared" ca="1" si="11"/>
        <v>0</v>
      </c>
      <c r="Q101" s="90">
        <f t="shared" ca="1" si="11"/>
        <v>0</v>
      </c>
      <c r="R101" s="90">
        <f t="shared" ca="1" si="11"/>
        <v>0</v>
      </c>
      <c r="S101" s="90">
        <f t="shared" ca="1" si="11"/>
        <v>0</v>
      </c>
      <c r="T101" s="90">
        <f t="shared" ca="1" si="11"/>
        <v>0</v>
      </c>
      <c r="U101" s="90">
        <f t="shared" ca="1" si="11"/>
        <v>0</v>
      </c>
      <c r="V101">
        <f ca="1">IF('Waste 2030'!$A109="MR",INDIRECT("'Waste 2030'!"&amp;'Country Selector'!$B$3&amp;ROW($A109))*10^12,0)</f>
        <v>0</v>
      </c>
    </row>
    <row r="102" spans="1:22">
      <c r="A102" s="74">
        <v>50</v>
      </c>
      <c r="B102">
        <f ca="1">IF('Waste 2010'!$A110="MR",INDIRECT("'Waste 2010'!"&amp;'Country Selector'!$B$3&amp;ROW($A110))*10^12,0)</f>
        <v>0</v>
      </c>
      <c r="C102" s="90">
        <f t="shared" ca="1" si="8"/>
        <v>241419872818.59122</v>
      </c>
      <c r="D102" s="90">
        <f t="shared" ca="1" si="10"/>
        <v>482839745637.18243</v>
      </c>
      <c r="E102" s="90">
        <f t="shared" ca="1" si="10"/>
        <v>724259618455.77368</v>
      </c>
      <c r="F102" s="90">
        <f t="shared" ca="1" si="10"/>
        <v>965679491274.36487</v>
      </c>
      <c r="G102" s="90">
        <f t="shared" ca="1" si="10"/>
        <v>1207099364092.9561</v>
      </c>
      <c r="H102" s="90">
        <f t="shared" ca="1" si="10"/>
        <v>1448519236911.5474</v>
      </c>
      <c r="I102" s="90">
        <f t="shared" ca="1" si="10"/>
        <v>1689939109730.1384</v>
      </c>
      <c r="J102" s="90">
        <f t="shared" ca="1" si="10"/>
        <v>1931358982548.7297</v>
      </c>
      <c r="K102" s="90">
        <f t="shared" ca="1" si="10"/>
        <v>2172778855367.321</v>
      </c>
      <c r="L102">
        <f ca="1">IF('Waste 2020'!$A110="MR",INDIRECT("'Waste 2020'!"&amp;'Country Selector'!$B$3&amp;ROW($A110))*10^12,0)</f>
        <v>2414198728185.9121</v>
      </c>
      <c r="M102" s="90">
        <f t="shared" ca="1" si="9"/>
        <v>2172778855367.321</v>
      </c>
      <c r="N102" s="90">
        <f t="shared" ca="1" si="11"/>
        <v>1931358982548.7297</v>
      </c>
      <c r="O102" s="90">
        <f t="shared" ca="1" si="11"/>
        <v>1689939109730.1384</v>
      </c>
      <c r="P102" s="90">
        <f t="shared" ca="1" si="11"/>
        <v>1448519236911.5474</v>
      </c>
      <c r="Q102" s="90">
        <f t="shared" ca="1" si="11"/>
        <v>1207099364092.9561</v>
      </c>
      <c r="R102" s="90">
        <f t="shared" ca="1" si="11"/>
        <v>965679491274.36487</v>
      </c>
      <c r="S102" s="90">
        <f t="shared" ca="1" si="11"/>
        <v>724259618455.77368</v>
      </c>
      <c r="T102" s="90">
        <f t="shared" ca="1" si="11"/>
        <v>482839745637.18243</v>
      </c>
      <c r="U102" s="90">
        <f t="shared" ca="1" si="11"/>
        <v>241419872818.59122</v>
      </c>
      <c r="V102">
        <f ca="1">IF('Waste 2030'!$A110="MR",INDIRECT("'Waste 2030'!"&amp;'Country Selector'!$B$3&amp;ROW($A110))*10^12,0)</f>
        <v>0</v>
      </c>
    </row>
    <row r="103" spans="1:22">
      <c r="A103" s="74">
        <v>51</v>
      </c>
      <c r="B103">
        <f ca="1">IF('Waste 2010'!$A111="MR",INDIRECT("'Waste 2010'!"&amp;'Country Selector'!$B$3&amp;ROW($A111))*10^12,0)</f>
        <v>0</v>
      </c>
      <c r="C103" s="90">
        <f t="shared" ca="1" si="8"/>
        <v>0</v>
      </c>
      <c r="D103" s="90">
        <f t="shared" ca="1" si="10"/>
        <v>0</v>
      </c>
      <c r="E103" s="90">
        <f t="shared" ca="1" si="10"/>
        <v>0</v>
      </c>
      <c r="F103" s="90">
        <f t="shared" ca="1" si="10"/>
        <v>0</v>
      </c>
      <c r="G103" s="90">
        <f t="shared" ca="1" si="10"/>
        <v>0</v>
      </c>
      <c r="H103" s="90">
        <f t="shared" ca="1" si="10"/>
        <v>0</v>
      </c>
      <c r="I103" s="90">
        <f t="shared" ca="1" si="10"/>
        <v>0</v>
      </c>
      <c r="J103" s="90">
        <f t="shared" ca="1" si="10"/>
        <v>0</v>
      </c>
      <c r="K103" s="90">
        <f t="shared" ca="1" si="10"/>
        <v>0</v>
      </c>
      <c r="L103">
        <f ca="1">IF('Waste 2020'!$A111="MR",INDIRECT("'Waste 2020'!"&amp;'Country Selector'!$B$3&amp;ROW($A111))*10^12,0)</f>
        <v>0</v>
      </c>
      <c r="M103" s="90">
        <f t="shared" ca="1" si="9"/>
        <v>0</v>
      </c>
      <c r="N103" s="90">
        <f t="shared" ca="1" si="11"/>
        <v>0</v>
      </c>
      <c r="O103" s="90">
        <f t="shared" ca="1" si="11"/>
        <v>0</v>
      </c>
      <c r="P103" s="90">
        <f t="shared" ca="1" si="11"/>
        <v>0</v>
      </c>
      <c r="Q103" s="90">
        <f t="shared" ca="1" si="11"/>
        <v>0</v>
      </c>
      <c r="R103" s="90">
        <f t="shared" ca="1" si="11"/>
        <v>0</v>
      </c>
      <c r="S103" s="90">
        <f t="shared" ca="1" si="11"/>
        <v>0</v>
      </c>
      <c r="T103" s="90">
        <f t="shared" ca="1" si="11"/>
        <v>0</v>
      </c>
      <c r="U103" s="90">
        <f t="shared" ca="1" si="11"/>
        <v>0</v>
      </c>
      <c r="V103">
        <f ca="1">IF('Waste 2030'!$A111="MR",INDIRECT("'Waste 2030'!"&amp;'Country Selector'!$B$3&amp;ROW($A111))*10^12,0)</f>
        <v>0</v>
      </c>
    </row>
    <row r="104" spans="1:22">
      <c r="A104" s="74">
        <v>52</v>
      </c>
      <c r="B104">
        <f ca="1">IF('Waste 2010'!$A112="MR",INDIRECT("'Waste 2010'!"&amp;'Country Selector'!$B$3&amp;ROW($A112))*10^12,0)</f>
        <v>0</v>
      </c>
      <c r="C104" s="90">
        <f t="shared" ca="1" si="8"/>
        <v>0</v>
      </c>
      <c r="D104" s="90">
        <f t="shared" ca="1" si="10"/>
        <v>0</v>
      </c>
      <c r="E104" s="90">
        <f t="shared" ca="1" si="10"/>
        <v>0</v>
      </c>
      <c r="F104" s="90">
        <f t="shared" ca="1" si="10"/>
        <v>0</v>
      </c>
      <c r="G104" s="90">
        <f t="shared" ca="1" si="10"/>
        <v>0</v>
      </c>
      <c r="H104" s="90">
        <f t="shared" ca="1" si="10"/>
        <v>0</v>
      </c>
      <c r="I104" s="90">
        <f t="shared" ca="1" si="10"/>
        <v>0</v>
      </c>
      <c r="J104" s="90">
        <f t="shared" ca="1" si="10"/>
        <v>0</v>
      </c>
      <c r="K104" s="90">
        <f t="shared" ca="1" si="10"/>
        <v>0</v>
      </c>
      <c r="L104">
        <f ca="1">IF('Waste 2020'!$A112="MR",INDIRECT("'Waste 2020'!"&amp;'Country Selector'!$B$3&amp;ROW($A112))*10^12,0)</f>
        <v>0</v>
      </c>
      <c r="M104" s="90">
        <f t="shared" ca="1" si="9"/>
        <v>0</v>
      </c>
      <c r="N104" s="90">
        <f t="shared" ca="1" si="11"/>
        <v>0</v>
      </c>
      <c r="O104" s="90">
        <f t="shared" ca="1" si="11"/>
        <v>0</v>
      </c>
      <c r="P104" s="90">
        <f t="shared" ca="1" si="11"/>
        <v>0</v>
      </c>
      <c r="Q104" s="90">
        <f t="shared" ca="1" si="11"/>
        <v>0</v>
      </c>
      <c r="R104" s="90">
        <f t="shared" ca="1" si="11"/>
        <v>0</v>
      </c>
      <c r="S104" s="90">
        <f t="shared" ca="1" si="11"/>
        <v>0</v>
      </c>
      <c r="T104" s="90">
        <f t="shared" ca="1" si="11"/>
        <v>0</v>
      </c>
      <c r="U104" s="90">
        <f t="shared" ca="1" si="11"/>
        <v>0</v>
      </c>
      <c r="V104">
        <f ca="1">IF('Waste 2030'!$A112="MR",INDIRECT("'Waste 2030'!"&amp;'Country Selector'!$B$3&amp;ROW($A112))*10^12,0)</f>
        <v>0</v>
      </c>
    </row>
    <row r="105" spans="1:22">
      <c r="A105" s="74">
        <v>53</v>
      </c>
      <c r="B105">
        <f ca="1">IF('Waste 2010'!$A113="MR",INDIRECT("'Waste 2010'!"&amp;'Country Selector'!$B$3&amp;ROW($A113))*10^12,0)</f>
        <v>0</v>
      </c>
      <c r="C105" s="90">
        <f t="shared" ca="1" si="8"/>
        <v>0</v>
      </c>
      <c r="D105" s="90">
        <f t="shared" ca="1" si="10"/>
        <v>0</v>
      </c>
      <c r="E105" s="90">
        <f t="shared" ca="1" si="10"/>
        <v>0</v>
      </c>
      <c r="F105" s="90">
        <f t="shared" ca="1" si="10"/>
        <v>0</v>
      </c>
      <c r="G105" s="90">
        <f t="shared" ca="1" si="10"/>
        <v>0</v>
      </c>
      <c r="H105" s="90">
        <f t="shared" ca="1" si="10"/>
        <v>0</v>
      </c>
      <c r="I105" s="90">
        <f t="shared" ca="1" si="10"/>
        <v>0</v>
      </c>
      <c r="J105" s="90">
        <f t="shared" ca="1" si="10"/>
        <v>0</v>
      </c>
      <c r="K105" s="90">
        <f t="shared" ca="1" si="10"/>
        <v>0</v>
      </c>
      <c r="L105">
        <f ca="1">IF('Waste 2020'!$A113="MR",INDIRECT("'Waste 2020'!"&amp;'Country Selector'!$B$3&amp;ROW($A113))*10^12,0)</f>
        <v>0</v>
      </c>
      <c r="M105" s="90">
        <f t="shared" ca="1" si="9"/>
        <v>0</v>
      </c>
      <c r="N105" s="90">
        <f t="shared" ca="1" si="11"/>
        <v>0</v>
      </c>
      <c r="O105" s="90">
        <f t="shared" ca="1" si="11"/>
        <v>0</v>
      </c>
      <c r="P105" s="90">
        <f t="shared" ca="1" si="11"/>
        <v>0</v>
      </c>
      <c r="Q105" s="90">
        <f t="shared" ca="1" si="11"/>
        <v>0</v>
      </c>
      <c r="R105" s="90">
        <f t="shared" ca="1" si="11"/>
        <v>0</v>
      </c>
      <c r="S105" s="90">
        <f t="shared" ca="1" si="11"/>
        <v>0</v>
      </c>
      <c r="T105" s="90">
        <f t="shared" ca="1" si="11"/>
        <v>0</v>
      </c>
      <c r="U105" s="90">
        <f t="shared" ca="1" si="11"/>
        <v>0</v>
      </c>
      <c r="V105">
        <f ca="1">IF('Waste 2030'!$A113="MR",INDIRECT("'Waste 2030'!"&amp;'Country Selector'!$B$3&amp;ROW($A113))*10^12,0)</f>
        <v>0</v>
      </c>
    </row>
    <row r="106" spans="1:22">
      <c r="A106" s="74">
        <v>54</v>
      </c>
      <c r="B106">
        <f ca="1">IF('Waste 2010'!$A114="MR",INDIRECT("'Waste 2010'!"&amp;'Country Selector'!$B$3&amp;ROW($A114))*10^12,0)</f>
        <v>0</v>
      </c>
      <c r="C106" s="90">
        <f t="shared" ca="1" si="8"/>
        <v>0</v>
      </c>
      <c r="D106" s="90">
        <f t="shared" ca="1" si="10"/>
        <v>0</v>
      </c>
      <c r="E106" s="90">
        <f t="shared" ca="1" si="10"/>
        <v>0</v>
      </c>
      <c r="F106" s="90">
        <f t="shared" ca="1" si="10"/>
        <v>0</v>
      </c>
      <c r="G106" s="90">
        <f t="shared" ca="1" si="10"/>
        <v>0</v>
      </c>
      <c r="H106" s="90">
        <f t="shared" ca="1" si="10"/>
        <v>0</v>
      </c>
      <c r="I106" s="90">
        <f t="shared" ca="1" si="10"/>
        <v>0</v>
      </c>
      <c r="J106" s="90">
        <f t="shared" ca="1" si="10"/>
        <v>0</v>
      </c>
      <c r="K106" s="90">
        <f t="shared" ca="1" si="10"/>
        <v>0</v>
      </c>
      <c r="L106">
        <f ca="1">IF('Waste 2020'!$A114="MR",INDIRECT("'Waste 2020'!"&amp;'Country Selector'!$B$3&amp;ROW($A114))*10^12,0)</f>
        <v>0</v>
      </c>
      <c r="M106" s="90">
        <f t="shared" ca="1" si="9"/>
        <v>0</v>
      </c>
      <c r="N106" s="90">
        <f t="shared" ca="1" si="11"/>
        <v>0</v>
      </c>
      <c r="O106" s="90">
        <f t="shared" ca="1" si="11"/>
        <v>0</v>
      </c>
      <c r="P106" s="90">
        <f t="shared" ca="1" si="11"/>
        <v>0</v>
      </c>
      <c r="Q106" s="90">
        <f t="shared" ca="1" si="11"/>
        <v>0</v>
      </c>
      <c r="R106" s="90">
        <f t="shared" ca="1" si="11"/>
        <v>0</v>
      </c>
      <c r="S106" s="90">
        <f t="shared" ca="1" si="11"/>
        <v>0</v>
      </c>
      <c r="T106" s="90">
        <f t="shared" ca="1" si="11"/>
        <v>0</v>
      </c>
      <c r="U106" s="90">
        <f t="shared" ca="1" si="11"/>
        <v>0</v>
      </c>
      <c r="V106">
        <f ca="1">IF('Waste 2030'!$A114="MR",INDIRECT("'Waste 2030'!"&amp;'Country Selector'!$B$3&amp;ROW($A114))*10^12,0)</f>
        <v>0</v>
      </c>
    </row>
    <row r="107" spans="1:22">
      <c r="A107" s="74">
        <v>55</v>
      </c>
      <c r="B107">
        <f ca="1">IF('Waste 2010'!$A115="MR",INDIRECT("'Waste 2010'!"&amp;'Country Selector'!$B$3&amp;ROW($A115))*10^12,0)</f>
        <v>0</v>
      </c>
      <c r="C107" s="90">
        <f t="shared" ca="1" si="8"/>
        <v>0</v>
      </c>
      <c r="D107" s="90">
        <f t="shared" ca="1" si="10"/>
        <v>0</v>
      </c>
      <c r="E107" s="90">
        <f t="shared" ca="1" si="10"/>
        <v>0</v>
      </c>
      <c r="F107" s="90">
        <f t="shared" ca="1" si="10"/>
        <v>0</v>
      </c>
      <c r="G107" s="90">
        <f t="shared" ca="1" si="10"/>
        <v>0</v>
      </c>
      <c r="H107" s="90">
        <f t="shared" ca="1" si="10"/>
        <v>0</v>
      </c>
      <c r="I107" s="90">
        <f t="shared" ca="1" si="10"/>
        <v>0</v>
      </c>
      <c r="J107" s="90">
        <f t="shared" ca="1" si="10"/>
        <v>0</v>
      </c>
      <c r="K107" s="90">
        <f t="shared" ca="1" si="10"/>
        <v>0</v>
      </c>
      <c r="L107">
        <f ca="1">IF('Waste 2020'!$A115="MR",INDIRECT("'Waste 2020'!"&amp;'Country Selector'!$B$3&amp;ROW($A115))*10^12,0)</f>
        <v>0</v>
      </c>
      <c r="M107" s="90">
        <f t="shared" ca="1" si="9"/>
        <v>0</v>
      </c>
      <c r="N107" s="90">
        <f t="shared" ca="1" si="11"/>
        <v>0</v>
      </c>
      <c r="O107" s="90">
        <f t="shared" ca="1" si="11"/>
        <v>0</v>
      </c>
      <c r="P107" s="90">
        <f t="shared" ca="1" si="11"/>
        <v>0</v>
      </c>
      <c r="Q107" s="90">
        <f t="shared" ca="1" si="11"/>
        <v>0</v>
      </c>
      <c r="R107" s="90">
        <f t="shared" ca="1" si="11"/>
        <v>0</v>
      </c>
      <c r="S107" s="90">
        <f t="shared" ca="1" si="11"/>
        <v>0</v>
      </c>
      <c r="T107" s="90">
        <f t="shared" ca="1" si="11"/>
        <v>0</v>
      </c>
      <c r="U107" s="90">
        <f t="shared" ca="1" si="11"/>
        <v>0</v>
      </c>
      <c r="V107">
        <f ca="1">IF('Waste 2030'!$A115="MR",INDIRECT("'Waste 2030'!"&amp;'Country Selector'!$B$3&amp;ROW($A115))*10^12,0)</f>
        <v>0</v>
      </c>
    </row>
    <row r="108" spans="1:22">
      <c r="A108" s="74">
        <v>56</v>
      </c>
      <c r="B108">
        <f ca="1">IF('Waste 2010'!$A116="MR",INDIRECT("'Waste 2010'!"&amp;'Country Selector'!$B$3&amp;ROW($A116))*10^12,0)</f>
        <v>0</v>
      </c>
      <c r="C108" s="90">
        <f t="shared" ca="1" si="8"/>
        <v>0</v>
      </c>
      <c r="D108" s="90">
        <f t="shared" ca="1" si="10"/>
        <v>0</v>
      </c>
      <c r="E108" s="90">
        <f t="shared" ca="1" si="10"/>
        <v>0</v>
      </c>
      <c r="F108" s="90">
        <f t="shared" ca="1" si="10"/>
        <v>0</v>
      </c>
      <c r="G108" s="90">
        <f t="shared" ca="1" si="10"/>
        <v>0</v>
      </c>
      <c r="H108" s="90">
        <f t="shared" ca="1" si="10"/>
        <v>0</v>
      </c>
      <c r="I108" s="90">
        <f t="shared" ca="1" si="10"/>
        <v>0</v>
      </c>
      <c r="J108" s="90">
        <f t="shared" ca="1" si="10"/>
        <v>0</v>
      </c>
      <c r="K108" s="90">
        <f t="shared" ca="1" si="10"/>
        <v>0</v>
      </c>
      <c r="L108">
        <f ca="1">IF('Waste 2020'!$A116="MR",INDIRECT("'Waste 2020'!"&amp;'Country Selector'!$B$3&amp;ROW($A116))*10^12,0)</f>
        <v>0</v>
      </c>
      <c r="M108" s="90">
        <f t="shared" ca="1" si="9"/>
        <v>0</v>
      </c>
      <c r="N108" s="90">
        <f t="shared" ca="1" si="11"/>
        <v>0</v>
      </c>
      <c r="O108" s="90">
        <f t="shared" ca="1" si="11"/>
        <v>0</v>
      </c>
      <c r="P108" s="90">
        <f t="shared" ca="1" si="11"/>
        <v>0</v>
      </c>
      <c r="Q108" s="90">
        <f t="shared" ca="1" si="11"/>
        <v>0</v>
      </c>
      <c r="R108" s="90">
        <f t="shared" ca="1" si="11"/>
        <v>0</v>
      </c>
      <c r="S108" s="90">
        <f t="shared" ca="1" si="11"/>
        <v>0</v>
      </c>
      <c r="T108" s="90">
        <f t="shared" ca="1" si="11"/>
        <v>0</v>
      </c>
      <c r="U108" s="90">
        <f t="shared" ca="1" si="11"/>
        <v>0</v>
      </c>
      <c r="V108">
        <f ca="1">IF('Waste 2030'!$A116="MR",INDIRECT("'Waste 2030'!"&amp;'Country Selector'!$B$3&amp;ROW($A116))*10^12,0)</f>
        <v>0</v>
      </c>
    </row>
    <row r="109" spans="1:22">
      <c r="A109" s="74">
        <v>57</v>
      </c>
      <c r="B109">
        <f ca="1">IF('Waste 2010'!$A117="MR",INDIRECT("'Waste 2010'!"&amp;'Country Selector'!$B$3&amp;ROW($A117))*10^12,0)</f>
        <v>0</v>
      </c>
      <c r="C109" s="90">
        <f t="shared" ca="1" si="8"/>
        <v>0</v>
      </c>
      <c r="D109" s="90">
        <f t="shared" ca="1" si="10"/>
        <v>0</v>
      </c>
      <c r="E109" s="90">
        <f t="shared" ca="1" si="10"/>
        <v>0</v>
      </c>
      <c r="F109" s="90">
        <f t="shared" ca="1" si="10"/>
        <v>0</v>
      </c>
      <c r="G109" s="90">
        <f t="shared" ca="1" si="10"/>
        <v>0</v>
      </c>
      <c r="H109" s="90">
        <f t="shared" ca="1" si="10"/>
        <v>0</v>
      </c>
      <c r="I109" s="90">
        <f t="shared" ca="1" si="10"/>
        <v>0</v>
      </c>
      <c r="J109" s="90">
        <f t="shared" ca="1" si="10"/>
        <v>0</v>
      </c>
      <c r="K109" s="90">
        <f t="shared" ca="1" si="10"/>
        <v>0</v>
      </c>
      <c r="L109">
        <f ca="1">IF('Waste 2020'!$A117="MR",INDIRECT("'Waste 2020'!"&amp;'Country Selector'!$B$3&amp;ROW($A117))*10^12,0)</f>
        <v>0</v>
      </c>
      <c r="M109" s="90">
        <f t="shared" ca="1" si="9"/>
        <v>0</v>
      </c>
      <c r="N109" s="90">
        <f t="shared" ca="1" si="11"/>
        <v>0</v>
      </c>
      <c r="O109" s="90">
        <f t="shared" ca="1" si="11"/>
        <v>0</v>
      </c>
      <c r="P109" s="90">
        <f t="shared" ca="1" si="11"/>
        <v>0</v>
      </c>
      <c r="Q109" s="90">
        <f t="shared" ca="1" si="11"/>
        <v>0</v>
      </c>
      <c r="R109" s="90">
        <f t="shared" ca="1" si="11"/>
        <v>0</v>
      </c>
      <c r="S109" s="90">
        <f t="shared" ca="1" si="11"/>
        <v>0</v>
      </c>
      <c r="T109" s="90">
        <f t="shared" ca="1" si="11"/>
        <v>0</v>
      </c>
      <c r="U109" s="90">
        <f t="shared" ca="1" si="11"/>
        <v>0</v>
      </c>
      <c r="V109">
        <f ca="1">IF('Waste 2030'!$A117="MR",INDIRECT("'Waste 2030'!"&amp;'Country Selector'!$B$3&amp;ROW($A117))*10^12,0)</f>
        <v>0</v>
      </c>
    </row>
    <row r="110" spans="1:22">
      <c r="A110" s="74">
        <v>58</v>
      </c>
      <c r="B110">
        <f ca="1">IF('Waste 2010'!$A118="MR",INDIRECT("'Waste 2010'!"&amp;'Country Selector'!$B$3&amp;ROW($A118))*10^12,0)</f>
        <v>0</v>
      </c>
      <c r="C110" s="90">
        <f t="shared" ca="1" si="8"/>
        <v>0</v>
      </c>
      <c r="D110" s="90">
        <f t="shared" ca="1" si="10"/>
        <v>0</v>
      </c>
      <c r="E110" s="90">
        <f t="shared" ca="1" si="10"/>
        <v>0</v>
      </c>
      <c r="F110" s="90">
        <f t="shared" ca="1" si="10"/>
        <v>0</v>
      </c>
      <c r="G110" s="90">
        <f t="shared" ca="1" si="10"/>
        <v>0</v>
      </c>
      <c r="H110" s="90">
        <f t="shared" ca="1" si="10"/>
        <v>0</v>
      </c>
      <c r="I110" s="90">
        <f t="shared" ca="1" si="10"/>
        <v>0</v>
      </c>
      <c r="J110" s="90">
        <f t="shared" ca="1" si="10"/>
        <v>0</v>
      </c>
      <c r="K110" s="90">
        <f t="shared" ca="1" si="10"/>
        <v>0</v>
      </c>
      <c r="L110">
        <f ca="1">IF('Waste 2020'!$A118="MR",INDIRECT("'Waste 2020'!"&amp;'Country Selector'!$B$3&amp;ROW($A118))*10^12,0)</f>
        <v>0</v>
      </c>
      <c r="M110" s="90">
        <f t="shared" ca="1" si="9"/>
        <v>0</v>
      </c>
      <c r="N110" s="90">
        <f t="shared" ca="1" si="11"/>
        <v>0</v>
      </c>
      <c r="O110" s="90">
        <f t="shared" ca="1" si="11"/>
        <v>0</v>
      </c>
      <c r="P110" s="90">
        <f t="shared" ca="1" si="11"/>
        <v>0</v>
      </c>
      <c r="Q110" s="90">
        <f t="shared" ca="1" si="11"/>
        <v>0</v>
      </c>
      <c r="R110" s="90">
        <f t="shared" ca="1" si="11"/>
        <v>0</v>
      </c>
      <c r="S110" s="90">
        <f t="shared" ca="1" si="11"/>
        <v>0</v>
      </c>
      <c r="T110" s="90">
        <f t="shared" ca="1" si="11"/>
        <v>0</v>
      </c>
      <c r="U110" s="90">
        <f t="shared" ca="1" si="11"/>
        <v>0</v>
      </c>
      <c r="V110">
        <f ca="1">IF('Waste 2030'!$A118="MR",INDIRECT("'Waste 2030'!"&amp;'Country Selector'!$B$3&amp;ROW($A118))*10^12,0)</f>
        <v>0</v>
      </c>
    </row>
    <row r="111" spans="1:22">
      <c r="A111" s="74">
        <v>59</v>
      </c>
      <c r="B111">
        <f ca="1">IF('Waste 2010'!$A119="MR",INDIRECT("'Waste 2010'!"&amp;'Country Selector'!$B$3&amp;ROW($A119))*10^12,0)</f>
        <v>0</v>
      </c>
      <c r="C111" s="90">
        <f t="shared" ca="1" si="8"/>
        <v>0</v>
      </c>
      <c r="D111" s="90">
        <f t="shared" ca="1" si="10"/>
        <v>0</v>
      </c>
      <c r="E111" s="90">
        <f t="shared" ca="1" si="10"/>
        <v>0</v>
      </c>
      <c r="F111" s="90">
        <f t="shared" ca="1" si="10"/>
        <v>0</v>
      </c>
      <c r="G111" s="90">
        <f t="shared" ca="1" si="10"/>
        <v>0</v>
      </c>
      <c r="H111" s="90">
        <f t="shared" ca="1" si="10"/>
        <v>0</v>
      </c>
      <c r="I111" s="90">
        <f t="shared" ca="1" si="10"/>
        <v>0</v>
      </c>
      <c r="J111" s="90">
        <f t="shared" ca="1" si="10"/>
        <v>0</v>
      </c>
      <c r="K111" s="90">
        <f t="shared" ca="1" si="10"/>
        <v>0</v>
      </c>
      <c r="L111">
        <f ca="1">IF('Waste 2020'!$A119="MR",INDIRECT("'Waste 2020'!"&amp;'Country Selector'!$B$3&amp;ROW($A119))*10^12,0)</f>
        <v>0</v>
      </c>
      <c r="M111" s="90">
        <f t="shared" ca="1" si="9"/>
        <v>0</v>
      </c>
      <c r="N111" s="90">
        <f t="shared" ca="1" si="11"/>
        <v>0</v>
      </c>
      <c r="O111" s="90">
        <f t="shared" ca="1" si="11"/>
        <v>0</v>
      </c>
      <c r="P111" s="90">
        <f t="shared" ca="1" si="11"/>
        <v>0</v>
      </c>
      <c r="Q111" s="90">
        <f t="shared" ca="1" si="11"/>
        <v>0</v>
      </c>
      <c r="R111" s="90">
        <f t="shared" ca="1" si="11"/>
        <v>0</v>
      </c>
      <c r="S111" s="90">
        <f t="shared" ca="1" si="11"/>
        <v>0</v>
      </c>
      <c r="T111" s="90">
        <f t="shared" ca="1" si="11"/>
        <v>0</v>
      </c>
      <c r="U111" s="90">
        <f t="shared" ca="1" si="11"/>
        <v>0</v>
      </c>
      <c r="V111">
        <f ca="1">IF('Waste 2030'!$A119="MR",INDIRECT("'Waste 2030'!"&amp;'Country Selector'!$B$3&amp;ROW($A119))*10^12,0)</f>
        <v>0</v>
      </c>
    </row>
    <row r="112" spans="1:22">
      <c r="A112" s="74">
        <v>60</v>
      </c>
      <c r="B112">
        <f ca="1">IF('Waste 2010'!$A120="MR",INDIRECT("'Waste 2010'!"&amp;'Country Selector'!$B$3&amp;ROW($A120))*10^12,0)</f>
        <v>39125713269.530846</v>
      </c>
      <c r="C112" s="90">
        <f t="shared" ca="1" si="8"/>
        <v>35213141942.577759</v>
      </c>
      <c r="D112" s="90">
        <f t="shared" ca="1" si="10"/>
        <v>31300570615.624676</v>
      </c>
      <c r="E112" s="90">
        <f t="shared" ca="1" si="10"/>
        <v>27387999288.671593</v>
      </c>
      <c r="F112" s="90">
        <f t="shared" ca="1" si="10"/>
        <v>23475427961.718506</v>
      </c>
      <c r="G112" s="90">
        <f t="shared" ca="1" si="10"/>
        <v>19562856634.765423</v>
      </c>
      <c r="H112" s="90">
        <f t="shared" ca="1" si="10"/>
        <v>15650285307.812338</v>
      </c>
      <c r="I112" s="90">
        <f t="shared" ca="1" si="10"/>
        <v>11737713980.859253</v>
      </c>
      <c r="J112" s="90">
        <f t="shared" ca="1" si="10"/>
        <v>7825142653.9061689</v>
      </c>
      <c r="K112" s="90">
        <f t="shared" ca="1" si="10"/>
        <v>3912571326.9530845</v>
      </c>
      <c r="L112">
        <f ca="1">IF('Waste 2020'!$A120="MR",INDIRECT("'Waste 2020'!"&amp;'Country Selector'!$B$3&amp;ROW($A120))*10^12,0)</f>
        <v>0</v>
      </c>
      <c r="M112" s="90">
        <f t="shared" ca="1" si="9"/>
        <v>0</v>
      </c>
      <c r="N112" s="90">
        <f t="shared" ca="1" si="11"/>
        <v>0</v>
      </c>
      <c r="O112" s="90">
        <f t="shared" ca="1" si="11"/>
        <v>0</v>
      </c>
      <c r="P112" s="90">
        <f t="shared" ca="1" si="11"/>
        <v>0</v>
      </c>
      <c r="Q112" s="90">
        <f t="shared" ca="1" si="11"/>
        <v>0</v>
      </c>
      <c r="R112" s="90">
        <f t="shared" ca="1" si="11"/>
        <v>0</v>
      </c>
      <c r="S112" s="90">
        <f t="shared" ca="1" si="11"/>
        <v>0</v>
      </c>
      <c r="T112" s="90">
        <f t="shared" ca="1" si="11"/>
        <v>0</v>
      </c>
      <c r="U112" s="90">
        <f t="shared" ca="1" si="11"/>
        <v>0</v>
      </c>
      <c r="V112">
        <f ca="1">IF('Waste 2030'!$A120="MR",INDIRECT("'Waste 2030'!"&amp;'Country Selector'!$B$3&amp;ROW($A120))*10^12,0)</f>
        <v>0</v>
      </c>
    </row>
    <row r="113" spans="1:22">
      <c r="A113" s="74">
        <v>61</v>
      </c>
      <c r="B113">
        <f ca="1">IF('Waste 2010'!$A121="MR",INDIRECT("'Waste 2010'!"&amp;'Country Selector'!$B$3&amp;ROW($A121))*10^12,0)</f>
        <v>0</v>
      </c>
      <c r="C113" s="90">
        <f t="shared" ca="1" si="8"/>
        <v>4336455556.0792446</v>
      </c>
      <c r="D113" s="90">
        <f t="shared" ca="1" si="10"/>
        <v>8672911112.1584892</v>
      </c>
      <c r="E113" s="90">
        <f t="shared" ca="1" si="10"/>
        <v>13009366668.237732</v>
      </c>
      <c r="F113" s="90">
        <f t="shared" ca="1" si="10"/>
        <v>17345822224.316978</v>
      </c>
      <c r="G113" s="90">
        <f t="shared" ca="1" si="10"/>
        <v>21682277780.396221</v>
      </c>
      <c r="H113" s="90">
        <f t="shared" ca="1" si="10"/>
        <v>26018733336.475464</v>
      </c>
      <c r="I113" s="90">
        <f t="shared" ca="1" si="10"/>
        <v>30355188892.55471</v>
      </c>
      <c r="J113" s="90">
        <f t="shared" ca="1" si="10"/>
        <v>34691644448.633957</v>
      </c>
      <c r="K113" s="90">
        <f t="shared" ca="1" si="10"/>
        <v>39028100004.713196</v>
      </c>
      <c r="L113">
        <f ca="1">IF('Waste 2020'!$A121="MR",INDIRECT("'Waste 2020'!"&amp;'Country Selector'!$B$3&amp;ROW($A121))*10^12,0)</f>
        <v>43364555560.792442</v>
      </c>
      <c r="M113" s="90">
        <f t="shared" ca="1" si="9"/>
        <v>39028100004.713196</v>
      </c>
      <c r="N113" s="90">
        <f t="shared" ca="1" si="11"/>
        <v>34691644448.633957</v>
      </c>
      <c r="O113" s="90">
        <f t="shared" ca="1" si="11"/>
        <v>30355188892.55471</v>
      </c>
      <c r="P113" s="90">
        <f t="shared" ca="1" si="11"/>
        <v>26018733336.475464</v>
      </c>
      <c r="Q113" s="90">
        <f t="shared" ca="1" si="11"/>
        <v>21682277780.396221</v>
      </c>
      <c r="R113" s="90">
        <f t="shared" ca="1" si="11"/>
        <v>17345822224.316978</v>
      </c>
      <c r="S113" s="90">
        <f t="shared" ca="1" si="11"/>
        <v>13009366668.237732</v>
      </c>
      <c r="T113" s="90">
        <f t="shared" ca="1" si="11"/>
        <v>8672911112.1584892</v>
      </c>
      <c r="U113" s="90">
        <f t="shared" ca="1" si="11"/>
        <v>4336455556.0792446</v>
      </c>
      <c r="V113">
        <f ca="1">IF('Waste 2030'!$A121="MR",INDIRECT("'Waste 2030'!"&amp;'Country Selector'!$B$3&amp;ROW($A121))*10^12,0)</f>
        <v>0</v>
      </c>
    </row>
    <row r="114" spans="1:22">
      <c r="A114" s="74">
        <v>62</v>
      </c>
      <c r="B114">
        <f ca="1">IF('Waste 2010'!$A122="MR",INDIRECT("'Waste 2010'!"&amp;'Country Selector'!$B$3&amp;ROW($A122))*10^12,0)</f>
        <v>0</v>
      </c>
      <c r="C114" s="90">
        <f t="shared" ca="1" si="8"/>
        <v>0</v>
      </c>
      <c r="D114" s="90">
        <f t="shared" ca="1" si="10"/>
        <v>0</v>
      </c>
      <c r="E114" s="90">
        <f t="shared" ca="1" si="10"/>
        <v>0</v>
      </c>
      <c r="F114" s="90">
        <f t="shared" ca="1" si="10"/>
        <v>0</v>
      </c>
      <c r="G114" s="90">
        <f t="shared" ca="1" si="10"/>
        <v>0</v>
      </c>
      <c r="H114" s="90">
        <f t="shared" ca="1" si="10"/>
        <v>0</v>
      </c>
      <c r="I114" s="90">
        <f t="shared" ca="1" si="10"/>
        <v>0</v>
      </c>
      <c r="J114" s="90">
        <f t="shared" ca="1" si="10"/>
        <v>0</v>
      </c>
      <c r="K114" s="90">
        <f t="shared" ca="1" si="10"/>
        <v>0</v>
      </c>
      <c r="L114">
        <f ca="1">IF('Waste 2020'!$A122="MR",INDIRECT("'Waste 2020'!"&amp;'Country Selector'!$B$3&amp;ROW($A122))*10^12,0)</f>
        <v>0</v>
      </c>
      <c r="M114" s="90">
        <f t="shared" ca="1" si="9"/>
        <v>0</v>
      </c>
      <c r="N114" s="90">
        <f t="shared" ca="1" si="11"/>
        <v>0</v>
      </c>
      <c r="O114" s="90">
        <f t="shared" ca="1" si="11"/>
        <v>0</v>
      </c>
      <c r="P114" s="90">
        <f t="shared" ca="1" si="11"/>
        <v>0</v>
      </c>
      <c r="Q114" s="90">
        <f t="shared" ca="1" si="11"/>
        <v>0</v>
      </c>
      <c r="R114" s="90">
        <f t="shared" ca="1" si="11"/>
        <v>0</v>
      </c>
      <c r="S114" s="90">
        <f t="shared" ca="1" si="11"/>
        <v>0</v>
      </c>
      <c r="T114" s="90">
        <f t="shared" ca="1" si="11"/>
        <v>0</v>
      </c>
      <c r="U114" s="90">
        <f t="shared" ca="1" si="11"/>
        <v>0</v>
      </c>
      <c r="V114">
        <f ca="1">IF('Waste 2030'!$A122="MR",INDIRECT("'Waste 2030'!"&amp;'Country Selector'!$B$3&amp;ROW($A122))*10^12,0)</f>
        <v>0</v>
      </c>
    </row>
    <row r="115" spans="1:22">
      <c r="A115" s="74">
        <v>63</v>
      </c>
      <c r="B115">
        <f ca="1">IF('Waste 2010'!$A123="MR",INDIRECT("'Waste 2010'!"&amp;'Country Selector'!$B$3&amp;ROW($A123))*10^12,0)</f>
        <v>0</v>
      </c>
      <c r="C115" s="90">
        <f t="shared" ca="1" si="8"/>
        <v>0</v>
      </c>
      <c r="D115" s="90">
        <f t="shared" ca="1" si="10"/>
        <v>0</v>
      </c>
      <c r="E115" s="90">
        <f t="shared" ca="1" si="10"/>
        <v>0</v>
      </c>
      <c r="F115" s="90">
        <f t="shared" ca="1" si="10"/>
        <v>0</v>
      </c>
      <c r="G115" s="90">
        <f t="shared" ca="1" si="10"/>
        <v>0</v>
      </c>
      <c r="H115" s="90">
        <f t="shared" ca="1" si="10"/>
        <v>0</v>
      </c>
      <c r="I115" s="90">
        <f t="shared" ca="1" si="10"/>
        <v>0</v>
      </c>
      <c r="J115" s="90">
        <f t="shared" ca="1" si="10"/>
        <v>0</v>
      </c>
      <c r="K115" s="90">
        <f t="shared" ca="1" si="10"/>
        <v>0</v>
      </c>
      <c r="L115">
        <f ca="1">IF('Waste 2020'!$A123="MR",INDIRECT("'Waste 2020'!"&amp;'Country Selector'!$B$3&amp;ROW($A123))*10^12,0)</f>
        <v>0</v>
      </c>
      <c r="M115" s="90">
        <f t="shared" ca="1" si="9"/>
        <v>0</v>
      </c>
      <c r="N115" s="90">
        <f t="shared" ca="1" si="11"/>
        <v>0</v>
      </c>
      <c r="O115" s="90">
        <f t="shared" ca="1" si="11"/>
        <v>0</v>
      </c>
      <c r="P115" s="90">
        <f t="shared" ca="1" si="11"/>
        <v>0</v>
      </c>
      <c r="Q115" s="90">
        <f t="shared" ca="1" si="11"/>
        <v>0</v>
      </c>
      <c r="R115" s="90">
        <f t="shared" ca="1" si="11"/>
        <v>0</v>
      </c>
      <c r="S115" s="90">
        <f t="shared" ca="1" si="11"/>
        <v>0</v>
      </c>
      <c r="T115" s="90">
        <f t="shared" ca="1" si="11"/>
        <v>0</v>
      </c>
      <c r="U115" s="90">
        <f t="shared" ca="1" si="11"/>
        <v>0</v>
      </c>
      <c r="V115">
        <f ca="1">IF('Waste 2030'!$A123="MR",INDIRECT("'Waste 2030'!"&amp;'Country Selector'!$B$3&amp;ROW($A123))*10^12,0)</f>
        <v>0</v>
      </c>
    </row>
    <row r="116" spans="1:22">
      <c r="A116" s="74">
        <v>64</v>
      </c>
      <c r="B116">
        <f ca="1">IF('Waste 2010'!$A124="MR",INDIRECT("'Waste 2010'!"&amp;'Country Selector'!$B$3&amp;ROW($A124))*10^12,0)</f>
        <v>0</v>
      </c>
      <c r="C116" s="90">
        <f t="shared" ca="1" si="8"/>
        <v>0</v>
      </c>
      <c r="D116" s="90">
        <f t="shared" ca="1" si="10"/>
        <v>0</v>
      </c>
      <c r="E116" s="90">
        <f t="shared" ca="1" si="10"/>
        <v>0</v>
      </c>
      <c r="F116" s="90">
        <f t="shared" ca="1" si="10"/>
        <v>0</v>
      </c>
      <c r="G116" s="90">
        <f t="shared" ca="1" si="10"/>
        <v>0</v>
      </c>
      <c r="H116" s="90">
        <f t="shared" ca="1" si="10"/>
        <v>0</v>
      </c>
      <c r="I116" s="90">
        <f t="shared" ca="1" si="10"/>
        <v>0</v>
      </c>
      <c r="J116" s="90">
        <f t="shared" ca="1" si="10"/>
        <v>0</v>
      </c>
      <c r="K116" s="90">
        <f t="shared" ca="1" si="10"/>
        <v>0</v>
      </c>
      <c r="L116">
        <f ca="1">IF('Waste 2020'!$A124="MR",INDIRECT("'Waste 2020'!"&amp;'Country Selector'!$B$3&amp;ROW($A124))*10^12,0)</f>
        <v>0</v>
      </c>
      <c r="M116" s="90">
        <f t="shared" ca="1" si="9"/>
        <v>0</v>
      </c>
      <c r="N116" s="90">
        <f t="shared" ca="1" si="11"/>
        <v>0</v>
      </c>
      <c r="O116" s="90">
        <f t="shared" ca="1" si="11"/>
        <v>0</v>
      </c>
      <c r="P116" s="90">
        <f t="shared" ca="1" si="11"/>
        <v>0</v>
      </c>
      <c r="Q116" s="90">
        <f t="shared" ca="1" si="11"/>
        <v>0</v>
      </c>
      <c r="R116" s="90">
        <f t="shared" ca="1" si="11"/>
        <v>0</v>
      </c>
      <c r="S116" s="90">
        <f t="shared" ca="1" si="11"/>
        <v>0</v>
      </c>
      <c r="T116" s="90">
        <f t="shared" ca="1" si="11"/>
        <v>0</v>
      </c>
      <c r="U116" s="90">
        <f t="shared" ca="1" si="11"/>
        <v>0</v>
      </c>
      <c r="V116">
        <f ca="1">IF('Waste 2030'!$A124="MR",INDIRECT("'Waste 2030'!"&amp;'Country Selector'!$B$3&amp;ROW($A124))*10^12,0)</f>
        <v>0</v>
      </c>
    </row>
    <row r="117" spans="1:22">
      <c r="A117" s="74">
        <v>65</v>
      </c>
      <c r="B117">
        <f ca="1">IF('Waste 2010'!$A125="MR",INDIRECT("'Waste 2010'!"&amp;'Country Selector'!$B$3&amp;ROW($A125))*10^12,0)</f>
        <v>0</v>
      </c>
      <c r="C117" s="90">
        <f t="shared" ca="1" si="8"/>
        <v>0</v>
      </c>
      <c r="D117" s="90">
        <f t="shared" ca="1" si="10"/>
        <v>0</v>
      </c>
      <c r="E117" s="90">
        <f t="shared" ca="1" si="10"/>
        <v>0</v>
      </c>
      <c r="F117" s="90">
        <f t="shared" ca="1" si="10"/>
        <v>0</v>
      </c>
      <c r="G117" s="90">
        <f t="shared" ca="1" si="10"/>
        <v>0</v>
      </c>
      <c r="H117" s="90">
        <f t="shared" ca="1" si="10"/>
        <v>0</v>
      </c>
      <c r="I117" s="90">
        <f t="shared" ca="1" si="10"/>
        <v>0</v>
      </c>
      <c r="J117" s="90">
        <f t="shared" ca="1" si="10"/>
        <v>0</v>
      </c>
      <c r="K117" s="90">
        <f t="shared" ca="1" si="10"/>
        <v>0</v>
      </c>
      <c r="L117">
        <f ca="1">IF('Waste 2020'!$A125="MR",INDIRECT("'Waste 2020'!"&amp;'Country Selector'!$B$3&amp;ROW($A125))*10^12,0)</f>
        <v>0</v>
      </c>
      <c r="M117" s="90">
        <f t="shared" ca="1" si="9"/>
        <v>0</v>
      </c>
      <c r="N117" s="90">
        <f t="shared" ca="1" si="11"/>
        <v>0</v>
      </c>
      <c r="O117" s="90">
        <f t="shared" ca="1" si="11"/>
        <v>0</v>
      </c>
      <c r="P117" s="90">
        <f t="shared" ca="1" si="11"/>
        <v>0</v>
      </c>
      <c r="Q117" s="90">
        <f t="shared" ca="1" si="11"/>
        <v>0</v>
      </c>
      <c r="R117" s="90">
        <f t="shared" ca="1" si="11"/>
        <v>0</v>
      </c>
      <c r="S117" s="90">
        <f t="shared" ca="1" si="11"/>
        <v>0</v>
      </c>
      <c r="T117" s="90">
        <f t="shared" ca="1" si="11"/>
        <v>0</v>
      </c>
      <c r="U117" s="90">
        <f t="shared" ca="1" si="11"/>
        <v>0</v>
      </c>
      <c r="V117">
        <f ca="1">IF('Waste 2030'!$A125="MR",INDIRECT("'Waste 2030'!"&amp;'Country Selector'!$B$3&amp;ROW($A125))*10^12,0)</f>
        <v>0</v>
      </c>
    </row>
    <row r="118" spans="1:22">
      <c r="A118" s="74">
        <v>66</v>
      </c>
      <c r="B118">
        <f ca="1">IF('Waste 2010'!$A126="MR",INDIRECT("'Waste 2010'!"&amp;'Country Selector'!$B$3&amp;ROW($A126))*10^12,0)</f>
        <v>0</v>
      </c>
      <c r="C118" s="90">
        <f t="shared" ca="1" si="8"/>
        <v>0</v>
      </c>
      <c r="D118" s="90">
        <f t="shared" ca="1" si="10"/>
        <v>0</v>
      </c>
      <c r="E118" s="90">
        <f t="shared" ca="1" si="10"/>
        <v>0</v>
      </c>
      <c r="F118" s="90">
        <f t="shared" ca="1" si="10"/>
        <v>0</v>
      </c>
      <c r="G118" s="90">
        <f t="shared" ca="1" si="10"/>
        <v>0</v>
      </c>
      <c r="H118" s="90">
        <f t="shared" ca="1" si="10"/>
        <v>0</v>
      </c>
      <c r="I118" s="90">
        <f t="shared" ca="1" si="10"/>
        <v>0</v>
      </c>
      <c r="J118" s="90">
        <f t="shared" ca="1" si="10"/>
        <v>0</v>
      </c>
      <c r="K118" s="90">
        <f t="shared" ca="1" si="10"/>
        <v>0</v>
      </c>
      <c r="L118">
        <f ca="1">IF('Waste 2020'!$A126="MR",INDIRECT("'Waste 2020'!"&amp;'Country Selector'!$B$3&amp;ROW($A126))*10^12,0)</f>
        <v>0</v>
      </c>
      <c r="M118" s="90">
        <f t="shared" ca="1" si="9"/>
        <v>0</v>
      </c>
      <c r="N118" s="90">
        <f t="shared" ca="1" si="11"/>
        <v>0</v>
      </c>
      <c r="O118" s="90">
        <f t="shared" ca="1" si="11"/>
        <v>0</v>
      </c>
      <c r="P118" s="90">
        <f t="shared" ca="1" si="11"/>
        <v>0</v>
      </c>
      <c r="Q118" s="90">
        <f t="shared" ca="1" si="11"/>
        <v>0</v>
      </c>
      <c r="R118" s="90">
        <f t="shared" ca="1" si="11"/>
        <v>0</v>
      </c>
      <c r="S118" s="90">
        <f t="shared" ca="1" si="11"/>
        <v>0</v>
      </c>
      <c r="T118" s="90">
        <f t="shared" ca="1" si="11"/>
        <v>0</v>
      </c>
      <c r="U118" s="90">
        <f t="shared" ca="1" si="11"/>
        <v>0</v>
      </c>
      <c r="V118">
        <f ca="1">IF('Waste 2030'!$A126="MR",INDIRECT("'Waste 2030'!"&amp;'Country Selector'!$B$3&amp;ROW($A126))*10^12,0)</f>
        <v>0</v>
      </c>
    </row>
    <row r="119" spans="1:22">
      <c r="A119" s="74">
        <v>67</v>
      </c>
      <c r="B119">
        <f ca="1">IF('Waste 2010'!$A127="MR",INDIRECT("'Waste 2010'!"&amp;'Country Selector'!$B$3&amp;ROW($A127))*10^12,0)</f>
        <v>0</v>
      </c>
      <c r="C119" s="90">
        <f t="shared" ca="1" si="8"/>
        <v>0</v>
      </c>
      <c r="D119" s="90">
        <f t="shared" ca="1" si="10"/>
        <v>0</v>
      </c>
      <c r="E119" s="90">
        <f t="shared" ca="1" si="10"/>
        <v>0</v>
      </c>
      <c r="F119" s="90">
        <f t="shared" ca="1" si="10"/>
        <v>0</v>
      </c>
      <c r="G119" s="90">
        <f t="shared" ca="1" si="10"/>
        <v>0</v>
      </c>
      <c r="H119" s="90">
        <f t="shared" ca="1" si="10"/>
        <v>0</v>
      </c>
      <c r="I119" s="90">
        <f t="shared" ca="1" si="10"/>
        <v>0</v>
      </c>
      <c r="J119" s="90">
        <f t="shared" ca="1" si="10"/>
        <v>0</v>
      </c>
      <c r="K119" s="90">
        <f t="shared" ca="1" si="10"/>
        <v>0</v>
      </c>
      <c r="L119">
        <f ca="1">IF('Waste 2020'!$A127="MR",INDIRECT("'Waste 2020'!"&amp;'Country Selector'!$B$3&amp;ROW($A127))*10^12,0)</f>
        <v>0</v>
      </c>
      <c r="M119" s="90">
        <f t="shared" ca="1" si="9"/>
        <v>0</v>
      </c>
      <c r="N119" s="90">
        <f t="shared" ca="1" si="11"/>
        <v>0</v>
      </c>
      <c r="O119" s="90">
        <f t="shared" ca="1" si="11"/>
        <v>0</v>
      </c>
      <c r="P119" s="90">
        <f t="shared" ca="1" si="11"/>
        <v>0</v>
      </c>
      <c r="Q119" s="90">
        <f t="shared" ca="1" si="11"/>
        <v>0</v>
      </c>
      <c r="R119" s="90">
        <f t="shared" ca="1" si="11"/>
        <v>0</v>
      </c>
      <c r="S119" s="90">
        <f t="shared" ca="1" si="11"/>
        <v>0</v>
      </c>
      <c r="T119" s="90">
        <f t="shared" ca="1" si="11"/>
        <v>0</v>
      </c>
      <c r="U119" s="90">
        <f t="shared" ca="1" si="11"/>
        <v>0</v>
      </c>
      <c r="V119">
        <f ca="1">IF('Waste 2030'!$A127="MR",INDIRECT("'Waste 2030'!"&amp;'Country Selector'!$B$3&amp;ROW($A127))*10^12,0)</f>
        <v>0</v>
      </c>
    </row>
    <row r="120" spans="1:22">
      <c r="A120" s="74">
        <v>68</v>
      </c>
      <c r="B120">
        <f ca="1">IF('Waste 2010'!$A128="MR",INDIRECT("'Waste 2010'!"&amp;'Country Selector'!$B$3&amp;ROW($A128))*10^12,0)</f>
        <v>6290563577116.4971</v>
      </c>
      <c r="C120" s="90">
        <f t="shared" ca="1" si="8"/>
        <v>6210906854844.8779</v>
      </c>
      <c r="D120" s="90">
        <f t="shared" ca="1" si="10"/>
        <v>6131250132573.2578</v>
      </c>
      <c r="E120" s="90">
        <f t="shared" ca="1" si="10"/>
        <v>6051593410301.6387</v>
      </c>
      <c r="F120" s="90">
        <f t="shared" ca="1" si="10"/>
        <v>5971936688030.0195</v>
      </c>
      <c r="G120" s="90">
        <f t="shared" ca="1" si="10"/>
        <v>5892279965758.3994</v>
      </c>
      <c r="H120" s="90">
        <f t="shared" ca="1" si="10"/>
        <v>5812623243486.7793</v>
      </c>
      <c r="I120" s="90">
        <f t="shared" ca="1" si="10"/>
        <v>5732966521215.1602</v>
      </c>
      <c r="J120" s="90">
        <f t="shared" ca="1" si="10"/>
        <v>5653309798943.541</v>
      </c>
      <c r="K120" s="90">
        <f t="shared" ca="1" si="10"/>
        <v>5573653076671.9209</v>
      </c>
      <c r="L120">
        <f ca="1">IF('Waste 2020'!$A128="MR",INDIRECT("'Waste 2020'!"&amp;'Country Selector'!$B$3&amp;ROW($A128))*10^12,0)</f>
        <v>5493996354400.3018</v>
      </c>
      <c r="M120" s="90">
        <f t="shared" ca="1" si="9"/>
        <v>5540355838441.6455</v>
      </c>
      <c r="N120" s="90">
        <f t="shared" ca="1" si="11"/>
        <v>5586715322482.9883</v>
      </c>
      <c r="O120" s="90">
        <f t="shared" ca="1" si="11"/>
        <v>5633074806524.332</v>
      </c>
      <c r="P120" s="90">
        <f t="shared" ca="1" si="11"/>
        <v>5679434290565.6758</v>
      </c>
      <c r="Q120" s="90">
        <f t="shared" ca="1" si="11"/>
        <v>5725793774607.0195</v>
      </c>
      <c r="R120" s="90">
        <f t="shared" ca="1" si="11"/>
        <v>5772153258648.3633</v>
      </c>
      <c r="S120" s="90">
        <f t="shared" ca="1" si="11"/>
        <v>5818512742689.707</v>
      </c>
      <c r="T120" s="90">
        <f t="shared" ca="1" si="11"/>
        <v>5864872226731.0508</v>
      </c>
      <c r="U120" s="90">
        <f t="shared" ca="1" si="11"/>
        <v>5911231710772.3936</v>
      </c>
      <c r="V120">
        <f ca="1">IF('Waste 2030'!$A128="MR",INDIRECT("'Waste 2030'!"&amp;'Country Selector'!$B$3&amp;ROW($A128))*10^12,0)</f>
        <v>5957591194813.7373</v>
      </c>
    </row>
    <row r="121" spans="1:22">
      <c r="A121" s="74">
        <v>69</v>
      </c>
      <c r="B121">
        <f ca="1">IF('Waste 2010'!$A129="MR",INDIRECT("'Waste 2010'!"&amp;'Country Selector'!$B$3&amp;ROW($A129))*10^12,0)</f>
        <v>0</v>
      </c>
      <c r="C121" s="90">
        <f t="shared" ca="1" si="8"/>
        <v>0</v>
      </c>
      <c r="D121" s="90">
        <f t="shared" ca="1" si="10"/>
        <v>0</v>
      </c>
      <c r="E121" s="90">
        <f t="shared" ca="1" si="10"/>
        <v>0</v>
      </c>
      <c r="F121" s="90">
        <f t="shared" ca="1" si="10"/>
        <v>0</v>
      </c>
      <c r="G121" s="90">
        <f t="shared" ca="1" si="10"/>
        <v>0</v>
      </c>
      <c r="H121" s="90">
        <f t="shared" ca="1" si="10"/>
        <v>0</v>
      </c>
      <c r="I121" s="90">
        <f t="shared" ca="1" si="10"/>
        <v>0</v>
      </c>
      <c r="J121" s="90">
        <f t="shared" ca="1" si="10"/>
        <v>0</v>
      </c>
      <c r="K121" s="90">
        <f t="shared" ca="1" si="10"/>
        <v>0</v>
      </c>
      <c r="L121">
        <f ca="1">IF('Waste 2020'!$A129="MR",INDIRECT("'Waste 2020'!"&amp;'Country Selector'!$B$3&amp;ROW($A129))*10^12,0)</f>
        <v>0</v>
      </c>
      <c r="M121" s="90">
        <f t="shared" ca="1" si="9"/>
        <v>0</v>
      </c>
      <c r="N121" s="90">
        <f t="shared" ca="1" si="11"/>
        <v>0</v>
      </c>
      <c r="O121" s="90">
        <f t="shared" ca="1" si="11"/>
        <v>0</v>
      </c>
      <c r="P121" s="90">
        <f t="shared" ca="1" si="11"/>
        <v>0</v>
      </c>
      <c r="Q121" s="90">
        <f t="shared" ca="1" si="11"/>
        <v>0</v>
      </c>
      <c r="R121" s="90">
        <f t="shared" ca="1" si="11"/>
        <v>0</v>
      </c>
      <c r="S121" s="90">
        <f t="shared" ca="1" si="11"/>
        <v>0</v>
      </c>
      <c r="T121" s="90">
        <f t="shared" ca="1" si="11"/>
        <v>0</v>
      </c>
      <c r="U121" s="90">
        <f t="shared" ca="1" si="11"/>
        <v>0</v>
      </c>
      <c r="V121">
        <f ca="1">IF('Waste 2030'!$A129="MR",INDIRECT("'Waste 2030'!"&amp;'Country Selector'!$B$3&amp;ROW($A129))*10^12,0)</f>
        <v>0</v>
      </c>
    </row>
    <row r="122" spans="1:22">
      <c r="A122" s="74">
        <v>70</v>
      </c>
      <c r="B122">
        <f ca="1">IF('Waste 2010'!$A130="MR",INDIRECT("'Waste 2010'!"&amp;'Country Selector'!$B$3&amp;ROW($A130))*10^12,0)</f>
        <v>0</v>
      </c>
      <c r="C122" s="90">
        <f t="shared" ca="1" si="8"/>
        <v>0</v>
      </c>
      <c r="D122" s="90">
        <f t="shared" ca="1" si="10"/>
        <v>0</v>
      </c>
      <c r="E122" s="90">
        <f t="shared" ca="1" si="10"/>
        <v>0</v>
      </c>
      <c r="F122" s="90">
        <f t="shared" ca="1" si="10"/>
        <v>0</v>
      </c>
      <c r="G122" s="90">
        <f t="shared" ca="1" si="10"/>
        <v>0</v>
      </c>
      <c r="H122" s="90">
        <f t="shared" ca="1" si="10"/>
        <v>0</v>
      </c>
      <c r="I122" s="90">
        <f t="shared" ca="1" si="10"/>
        <v>0</v>
      </c>
      <c r="J122" s="90">
        <f t="shared" ca="1" si="10"/>
        <v>0</v>
      </c>
      <c r="K122" s="90">
        <f t="shared" ca="1" si="10"/>
        <v>0</v>
      </c>
      <c r="L122">
        <f ca="1">IF('Waste 2020'!$A130="MR",INDIRECT("'Waste 2020'!"&amp;'Country Selector'!$B$3&amp;ROW($A130))*10^12,0)</f>
        <v>0</v>
      </c>
      <c r="M122" s="90">
        <f t="shared" ca="1" si="9"/>
        <v>0</v>
      </c>
      <c r="N122" s="90">
        <f t="shared" ca="1" si="11"/>
        <v>0</v>
      </c>
      <c r="O122" s="90">
        <f t="shared" ca="1" si="11"/>
        <v>0</v>
      </c>
      <c r="P122" s="90">
        <f t="shared" ca="1" si="11"/>
        <v>0</v>
      </c>
      <c r="Q122" s="90">
        <f t="shared" ca="1" si="11"/>
        <v>0</v>
      </c>
      <c r="R122" s="90">
        <f t="shared" ca="1" si="11"/>
        <v>0</v>
      </c>
      <c r="S122" s="90">
        <f t="shared" ca="1" si="11"/>
        <v>0</v>
      </c>
      <c r="T122" s="90">
        <f t="shared" ca="1" si="11"/>
        <v>0</v>
      </c>
      <c r="U122" s="90">
        <f t="shared" ca="1" si="11"/>
        <v>0</v>
      </c>
      <c r="V122">
        <f ca="1">IF('Waste 2030'!$A130="MR",INDIRECT("'Waste 2030'!"&amp;'Country Selector'!$B$3&amp;ROW($A130))*10^12,0)</f>
        <v>0</v>
      </c>
    </row>
    <row r="123" spans="1:22">
      <c r="A123" s="74">
        <v>71</v>
      </c>
      <c r="B123">
        <f ca="1">IF('Waste 2010'!$A131="MR",INDIRECT("'Waste 2010'!"&amp;'Country Selector'!$B$3&amp;ROW($A131))*10^12,0)</f>
        <v>0</v>
      </c>
      <c r="C123" s="90">
        <f t="shared" ca="1" si="8"/>
        <v>0</v>
      </c>
      <c r="D123" s="90">
        <f t="shared" ca="1" si="10"/>
        <v>0</v>
      </c>
      <c r="E123" s="90">
        <f t="shared" ca="1" si="10"/>
        <v>0</v>
      </c>
      <c r="F123" s="90">
        <f t="shared" ca="1" si="10"/>
        <v>0</v>
      </c>
      <c r="G123" s="90">
        <f t="shared" ca="1" si="10"/>
        <v>0</v>
      </c>
      <c r="H123" s="90">
        <f t="shared" ca="1" si="10"/>
        <v>0</v>
      </c>
      <c r="I123" s="90">
        <f t="shared" ca="1" si="10"/>
        <v>0</v>
      </c>
      <c r="J123" s="90">
        <f t="shared" ca="1" si="10"/>
        <v>0</v>
      </c>
      <c r="K123" s="90">
        <f t="shared" ca="1" si="10"/>
        <v>0</v>
      </c>
      <c r="L123">
        <f ca="1">IF('Waste 2020'!$A131="MR",INDIRECT("'Waste 2020'!"&amp;'Country Selector'!$B$3&amp;ROW($A131))*10^12,0)</f>
        <v>0</v>
      </c>
      <c r="M123" s="90">
        <f t="shared" ca="1" si="9"/>
        <v>0</v>
      </c>
      <c r="N123" s="90">
        <f t="shared" ca="1" si="11"/>
        <v>0</v>
      </c>
      <c r="O123" s="90">
        <f t="shared" ca="1" si="11"/>
        <v>0</v>
      </c>
      <c r="P123" s="90">
        <f t="shared" ca="1" si="11"/>
        <v>0</v>
      </c>
      <c r="Q123" s="90">
        <f t="shared" ca="1" si="11"/>
        <v>0</v>
      </c>
      <c r="R123" s="90">
        <f t="shared" ca="1" si="11"/>
        <v>0</v>
      </c>
      <c r="S123" s="90">
        <f t="shared" ca="1" si="11"/>
        <v>0</v>
      </c>
      <c r="T123" s="90">
        <f t="shared" ca="1" si="11"/>
        <v>0</v>
      </c>
      <c r="U123" s="90">
        <f t="shared" ca="1" si="11"/>
        <v>0</v>
      </c>
      <c r="V123">
        <f ca="1">IF('Waste 2030'!$A131="MR",INDIRECT("'Waste 2030'!"&amp;'Country Selector'!$B$3&amp;ROW($A131))*10^12,0)</f>
        <v>0</v>
      </c>
    </row>
    <row r="124" spans="1:2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8"/>
        <v>0</v>
      </c>
      <c r="D124" s="90">
        <f t="shared" ca="1" si="10"/>
        <v>0</v>
      </c>
      <c r="E124" s="90">
        <f t="shared" ca="1" si="10"/>
        <v>0</v>
      </c>
      <c r="F124" s="90">
        <f t="shared" ca="1" si="10"/>
        <v>0</v>
      </c>
      <c r="G124" s="90">
        <f t="shared" ca="1" si="10"/>
        <v>0</v>
      </c>
      <c r="H124" s="90">
        <f t="shared" ca="1" si="10"/>
        <v>0</v>
      </c>
      <c r="I124" s="90">
        <f t="shared" ca="1" si="10"/>
        <v>0</v>
      </c>
      <c r="J124" s="90">
        <f t="shared" ca="1" si="10"/>
        <v>0</v>
      </c>
      <c r="K124" s="90">
        <f t="shared" ca="1" si="10"/>
        <v>0</v>
      </c>
      <c r="L124">
        <f ca="1">IF('Waste 2020'!$A132="MR",INDIRECT("'Waste 2020'!"&amp;'Country Selector'!$B$3&amp;ROW($A132))*10^12,0)</f>
        <v>0</v>
      </c>
      <c r="M124" s="90">
        <f t="shared" ca="1" si="9"/>
        <v>0</v>
      </c>
      <c r="N124" s="90">
        <f t="shared" ca="1" si="11"/>
        <v>0</v>
      </c>
      <c r="O124" s="90">
        <f t="shared" ca="1" si="11"/>
        <v>0</v>
      </c>
      <c r="P124" s="90">
        <f t="shared" ca="1" si="11"/>
        <v>0</v>
      </c>
      <c r="Q124" s="90">
        <f t="shared" ca="1" si="11"/>
        <v>0</v>
      </c>
      <c r="R124" s="90">
        <f t="shared" ca="1" si="11"/>
        <v>0</v>
      </c>
      <c r="S124" s="90">
        <f t="shared" ca="1" si="11"/>
        <v>0</v>
      </c>
      <c r="T124" s="90">
        <f t="shared" ca="1" si="11"/>
        <v>0</v>
      </c>
      <c r="U124" s="90">
        <f t="shared" ca="1" si="11"/>
        <v>0</v>
      </c>
      <c r="V124">
        <f ca="1">IF('Waste 2030'!$A132="MR",INDIRECT("'Waste 2030'!"&amp;'Country Selector'!$B$3&amp;ROW($A132))*10^12,0)</f>
        <v>0</v>
      </c>
    </row>
    <row r="125" spans="1:22">
      <c r="A125" s="74">
        <v>73</v>
      </c>
      <c r="B125">
        <f ca="1">IF('Waste 2010'!$A133="MR",INDIRECT("'Waste 2010'!"&amp;'Country Selector'!$B$3&amp;ROW($A133))*10^12,0)</f>
        <v>0</v>
      </c>
      <c r="C125" s="90">
        <f t="shared" ca="1" si="8"/>
        <v>0</v>
      </c>
      <c r="D125" s="90">
        <f t="shared" ca="1" si="10"/>
        <v>0</v>
      </c>
      <c r="E125" s="90">
        <f t="shared" ca="1" si="10"/>
        <v>0</v>
      </c>
      <c r="F125" s="90">
        <f t="shared" ca="1" si="10"/>
        <v>0</v>
      </c>
      <c r="G125" s="90">
        <f t="shared" ca="1" si="10"/>
        <v>0</v>
      </c>
      <c r="H125" s="90">
        <f t="shared" ca="1" si="10"/>
        <v>0</v>
      </c>
      <c r="I125" s="90">
        <f t="shared" ca="1" si="10"/>
        <v>0</v>
      </c>
      <c r="J125" s="90">
        <f t="shared" ca="1" si="10"/>
        <v>0</v>
      </c>
      <c r="K125" s="90">
        <f t="shared" ca="1" si="10"/>
        <v>0</v>
      </c>
      <c r="L125">
        <f ca="1">IF('Waste 2020'!$A133="MR",INDIRECT("'Waste 2020'!"&amp;'Country Selector'!$B$3&amp;ROW($A133))*10^12,0)</f>
        <v>0</v>
      </c>
      <c r="M125" s="90">
        <f t="shared" ca="1" si="9"/>
        <v>0</v>
      </c>
      <c r="N125" s="90">
        <f t="shared" ca="1" si="11"/>
        <v>0</v>
      </c>
      <c r="O125" s="90">
        <f t="shared" ca="1" si="11"/>
        <v>0</v>
      </c>
      <c r="P125" s="90">
        <f t="shared" ca="1" si="11"/>
        <v>0</v>
      </c>
      <c r="Q125" s="90">
        <f t="shared" ca="1" si="11"/>
        <v>0</v>
      </c>
      <c r="R125" s="90">
        <f t="shared" ca="1" si="11"/>
        <v>0</v>
      </c>
      <c r="S125" s="90">
        <f t="shared" ca="1" si="11"/>
        <v>0</v>
      </c>
      <c r="T125" s="90">
        <f t="shared" ca="1" si="11"/>
        <v>0</v>
      </c>
      <c r="U125" s="90">
        <f t="shared" ca="1" si="11"/>
        <v>0</v>
      </c>
      <c r="V125">
        <f ca="1">IF('Waste 2030'!$A133="MR",INDIRECT("'Waste 2030'!"&amp;'Country Selector'!$B$3&amp;ROW($A133))*10^12,0)</f>
        <v>0</v>
      </c>
    </row>
    <row r="126" spans="1:22">
      <c r="A126" s="74">
        <v>74</v>
      </c>
      <c r="B126">
        <f ca="1">IF('Waste 2010'!$A134="MR",INDIRECT("'Waste 2010'!"&amp;'Country Selector'!$B$3&amp;ROW($A134))*10^12,0)</f>
        <v>0</v>
      </c>
      <c r="C126" s="90">
        <f t="shared" ca="1" si="8"/>
        <v>0</v>
      </c>
      <c r="D126" s="90">
        <f t="shared" ca="1" si="10"/>
        <v>0</v>
      </c>
      <c r="E126" s="90">
        <f t="shared" ca="1" si="10"/>
        <v>0</v>
      </c>
      <c r="F126" s="90">
        <f t="shared" ca="1" si="10"/>
        <v>0</v>
      </c>
      <c r="G126" s="90">
        <f t="shared" ca="1" si="10"/>
        <v>0</v>
      </c>
      <c r="H126" s="90">
        <f t="shared" ca="1" si="10"/>
        <v>0</v>
      </c>
      <c r="I126" s="90">
        <f t="shared" ca="1" si="10"/>
        <v>0</v>
      </c>
      <c r="J126" s="90">
        <f t="shared" ca="1" si="10"/>
        <v>0</v>
      </c>
      <c r="K126" s="90">
        <f t="shared" ca="1" si="10"/>
        <v>0</v>
      </c>
      <c r="L126">
        <f ca="1">IF('Waste 2020'!$A134="MR",INDIRECT("'Waste 2020'!"&amp;'Country Selector'!$B$3&amp;ROW($A134))*10^12,0)</f>
        <v>0</v>
      </c>
      <c r="M126" s="90">
        <f t="shared" ca="1" si="9"/>
        <v>0</v>
      </c>
      <c r="N126" s="90">
        <f t="shared" ca="1" si="11"/>
        <v>0</v>
      </c>
      <c r="O126" s="90">
        <f t="shared" ca="1" si="11"/>
        <v>0</v>
      </c>
      <c r="P126" s="90">
        <f t="shared" ca="1" si="11"/>
        <v>0</v>
      </c>
      <c r="Q126" s="90">
        <f t="shared" ca="1" si="11"/>
        <v>0</v>
      </c>
      <c r="R126" s="90">
        <f t="shared" ca="1" si="11"/>
        <v>0</v>
      </c>
      <c r="S126" s="90">
        <f t="shared" ca="1" si="11"/>
        <v>0</v>
      </c>
      <c r="T126" s="90">
        <f t="shared" ca="1" si="11"/>
        <v>0</v>
      </c>
      <c r="U126" s="90">
        <f t="shared" ca="1" si="11"/>
        <v>0</v>
      </c>
      <c r="V126">
        <f ca="1">IF('Waste 2030'!$A134="MR",INDIRECT("'Waste 2030'!"&amp;'Country Selector'!$B$3&amp;ROW($A134))*10^12,0)</f>
        <v>0</v>
      </c>
    </row>
    <row r="127" spans="1:22">
      <c r="A127" s="74">
        <v>75</v>
      </c>
      <c r="B127">
        <f ca="1">IF('Waste 2010'!$A135="MR",INDIRECT("'Waste 2010'!"&amp;'Country Selector'!$B$3&amp;ROW($A135))*10^12,0)</f>
        <v>0</v>
      </c>
      <c r="C127" s="90">
        <f t="shared" ca="1" si="8"/>
        <v>0</v>
      </c>
      <c r="D127" s="90">
        <f t="shared" ca="1" si="8"/>
        <v>0</v>
      </c>
      <c r="E127" s="90">
        <f t="shared" ca="1" si="8"/>
        <v>0</v>
      </c>
      <c r="F127" s="90">
        <f t="shared" ca="1" si="8"/>
        <v>0</v>
      </c>
      <c r="G127" s="90">
        <f t="shared" ca="1" si="8"/>
        <v>0</v>
      </c>
      <c r="H127" s="90">
        <f t="shared" ca="1" si="8"/>
        <v>0</v>
      </c>
      <c r="I127" s="90">
        <f t="shared" ca="1" si="8"/>
        <v>0</v>
      </c>
      <c r="J127" s="90">
        <f t="shared" ca="1" si="8"/>
        <v>0</v>
      </c>
      <c r="K127" s="90">
        <f t="shared" ca="1" si="8"/>
        <v>0</v>
      </c>
      <c r="L127">
        <f ca="1">IF('Waste 2020'!$A135="MR",INDIRECT("'Waste 2020'!"&amp;'Country Selector'!$B$3&amp;ROW($A135))*10^12,0)</f>
        <v>0</v>
      </c>
      <c r="M127" s="90">
        <f t="shared" ca="1" si="9"/>
        <v>0</v>
      </c>
      <c r="N127" s="90">
        <f t="shared" ca="1" si="9"/>
        <v>0</v>
      </c>
      <c r="O127" s="90">
        <f t="shared" ca="1" si="9"/>
        <v>0</v>
      </c>
      <c r="P127" s="90">
        <f t="shared" ca="1" si="9"/>
        <v>0</v>
      </c>
      <c r="Q127" s="90">
        <f t="shared" ca="1" si="9"/>
        <v>0</v>
      </c>
      <c r="R127" s="90">
        <f t="shared" ca="1" si="9"/>
        <v>0</v>
      </c>
      <c r="S127" s="90">
        <f t="shared" ca="1" si="9"/>
        <v>0</v>
      </c>
      <c r="T127" s="90">
        <f t="shared" ca="1" si="9"/>
        <v>0</v>
      </c>
      <c r="U127" s="90">
        <f t="shared" ca="1" si="9"/>
        <v>0</v>
      </c>
      <c r="V127">
        <f ca="1">IF('Waste 2030'!$A135="MR",INDIRECT("'Waste 2030'!"&amp;'Country Selector'!$B$3&amp;ROW($A135))*10^12,0)</f>
        <v>0</v>
      </c>
    </row>
    <row r="128" spans="1:22">
      <c r="A128" s="74">
        <v>76</v>
      </c>
      <c r="B128">
        <f ca="1">IF('Waste 2010'!$A136="MR",INDIRECT("'Waste 2010'!"&amp;'Country Selector'!$B$3&amp;ROW($A136))*10^12,0)</f>
        <v>0</v>
      </c>
      <c r="C128" s="90">
        <f t="shared" ref="C128:K156" ca="1" si="12">$B128*($L$1-C$1)/($L$1-$B$1)+$L128*(C$1-$B$1)/($L$1-$B$1)</f>
        <v>0</v>
      </c>
      <c r="D128" s="90">
        <f t="shared" ca="1" si="12"/>
        <v>0</v>
      </c>
      <c r="E128" s="90">
        <f t="shared" ca="1" si="12"/>
        <v>0</v>
      </c>
      <c r="F128" s="90">
        <f t="shared" ca="1" si="12"/>
        <v>0</v>
      </c>
      <c r="G128" s="90">
        <f t="shared" ca="1" si="12"/>
        <v>0</v>
      </c>
      <c r="H128" s="90">
        <f t="shared" ca="1" si="12"/>
        <v>0</v>
      </c>
      <c r="I128" s="90">
        <f t="shared" ca="1" si="12"/>
        <v>0</v>
      </c>
      <c r="J128" s="90">
        <f t="shared" ca="1" si="12"/>
        <v>0</v>
      </c>
      <c r="K128" s="90">
        <f t="shared" ca="1" si="12"/>
        <v>0</v>
      </c>
      <c r="L128">
        <f ca="1">IF('Waste 2020'!$A136="MR",INDIRECT("'Waste 2020'!"&amp;'Country Selector'!$B$3&amp;ROW($A136))*10^12,0)</f>
        <v>0</v>
      </c>
      <c r="M128" s="90">
        <f t="shared" ref="M128:U156" ca="1" si="13">$L128*($V$1-M$1)/($V$1-$L$1)+$V128*(M$1-$L$1)/($V$1-$L$1)</f>
        <v>0</v>
      </c>
      <c r="N128" s="90">
        <f t="shared" ca="1" si="13"/>
        <v>0</v>
      </c>
      <c r="O128" s="90">
        <f t="shared" ca="1" si="13"/>
        <v>0</v>
      </c>
      <c r="P128" s="90">
        <f t="shared" ca="1" si="13"/>
        <v>0</v>
      </c>
      <c r="Q128" s="90">
        <f t="shared" ca="1" si="13"/>
        <v>0</v>
      </c>
      <c r="R128" s="90">
        <f t="shared" ca="1" si="13"/>
        <v>0</v>
      </c>
      <c r="S128" s="90">
        <f t="shared" ca="1" si="13"/>
        <v>0</v>
      </c>
      <c r="T128" s="90">
        <f t="shared" ca="1" si="13"/>
        <v>0</v>
      </c>
      <c r="U128" s="90">
        <f t="shared" ca="1" si="13"/>
        <v>0</v>
      </c>
      <c r="V128">
        <f ca="1">IF('Waste 2030'!$A136="MR",INDIRECT("'Waste 2030'!"&amp;'Country Selector'!$B$3&amp;ROW($A136))*10^12,0)</f>
        <v>0</v>
      </c>
    </row>
    <row r="129" spans="1:22">
      <c r="A129" s="74">
        <v>77</v>
      </c>
      <c r="B129">
        <f ca="1">IF('Waste 2010'!$A137="MR",INDIRECT("'Waste 2010'!"&amp;'Country Selector'!$B$3&amp;ROW($A137))*10^12,0)</f>
        <v>0</v>
      </c>
      <c r="C129" s="90">
        <f t="shared" ca="1" si="12"/>
        <v>0</v>
      </c>
      <c r="D129" s="90">
        <f t="shared" ca="1" si="12"/>
        <v>0</v>
      </c>
      <c r="E129" s="90">
        <f t="shared" ca="1" si="12"/>
        <v>0</v>
      </c>
      <c r="F129" s="90">
        <f t="shared" ca="1" si="12"/>
        <v>0</v>
      </c>
      <c r="G129" s="90">
        <f t="shared" ca="1" si="12"/>
        <v>0</v>
      </c>
      <c r="H129" s="90">
        <f t="shared" ca="1" si="12"/>
        <v>0</v>
      </c>
      <c r="I129" s="90">
        <f t="shared" ca="1" si="12"/>
        <v>0</v>
      </c>
      <c r="J129" s="90">
        <f t="shared" ca="1" si="12"/>
        <v>0</v>
      </c>
      <c r="K129" s="90">
        <f t="shared" ca="1" si="12"/>
        <v>0</v>
      </c>
      <c r="L129">
        <f ca="1">IF('Waste 2020'!$A137="MR",INDIRECT("'Waste 2020'!"&amp;'Country Selector'!$B$3&amp;ROW($A137))*10^12,0)</f>
        <v>0</v>
      </c>
      <c r="M129" s="90">
        <f t="shared" ca="1" si="13"/>
        <v>0</v>
      </c>
      <c r="N129" s="90">
        <f t="shared" ca="1" si="13"/>
        <v>0</v>
      </c>
      <c r="O129" s="90">
        <f t="shared" ca="1" si="13"/>
        <v>0</v>
      </c>
      <c r="P129" s="90">
        <f t="shared" ca="1" si="13"/>
        <v>0</v>
      </c>
      <c r="Q129" s="90">
        <f t="shared" ca="1" si="13"/>
        <v>0</v>
      </c>
      <c r="R129" s="90">
        <f t="shared" ca="1" si="13"/>
        <v>0</v>
      </c>
      <c r="S129" s="90">
        <f t="shared" ca="1" si="13"/>
        <v>0</v>
      </c>
      <c r="T129" s="90">
        <f t="shared" ca="1" si="13"/>
        <v>0</v>
      </c>
      <c r="U129" s="90">
        <f t="shared" ca="1" si="13"/>
        <v>0</v>
      </c>
      <c r="V129">
        <f ca="1">IF('Waste 2030'!$A137="MR",INDIRECT("'Waste 2030'!"&amp;'Country Selector'!$B$3&amp;ROW($A137))*10^12,0)</f>
        <v>0</v>
      </c>
    </row>
    <row r="130" spans="1:22">
      <c r="A130" s="74">
        <v>78</v>
      </c>
      <c r="B130">
        <f ca="1">IF('Waste 2010'!$A138="MR",INDIRECT("'Waste 2010'!"&amp;'Country Selector'!$B$3&amp;ROW($A138))*10^12,0)</f>
        <v>0</v>
      </c>
      <c r="C130" s="90">
        <f t="shared" ca="1" si="12"/>
        <v>0</v>
      </c>
      <c r="D130" s="90">
        <f t="shared" ca="1" si="12"/>
        <v>0</v>
      </c>
      <c r="E130" s="90">
        <f t="shared" ca="1" si="12"/>
        <v>0</v>
      </c>
      <c r="F130" s="90">
        <f t="shared" ca="1" si="12"/>
        <v>0</v>
      </c>
      <c r="G130" s="90">
        <f t="shared" ca="1" si="12"/>
        <v>0</v>
      </c>
      <c r="H130" s="90">
        <f t="shared" ca="1" si="12"/>
        <v>0</v>
      </c>
      <c r="I130" s="90">
        <f t="shared" ca="1" si="12"/>
        <v>0</v>
      </c>
      <c r="J130" s="90">
        <f t="shared" ca="1" si="12"/>
        <v>0</v>
      </c>
      <c r="K130" s="90">
        <f t="shared" ca="1" si="12"/>
        <v>0</v>
      </c>
      <c r="L130">
        <f ca="1">IF('Waste 2020'!$A138="MR",INDIRECT("'Waste 2020'!"&amp;'Country Selector'!$B$3&amp;ROW($A138))*10^12,0)</f>
        <v>0</v>
      </c>
      <c r="M130" s="90">
        <f t="shared" ca="1" si="13"/>
        <v>0</v>
      </c>
      <c r="N130" s="90">
        <f t="shared" ca="1" si="13"/>
        <v>0</v>
      </c>
      <c r="O130" s="90">
        <f t="shared" ca="1" si="13"/>
        <v>0</v>
      </c>
      <c r="P130" s="90">
        <f t="shared" ca="1" si="13"/>
        <v>0</v>
      </c>
      <c r="Q130" s="90">
        <f t="shared" ca="1" si="13"/>
        <v>0</v>
      </c>
      <c r="R130" s="90">
        <f t="shared" ca="1" si="13"/>
        <v>0</v>
      </c>
      <c r="S130" s="90">
        <f t="shared" ca="1" si="13"/>
        <v>0</v>
      </c>
      <c r="T130" s="90">
        <f t="shared" ca="1" si="13"/>
        <v>0</v>
      </c>
      <c r="U130" s="90">
        <f t="shared" ca="1" si="13"/>
        <v>0</v>
      </c>
      <c r="V130">
        <f ca="1">IF('Waste 2030'!$A138="MR",INDIRECT("'Waste 2030'!"&amp;'Country Selector'!$B$3&amp;ROW($A138))*10^12,0)</f>
        <v>0</v>
      </c>
    </row>
    <row r="131" spans="1:22">
      <c r="A131" s="74">
        <v>79</v>
      </c>
      <c r="B131">
        <f ca="1">IF('Waste 2010'!$A139="MR",INDIRECT("'Waste 2010'!"&amp;'Country Selector'!$B$3&amp;ROW($A139))*10^12,0)</f>
        <v>0</v>
      </c>
      <c r="C131" s="90">
        <f t="shared" ca="1" si="12"/>
        <v>0</v>
      </c>
      <c r="D131" s="90">
        <f t="shared" ca="1" si="12"/>
        <v>0</v>
      </c>
      <c r="E131" s="90">
        <f t="shared" ca="1" si="12"/>
        <v>0</v>
      </c>
      <c r="F131" s="90">
        <f t="shared" ca="1" si="12"/>
        <v>0</v>
      </c>
      <c r="G131" s="90">
        <f t="shared" ca="1" si="12"/>
        <v>0</v>
      </c>
      <c r="H131" s="90">
        <f t="shared" ca="1" si="12"/>
        <v>0</v>
      </c>
      <c r="I131" s="90">
        <f t="shared" ca="1" si="12"/>
        <v>0</v>
      </c>
      <c r="J131" s="90">
        <f t="shared" ca="1" si="12"/>
        <v>0</v>
      </c>
      <c r="K131" s="90">
        <f t="shared" ca="1" si="12"/>
        <v>0</v>
      </c>
      <c r="L131">
        <f ca="1">IF('Waste 2020'!$A139="MR",INDIRECT("'Waste 2020'!"&amp;'Country Selector'!$B$3&amp;ROW($A139))*10^12,0)</f>
        <v>0</v>
      </c>
      <c r="M131" s="90">
        <f t="shared" ca="1" si="13"/>
        <v>0</v>
      </c>
      <c r="N131" s="90">
        <f t="shared" ca="1" si="13"/>
        <v>0</v>
      </c>
      <c r="O131" s="90">
        <f t="shared" ca="1" si="13"/>
        <v>0</v>
      </c>
      <c r="P131" s="90">
        <f t="shared" ca="1" si="13"/>
        <v>0</v>
      </c>
      <c r="Q131" s="90">
        <f t="shared" ca="1" si="13"/>
        <v>0</v>
      </c>
      <c r="R131" s="90">
        <f t="shared" ca="1" si="13"/>
        <v>0</v>
      </c>
      <c r="S131" s="90">
        <f t="shared" ca="1" si="13"/>
        <v>0</v>
      </c>
      <c r="T131" s="90">
        <f t="shared" ca="1" si="13"/>
        <v>0</v>
      </c>
      <c r="U131" s="90">
        <f t="shared" ca="1" si="13"/>
        <v>0</v>
      </c>
      <c r="V131">
        <f ca="1">IF('Waste 2030'!$A139="MR",INDIRECT("'Waste 2030'!"&amp;'Country Selector'!$B$3&amp;ROW($A139))*10^12,0)</f>
        <v>0</v>
      </c>
    </row>
    <row r="132" spans="1:22">
      <c r="A132" s="74">
        <v>80</v>
      </c>
      <c r="B132">
        <f ca="1">IF('Waste 2010'!$A140="MR",INDIRECT("'Waste 2010'!"&amp;'Country Selector'!$B$3&amp;ROW($A140))*10^12,0)</f>
        <v>0</v>
      </c>
      <c r="C132" s="90">
        <f t="shared" ca="1" si="12"/>
        <v>0</v>
      </c>
      <c r="D132" s="90">
        <f t="shared" ca="1" si="12"/>
        <v>0</v>
      </c>
      <c r="E132" s="90">
        <f t="shared" ca="1" si="12"/>
        <v>0</v>
      </c>
      <c r="F132" s="90">
        <f t="shared" ca="1" si="12"/>
        <v>0</v>
      </c>
      <c r="G132" s="90">
        <f t="shared" ca="1" si="12"/>
        <v>0</v>
      </c>
      <c r="H132" s="90">
        <f t="shared" ca="1" si="12"/>
        <v>0</v>
      </c>
      <c r="I132" s="90">
        <f t="shared" ca="1" si="12"/>
        <v>0</v>
      </c>
      <c r="J132" s="90">
        <f t="shared" ca="1" si="12"/>
        <v>0</v>
      </c>
      <c r="K132" s="90">
        <f t="shared" ca="1" si="12"/>
        <v>0</v>
      </c>
      <c r="L132">
        <f ca="1">IF('Waste 2020'!$A140="MR",INDIRECT("'Waste 2020'!"&amp;'Country Selector'!$B$3&amp;ROW($A140))*10^12,0)</f>
        <v>0</v>
      </c>
      <c r="M132" s="90">
        <f t="shared" ca="1" si="13"/>
        <v>0</v>
      </c>
      <c r="N132" s="90">
        <f t="shared" ca="1" si="13"/>
        <v>0</v>
      </c>
      <c r="O132" s="90">
        <f t="shared" ca="1" si="13"/>
        <v>0</v>
      </c>
      <c r="P132" s="90">
        <f t="shared" ca="1" si="13"/>
        <v>0</v>
      </c>
      <c r="Q132" s="90">
        <f t="shared" ca="1" si="13"/>
        <v>0</v>
      </c>
      <c r="R132" s="90">
        <f t="shared" ca="1" si="13"/>
        <v>0</v>
      </c>
      <c r="S132" s="90">
        <f t="shared" ca="1" si="13"/>
        <v>0</v>
      </c>
      <c r="T132" s="90">
        <f t="shared" ca="1" si="13"/>
        <v>0</v>
      </c>
      <c r="U132" s="90">
        <f t="shared" ca="1" si="13"/>
        <v>0</v>
      </c>
      <c r="V132">
        <f ca="1">IF('Waste 2030'!$A140="MR",INDIRECT("'Waste 2030'!"&amp;'Country Selector'!$B$3&amp;ROW($A140))*10^12,0)</f>
        <v>0</v>
      </c>
    </row>
    <row r="133" spans="1:22">
      <c r="A133" s="74">
        <v>81</v>
      </c>
      <c r="B133">
        <f ca="1">IF('Waste 2010'!$A141="MR",INDIRECT("'Waste 2010'!"&amp;'Country Selector'!$B$3&amp;ROW($A141))*10^12,0)</f>
        <v>2295856853257.8701</v>
      </c>
      <c r="C133" s="90">
        <f t="shared" ca="1" si="12"/>
        <v>2320729946451.6763</v>
      </c>
      <c r="D133" s="90">
        <f t="shared" ca="1" si="12"/>
        <v>2345603039645.4819</v>
      </c>
      <c r="E133" s="90">
        <f t="shared" ca="1" si="12"/>
        <v>2370476132839.2881</v>
      </c>
      <c r="F133" s="90">
        <f t="shared" ca="1" si="12"/>
        <v>2395349226033.0937</v>
      </c>
      <c r="G133" s="90">
        <f t="shared" ca="1" si="12"/>
        <v>2420222319226.8999</v>
      </c>
      <c r="H133" s="90">
        <f t="shared" ca="1" si="12"/>
        <v>2445095412420.7061</v>
      </c>
      <c r="I133" s="90">
        <f t="shared" ca="1" si="12"/>
        <v>2469968505614.5117</v>
      </c>
      <c r="J133" s="90">
        <f t="shared" ca="1" si="12"/>
        <v>2494841598808.3179</v>
      </c>
      <c r="K133" s="90">
        <f t="shared" ca="1" si="12"/>
        <v>2519714692002.124</v>
      </c>
      <c r="L133">
        <f ca="1">IF('Waste 2020'!$A141="MR",INDIRECT("'Waste 2020'!"&amp;'Country Selector'!$B$3&amp;ROW($A141))*10^12,0)</f>
        <v>2544587785195.9297</v>
      </c>
      <c r="M133" s="90">
        <f t="shared" ca="1" si="13"/>
        <v>2566059546225.605</v>
      </c>
      <c r="N133" s="90">
        <f t="shared" ca="1" si="13"/>
        <v>2587531307255.2803</v>
      </c>
      <c r="O133" s="90">
        <f t="shared" ca="1" si="13"/>
        <v>2609003068284.9551</v>
      </c>
      <c r="P133" s="90">
        <f t="shared" ca="1" si="13"/>
        <v>2630474829314.6309</v>
      </c>
      <c r="Q133" s="90">
        <f t="shared" ca="1" si="13"/>
        <v>2651946590344.3057</v>
      </c>
      <c r="R133" s="90">
        <f t="shared" ca="1" si="13"/>
        <v>2673418351373.9805</v>
      </c>
      <c r="S133" s="90">
        <f t="shared" ca="1" si="13"/>
        <v>2694890112403.6562</v>
      </c>
      <c r="T133" s="90">
        <f t="shared" ca="1" si="13"/>
        <v>2716361873433.3315</v>
      </c>
      <c r="U133" s="90">
        <f t="shared" ca="1" si="13"/>
        <v>2737833634463.0059</v>
      </c>
      <c r="V133">
        <f ca="1">IF('Waste 2030'!$A141="MR",INDIRECT("'Waste 2030'!"&amp;'Country Selector'!$B$3&amp;ROW($A141))*10^12,0)</f>
        <v>2759305395492.6816</v>
      </c>
    </row>
    <row r="134" spans="1:22">
      <c r="A134" s="74">
        <v>82</v>
      </c>
      <c r="B134">
        <f ca="1">IF('Waste 2010'!$A142="MR",INDIRECT("'Waste 2010'!"&amp;'Country Selector'!$B$3&amp;ROW($A142))*10^12,0)</f>
        <v>0</v>
      </c>
      <c r="C134" s="90">
        <f t="shared" ca="1" si="12"/>
        <v>0</v>
      </c>
      <c r="D134" s="90">
        <f t="shared" ca="1" si="12"/>
        <v>0</v>
      </c>
      <c r="E134" s="90">
        <f t="shared" ca="1" si="12"/>
        <v>0</v>
      </c>
      <c r="F134" s="90">
        <f t="shared" ca="1" si="12"/>
        <v>0</v>
      </c>
      <c r="G134" s="90">
        <f t="shared" ca="1" si="12"/>
        <v>0</v>
      </c>
      <c r="H134" s="90">
        <f t="shared" ca="1" si="12"/>
        <v>0</v>
      </c>
      <c r="I134" s="90">
        <f t="shared" ca="1" si="12"/>
        <v>0</v>
      </c>
      <c r="J134" s="90">
        <f t="shared" ca="1" si="12"/>
        <v>0</v>
      </c>
      <c r="K134" s="90">
        <f t="shared" ca="1" si="12"/>
        <v>0</v>
      </c>
      <c r="L134">
        <f ca="1">IF('Waste 2020'!$A142="MR",INDIRECT("'Waste 2020'!"&amp;'Country Selector'!$B$3&amp;ROW($A142))*10^12,0)</f>
        <v>0</v>
      </c>
      <c r="M134" s="90">
        <f t="shared" ca="1" si="13"/>
        <v>0</v>
      </c>
      <c r="N134" s="90">
        <f t="shared" ca="1" si="13"/>
        <v>0</v>
      </c>
      <c r="O134" s="90">
        <f t="shared" ca="1" si="13"/>
        <v>0</v>
      </c>
      <c r="P134" s="90">
        <f t="shared" ca="1" si="13"/>
        <v>0</v>
      </c>
      <c r="Q134" s="90">
        <f t="shared" ca="1" si="13"/>
        <v>0</v>
      </c>
      <c r="R134" s="90">
        <f t="shared" ca="1" si="13"/>
        <v>0</v>
      </c>
      <c r="S134" s="90">
        <f t="shared" ca="1" si="13"/>
        <v>0</v>
      </c>
      <c r="T134" s="90">
        <f t="shared" ca="1" si="13"/>
        <v>0</v>
      </c>
      <c r="U134" s="90">
        <f t="shared" ca="1" si="13"/>
        <v>0</v>
      </c>
      <c r="V134">
        <f ca="1">IF('Waste 2030'!$A142="MR",INDIRECT("'Waste 2030'!"&amp;'Country Selector'!$B$3&amp;ROW($A142))*10^12,0)</f>
        <v>0</v>
      </c>
    </row>
    <row r="135" spans="1:22">
      <c r="A135" s="74">
        <v>83</v>
      </c>
      <c r="B135">
        <f ca="1">IF('Waste 2010'!$A143="MR",INDIRECT("'Waste 2010'!"&amp;'Country Selector'!$B$3&amp;ROW($A143))*10^12,0)</f>
        <v>0</v>
      </c>
      <c r="C135" s="90">
        <f t="shared" ca="1" si="12"/>
        <v>0</v>
      </c>
      <c r="D135" s="90">
        <f t="shared" ca="1" si="12"/>
        <v>0</v>
      </c>
      <c r="E135" s="90">
        <f t="shared" ca="1" si="12"/>
        <v>0</v>
      </c>
      <c r="F135" s="90">
        <f t="shared" ca="1" si="12"/>
        <v>0</v>
      </c>
      <c r="G135" s="90">
        <f t="shared" ca="1" si="12"/>
        <v>0</v>
      </c>
      <c r="H135" s="90">
        <f t="shared" ca="1" si="12"/>
        <v>0</v>
      </c>
      <c r="I135" s="90">
        <f t="shared" ca="1" si="12"/>
        <v>0</v>
      </c>
      <c r="J135" s="90">
        <f t="shared" ca="1" si="12"/>
        <v>0</v>
      </c>
      <c r="K135" s="90">
        <f t="shared" ca="1" si="12"/>
        <v>0</v>
      </c>
      <c r="L135">
        <f ca="1">IF('Waste 2020'!$A143="MR",INDIRECT("'Waste 2020'!"&amp;'Country Selector'!$B$3&amp;ROW($A143))*10^12,0)</f>
        <v>0</v>
      </c>
      <c r="M135" s="90">
        <f t="shared" ca="1" si="13"/>
        <v>0</v>
      </c>
      <c r="N135" s="90">
        <f t="shared" ca="1" si="13"/>
        <v>0</v>
      </c>
      <c r="O135" s="90">
        <f t="shared" ca="1" si="13"/>
        <v>0</v>
      </c>
      <c r="P135" s="90">
        <f t="shared" ca="1" si="13"/>
        <v>0</v>
      </c>
      <c r="Q135" s="90">
        <f t="shared" ca="1" si="13"/>
        <v>0</v>
      </c>
      <c r="R135" s="90">
        <f t="shared" ca="1" si="13"/>
        <v>0</v>
      </c>
      <c r="S135" s="90">
        <f t="shared" ca="1" si="13"/>
        <v>0</v>
      </c>
      <c r="T135" s="90">
        <f t="shared" ca="1" si="13"/>
        <v>0</v>
      </c>
      <c r="U135" s="90">
        <f t="shared" ca="1" si="13"/>
        <v>0</v>
      </c>
      <c r="V135">
        <f ca="1">IF('Waste 2030'!$A143="MR",INDIRECT("'Waste 2030'!"&amp;'Country Selector'!$B$3&amp;ROW($A143))*10^12,0)</f>
        <v>0</v>
      </c>
    </row>
    <row r="136" spans="1:22">
      <c r="A136" s="74">
        <v>84</v>
      </c>
      <c r="B136">
        <f ca="1">IF('Waste 2010'!$A144="MR",INDIRECT("'Waste 2010'!"&amp;'Country Selector'!$B$3&amp;ROW($A144))*10^12,0)</f>
        <v>0</v>
      </c>
      <c r="C136" s="90">
        <f t="shared" ca="1" si="12"/>
        <v>0</v>
      </c>
      <c r="D136" s="90">
        <f t="shared" ca="1" si="12"/>
        <v>0</v>
      </c>
      <c r="E136" s="90">
        <f t="shared" ca="1" si="12"/>
        <v>0</v>
      </c>
      <c r="F136" s="90">
        <f t="shared" ca="1" si="12"/>
        <v>0</v>
      </c>
      <c r="G136" s="90">
        <f t="shared" ca="1" si="12"/>
        <v>0</v>
      </c>
      <c r="H136" s="90">
        <f t="shared" ca="1" si="12"/>
        <v>0</v>
      </c>
      <c r="I136" s="90">
        <f t="shared" ca="1" si="12"/>
        <v>0</v>
      </c>
      <c r="J136" s="90">
        <f t="shared" ca="1" si="12"/>
        <v>0</v>
      </c>
      <c r="K136" s="90">
        <f t="shared" ca="1" si="12"/>
        <v>0</v>
      </c>
      <c r="L136">
        <f ca="1">IF('Waste 2020'!$A144="MR",INDIRECT("'Waste 2020'!"&amp;'Country Selector'!$B$3&amp;ROW($A144))*10^12,0)</f>
        <v>0</v>
      </c>
      <c r="M136" s="90">
        <f t="shared" ca="1" si="13"/>
        <v>0</v>
      </c>
      <c r="N136" s="90">
        <f t="shared" ca="1" si="13"/>
        <v>0</v>
      </c>
      <c r="O136" s="90">
        <f t="shared" ca="1" si="13"/>
        <v>0</v>
      </c>
      <c r="P136" s="90">
        <f t="shared" ca="1" si="13"/>
        <v>0</v>
      </c>
      <c r="Q136" s="90">
        <f t="shared" ca="1" si="13"/>
        <v>0</v>
      </c>
      <c r="R136" s="90">
        <f t="shared" ca="1" si="13"/>
        <v>0</v>
      </c>
      <c r="S136" s="90">
        <f t="shared" ca="1" si="13"/>
        <v>0</v>
      </c>
      <c r="T136" s="90">
        <f t="shared" ca="1" si="13"/>
        <v>0</v>
      </c>
      <c r="U136" s="90">
        <f t="shared" ca="1" si="13"/>
        <v>0</v>
      </c>
      <c r="V136">
        <f ca="1">IF('Waste 2030'!$A144="MR",INDIRECT("'Waste 2030'!"&amp;'Country Selector'!$B$3&amp;ROW($A144))*10^12,0)</f>
        <v>0</v>
      </c>
    </row>
    <row r="137" spans="1:2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12"/>
        <v>0</v>
      </c>
      <c r="D137" s="90">
        <f t="shared" ca="1" si="12"/>
        <v>0</v>
      </c>
      <c r="E137" s="90">
        <f t="shared" ca="1" si="12"/>
        <v>0</v>
      </c>
      <c r="F137" s="90">
        <f t="shared" ca="1" si="12"/>
        <v>0</v>
      </c>
      <c r="G137" s="90">
        <f t="shared" ca="1" si="12"/>
        <v>0</v>
      </c>
      <c r="H137" s="90">
        <f t="shared" ca="1" si="12"/>
        <v>0</v>
      </c>
      <c r="I137" s="90">
        <f t="shared" ca="1" si="12"/>
        <v>0</v>
      </c>
      <c r="J137" s="90">
        <f t="shared" ca="1" si="12"/>
        <v>0</v>
      </c>
      <c r="K137" s="90">
        <f t="shared" ca="1" si="12"/>
        <v>0</v>
      </c>
      <c r="L137">
        <f ca="1">IF('Waste 2020'!$A145="MR",INDIRECT("'Waste 2020'!"&amp;'Country Selector'!$B$3&amp;ROW($A145))*10^12,0)</f>
        <v>0</v>
      </c>
      <c r="M137" s="90">
        <f t="shared" ca="1" si="13"/>
        <v>0</v>
      </c>
      <c r="N137" s="90">
        <f t="shared" ca="1" si="13"/>
        <v>0</v>
      </c>
      <c r="O137" s="90">
        <f t="shared" ca="1" si="13"/>
        <v>0</v>
      </c>
      <c r="P137" s="90">
        <f t="shared" ca="1" si="13"/>
        <v>0</v>
      </c>
      <c r="Q137" s="90">
        <f t="shared" ca="1" si="13"/>
        <v>0</v>
      </c>
      <c r="R137" s="90">
        <f t="shared" ca="1" si="13"/>
        <v>0</v>
      </c>
      <c r="S137" s="90">
        <f t="shared" ca="1" si="13"/>
        <v>0</v>
      </c>
      <c r="T137" s="90">
        <f t="shared" ca="1" si="13"/>
        <v>0</v>
      </c>
      <c r="U137" s="90">
        <f t="shared" ca="1" si="13"/>
        <v>0</v>
      </c>
      <c r="V137">
        <f ca="1">IF('Waste 2030'!$A145="MR",INDIRECT("'Waste 2030'!"&amp;'Country Selector'!$B$3&amp;ROW($A145))*10^12,0)</f>
        <v>0</v>
      </c>
    </row>
    <row r="138" spans="1:22">
      <c r="A138" s="74">
        <v>86</v>
      </c>
      <c r="B138">
        <f ca="1">IF('Waste 2010'!$A146="MR",INDIRECT("'Waste 2010'!"&amp;'Country Selector'!$B$3&amp;ROW($A146))*10^12,0)</f>
        <v>0</v>
      </c>
      <c r="C138" s="90">
        <f t="shared" ca="1" si="12"/>
        <v>0</v>
      </c>
      <c r="D138" s="90">
        <f t="shared" ca="1" si="12"/>
        <v>0</v>
      </c>
      <c r="E138" s="90">
        <f t="shared" ca="1" si="12"/>
        <v>0</v>
      </c>
      <c r="F138" s="90">
        <f t="shared" ca="1" si="12"/>
        <v>0</v>
      </c>
      <c r="G138" s="90">
        <f t="shared" ca="1" si="12"/>
        <v>0</v>
      </c>
      <c r="H138" s="90">
        <f t="shared" ca="1" si="12"/>
        <v>0</v>
      </c>
      <c r="I138" s="90">
        <f t="shared" ca="1" si="12"/>
        <v>0</v>
      </c>
      <c r="J138" s="90">
        <f t="shared" ca="1" si="12"/>
        <v>0</v>
      </c>
      <c r="K138" s="90">
        <f t="shared" ca="1" si="12"/>
        <v>0</v>
      </c>
      <c r="L138">
        <f ca="1">IF('Waste 2020'!$A146="MR",INDIRECT("'Waste 2020'!"&amp;'Country Selector'!$B$3&amp;ROW($A146))*10^12,0)</f>
        <v>0</v>
      </c>
      <c r="M138" s="90">
        <f t="shared" ca="1" si="13"/>
        <v>0</v>
      </c>
      <c r="N138" s="90">
        <f t="shared" ca="1" si="13"/>
        <v>0</v>
      </c>
      <c r="O138" s="90">
        <f t="shared" ca="1" si="13"/>
        <v>0</v>
      </c>
      <c r="P138" s="90">
        <f t="shared" ca="1" si="13"/>
        <v>0</v>
      </c>
      <c r="Q138" s="90">
        <f t="shared" ca="1" si="13"/>
        <v>0</v>
      </c>
      <c r="R138" s="90">
        <f t="shared" ca="1" si="13"/>
        <v>0</v>
      </c>
      <c r="S138" s="90">
        <f t="shared" ca="1" si="13"/>
        <v>0</v>
      </c>
      <c r="T138" s="90">
        <f t="shared" ca="1" si="13"/>
        <v>0</v>
      </c>
      <c r="U138" s="90">
        <f t="shared" ca="1" si="13"/>
        <v>0</v>
      </c>
      <c r="V138">
        <f ca="1">IF('Waste 2030'!$A146="MR",INDIRECT("'Waste 2030'!"&amp;'Country Selector'!$B$3&amp;ROW($A146))*10^12,0)</f>
        <v>0</v>
      </c>
    </row>
    <row r="139" spans="1:22">
      <c r="A139" s="74">
        <v>87</v>
      </c>
      <c r="B139">
        <f ca="1">IF('Waste 2010'!$A147="MR",INDIRECT("'Waste 2010'!"&amp;'Country Selector'!$B$3&amp;ROW($A147))*10^12,0)</f>
        <v>0</v>
      </c>
      <c r="C139" s="90">
        <f t="shared" ca="1" si="12"/>
        <v>0</v>
      </c>
      <c r="D139" s="90">
        <f t="shared" ca="1" si="12"/>
        <v>0</v>
      </c>
      <c r="E139" s="90">
        <f t="shared" ca="1" si="12"/>
        <v>0</v>
      </c>
      <c r="F139" s="90">
        <f t="shared" ca="1" si="12"/>
        <v>0</v>
      </c>
      <c r="G139" s="90">
        <f t="shared" ca="1" si="12"/>
        <v>0</v>
      </c>
      <c r="H139" s="90">
        <f t="shared" ca="1" si="12"/>
        <v>0</v>
      </c>
      <c r="I139" s="90">
        <f t="shared" ca="1" si="12"/>
        <v>0</v>
      </c>
      <c r="J139" s="90">
        <f t="shared" ca="1" si="12"/>
        <v>0</v>
      </c>
      <c r="K139" s="90">
        <f t="shared" ca="1" si="12"/>
        <v>0</v>
      </c>
      <c r="L139">
        <f ca="1">IF('Waste 2020'!$A147="MR",INDIRECT("'Waste 2020'!"&amp;'Country Selector'!$B$3&amp;ROW($A147))*10^12,0)</f>
        <v>0</v>
      </c>
      <c r="M139" s="90">
        <f t="shared" ca="1" si="13"/>
        <v>0</v>
      </c>
      <c r="N139" s="90">
        <f t="shared" ca="1" si="13"/>
        <v>0</v>
      </c>
      <c r="O139" s="90">
        <f t="shared" ca="1" si="13"/>
        <v>0</v>
      </c>
      <c r="P139" s="90">
        <f t="shared" ca="1" si="13"/>
        <v>0</v>
      </c>
      <c r="Q139" s="90">
        <f t="shared" ca="1" si="13"/>
        <v>0</v>
      </c>
      <c r="R139" s="90">
        <f t="shared" ca="1" si="13"/>
        <v>0</v>
      </c>
      <c r="S139" s="90">
        <f t="shared" ca="1" si="13"/>
        <v>0</v>
      </c>
      <c r="T139" s="90">
        <f t="shared" ca="1" si="13"/>
        <v>0</v>
      </c>
      <c r="U139" s="90">
        <f t="shared" ca="1" si="13"/>
        <v>0</v>
      </c>
      <c r="V139">
        <f ca="1">IF('Waste 2030'!$A147="MR",INDIRECT("'Waste 2030'!"&amp;'Country Selector'!$B$3&amp;ROW($A147))*10^12,0)</f>
        <v>0</v>
      </c>
    </row>
    <row r="140" spans="1:22">
      <c r="A140" s="74">
        <v>88</v>
      </c>
      <c r="B140">
        <f ca="1">IF('Waste 2010'!$A148="MR",INDIRECT("'Waste 2010'!"&amp;'Country Selector'!$B$3&amp;ROW($A148))*10^12,0)</f>
        <v>0</v>
      </c>
      <c r="C140" s="90">
        <f t="shared" ca="1" si="12"/>
        <v>0</v>
      </c>
      <c r="D140" s="90">
        <f t="shared" ca="1" si="12"/>
        <v>0</v>
      </c>
      <c r="E140" s="90">
        <f t="shared" ca="1" si="12"/>
        <v>0</v>
      </c>
      <c r="F140" s="90">
        <f t="shared" ca="1" si="12"/>
        <v>0</v>
      </c>
      <c r="G140" s="90">
        <f t="shared" ca="1" si="12"/>
        <v>0</v>
      </c>
      <c r="H140" s="90">
        <f t="shared" ca="1" si="12"/>
        <v>0</v>
      </c>
      <c r="I140" s="90">
        <f t="shared" ca="1" si="12"/>
        <v>0</v>
      </c>
      <c r="J140" s="90">
        <f t="shared" ca="1" si="12"/>
        <v>0</v>
      </c>
      <c r="K140" s="90">
        <f t="shared" ca="1" si="12"/>
        <v>0</v>
      </c>
      <c r="L140">
        <f ca="1">IF('Waste 2020'!$A148="MR",INDIRECT("'Waste 2020'!"&amp;'Country Selector'!$B$3&amp;ROW($A148))*10^12,0)</f>
        <v>0</v>
      </c>
      <c r="M140" s="90">
        <f t="shared" ca="1" si="13"/>
        <v>0</v>
      </c>
      <c r="N140" s="90">
        <f t="shared" ca="1" si="13"/>
        <v>0</v>
      </c>
      <c r="O140" s="90">
        <f t="shared" ca="1" si="13"/>
        <v>0</v>
      </c>
      <c r="P140" s="90">
        <f t="shared" ca="1" si="13"/>
        <v>0</v>
      </c>
      <c r="Q140" s="90">
        <f t="shared" ca="1" si="13"/>
        <v>0</v>
      </c>
      <c r="R140" s="90">
        <f t="shared" ca="1" si="13"/>
        <v>0</v>
      </c>
      <c r="S140" s="90">
        <f t="shared" ca="1" si="13"/>
        <v>0</v>
      </c>
      <c r="T140" s="90">
        <f t="shared" ca="1" si="13"/>
        <v>0</v>
      </c>
      <c r="U140" s="90">
        <f t="shared" ca="1" si="13"/>
        <v>0</v>
      </c>
      <c r="V140">
        <f ca="1">IF('Waste 2030'!$A148="MR",INDIRECT("'Waste 2030'!"&amp;'Country Selector'!$B$3&amp;ROW($A148))*10^12,0)</f>
        <v>0</v>
      </c>
    </row>
    <row r="141" spans="1:22">
      <c r="A141" s="74">
        <v>89</v>
      </c>
      <c r="B141">
        <f ca="1">IF('Waste 2010'!$A149="MR",INDIRECT("'Waste 2010'!"&amp;'Country Selector'!$B$3&amp;ROW($A149))*10^12,0)</f>
        <v>0</v>
      </c>
      <c r="C141" s="90">
        <f t="shared" ca="1" si="12"/>
        <v>0</v>
      </c>
      <c r="D141" s="90">
        <f t="shared" ca="1" si="12"/>
        <v>0</v>
      </c>
      <c r="E141" s="90">
        <f t="shared" ca="1" si="12"/>
        <v>0</v>
      </c>
      <c r="F141" s="90">
        <f t="shared" ca="1" si="12"/>
        <v>0</v>
      </c>
      <c r="G141" s="90">
        <f t="shared" ca="1" si="12"/>
        <v>0</v>
      </c>
      <c r="H141" s="90">
        <f t="shared" ca="1" si="12"/>
        <v>0</v>
      </c>
      <c r="I141" s="90">
        <f t="shared" ca="1" si="12"/>
        <v>0</v>
      </c>
      <c r="J141" s="90">
        <f t="shared" ca="1" si="12"/>
        <v>0</v>
      </c>
      <c r="K141" s="90">
        <f t="shared" ca="1" si="12"/>
        <v>0</v>
      </c>
      <c r="L141">
        <f ca="1">IF('Waste 2020'!$A149="MR",INDIRECT("'Waste 2020'!"&amp;'Country Selector'!$B$3&amp;ROW($A149))*10^12,0)</f>
        <v>0</v>
      </c>
      <c r="M141" s="90">
        <f t="shared" ca="1" si="13"/>
        <v>0</v>
      </c>
      <c r="N141" s="90">
        <f t="shared" ca="1" si="13"/>
        <v>0</v>
      </c>
      <c r="O141" s="90">
        <f t="shared" ca="1" si="13"/>
        <v>0</v>
      </c>
      <c r="P141" s="90">
        <f t="shared" ca="1" si="13"/>
        <v>0</v>
      </c>
      <c r="Q141" s="90">
        <f t="shared" ca="1" si="13"/>
        <v>0</v>
      </c>
      <c r="R141" s="90">
        <f t="shared" ca="1" si="13"/>
        <v>0</v>
      </c>
      <c r="S141" s="90">
        <f t="shared" ca="1" si="13"/>
        <v>0</v>
      </c>
      <c r="T141" s="90">
        <f t="shared" ca="1" si="13"/>
        <v>0</v>
      </c>
      <c r="U141" s="90">
        <f t="shared" ca="1" si="13"/>
        <v>0</v>
      </c>
      <c r="V141">
        <f ca="1">IF('Waste 2030'!$A149="MR",INDIRECT("'Waste 2030'!"&amp;'Country Selector'!$B$3&amp;ROW($A149))*10^12,0)</f>
        <v>0</v>
      </c>
    </row>
    <row r="142" spans="1:22">
      <c r="A142" s="74">
        <v>90</v>
      </c>
      <c r="B142">
        <f ca="1">IF('Waste 2010'!$A150="MR",INDIRECT("'Waste 2010'!"&amp;'Country Selector'!$B$3&amp;ROW($A150))*10^12,0)</f>
        <v>0</v>
      </c>
      <c r="C142" s="90">
        <f t="shared" ca="1" si="12"/>
        <v>0</v>
      </c>
      <c r="D142" s="90">
        <f t="shared" ca="1" si="12"/>
        <v>0</v>
      </c>
      <c r="E142" s="90">
        <f t="shared" ca="1" si="12"/>
        <v>0</v>
      </c>
      <c r="F142" s="90">
        <f t="shared" ca="1" si="12"/>
        <v>0</v>
      </c>
      <c r="G142" s="90">
        <f t="shared" ca="1" si="12"/>
        <v>0</v>
      </c>
      <c r="H142" s="90">
        <f t="shared" ca="1" si="12"/>
        <v>0</v>
      </c>
      <c r="I142" s="90">
        <f t="shared" ca="1" si="12"/>
        <v>0</v>
      </c>
      <c r="J142" s="90">
        <f t="shared" ca="1" si="12"/>
        <v>0</v>
      </c>
      <c r="K142" s="90">
        <f t="shared" ca="1" si="12"/>
        <v>0</v>
      </c>
      <c r="L142">
        <f ca="1">IF('Waste 2020'!$A150="MR",INDIRECT("'Waste 2020'!"&amp;'Country Selector'!$B$3&amp;ROW($A150))*10^12,0)</f>
        <v>0</v>
      </c>
      <c r="M142" s="90">
        <f t="shared" ca="1" si="13"/>
        <v>0</v>
      </c>
      <c r="N142" s="90">
        <f t="shared" ca="1" si="13"/>
        <v>0</v>
      </c>
      <c r="O142" s="90">
        <f t="shared" ca="1" si="13"/>
        <v>0</v>
      </c>
      <c r="P142" s="90">
        <f t="shared" ca="1" si="13"/>
        <v>0</v>
      </c>
      <c r="Q142" s="90">
        <f t="shared" ca="1" si="13"/>
        <v>0</v>
      </c>
      <c r="R142" s="90">
        <f t="shared" ca="1" si="13"/>
        <v>0</v>
      </c>
      <c r="S142" s="90">
        <f t="shared" ca="1" si="13"/>
        <v>0</v>
      </c>
      <c r="T142" s="90">
        <f t="shared" ca="1" si="13"/>
        <v>0</v>
      </c>
      <c r="U142" s="90">
        <f t="shared" ca="1" si="13"/>
        <v>0</v>
      </c>
      <c r="V142">
        <f ca="1">IF('Waste 2030'!$A150="MR",INDIRECT("'Waste 2030'!"&amp;'Country Selector'!$B$3&amp;ROW($A150))*10^12,0)</f>
        <v>0</v>
      </c>
    </row>
    <row r="143" spans="1:22">
      <c r="A143" s="74">
        <v>91</v>
      </c>
      <c r="B143">
        <f ca="1">IF('Waste 2010'!$A151="MR",INDIRECT("'Waste 2010'!"&amp;'Country Selector'!$B$3&amp;ROW($A151))*10^12,0)</f>
        <v>0</v>
      </c>
      <c r="C143" s="90">
        <f t="shared" ca="1" si="12"/>
        <v>0</v>
      </c>
      <c r="D143" s="90">
        <f t="shared" ca="1" si="12"/>
        <v>0</v>
      </c>
      <c r="E143" s="90">
        <f t="shared" ca="1" si="12"/>
        <v>0</v>
      </c>
      <c r="F143" s="90">
        <f t="shared" ca="1" si="12"/>
        <v>0</v>
      </c>
      <c r="G143" s="90">
        <f t="shared" ca="1" si="12"/>
        <v>0</v>
      </c>
      <c r="H143" s="90">
        <f t="shared" ca="1" si="12"/>
        <v>0</v>
      </c>
      <c r="I143" s="90">
        <f t="shared" ca="1" si="12"/>
        <v>0</v>
      </c>
      <c r="J143" s="90">
        <f t="shared" ca="1" si="12"/>
        <v>0</v>
      </c>
      <c r="K143" s="90">
        <f t="shared" ca="1" si="12"/>
        <v>0</v>
      </c>
      <c r="L143">
        <f ca="1">IF('Waste 2020'!$A151="MR",INDIRECT("'Waste 2020'!"&amp;'Country Selector'!$B$3&amp;ROW($A151))*10^12,0)</f>
        <v>0</v>
      </c>
      <c r="M143" s="90">
        <f t="shared" ca="1" si="13"/>
        <v>0</v>
      </c>
      <c r="N143" s="90">
        <f t="shared" ca="1" si="13"/>
        <v>0</v>
      </c>
      <c r="O143" s="90">
        <f t="shared" ca="1" si="13"/>
        <v>0</v>
      </c>
      <c r="P143" s="90">
        <f t="shared" ca="1" si="13"/>
        <v>0</v>
      </c>
      <c r="Q143" s="90">
        <f t="shared" ca="1" si="13"/>
        <v>0</v>
      </c>
      <c r="R143" s="90">
        <f t="shared" ca="1" si="13"/>
        <v>0</v>
      </c>
      <c r="S143" s="90">
        <f t="shared" ca="1" si="13"/>
        <v>0</v>
      </c>
      <c r="T143" s="90">
        <f t="shared" ca="1" si="13"/>
        <v>0</v>
      </c>
      <c r="U143" s="90">
        <f t="shared" ca="1" si="13"/>
        <v>0</v>
      </c>
      <c r="V143">
        <f ca="1">IF('Waste 2030'!$A151="MR",INDIRECT("'Waste 2030'!"&amp;'Country Selector'!$B$3&amp;ROW($A151))*10^12,0)</f>
        <v>0</v>
      </c>
    </row>
    <row r="144" spans="1:22">
      <c r="A144" s="74">
        <v>92</v>
      </c>
      <c r="B144">
        <f ca="1">IF('Waste 2010'!$A152="MR",INDIRECT("'Waste 2010'!"&amp;'Country Selector'!$B$3&amp;ROW($A152))*10^12,0)</f>
        <v>0</v>
      </c>
      <c r="C144" s="90">
        <f t="shared" ca="1" si="12"/>
        <v>0</v>
      </c>
      <c r="D144" s="90">
        <f t="shared" ca="1" si="12"/>
        <v>0</v>
      </c>
      <c r="E144" s="90">
        <f t="shared" ca="1" si="12"/>
        <v>0</v>
      </c>
      <c r="F144" s="90">
        <f t="shared" ca="1" si="12"/>
        <v>0</v>
      </c>
      <c r="G144" s="90">
        <f t="shared" ca="1" si="12"/>
        <v>0</v>
      </c>
      <c r="H144" s="90">
        <f t="shared" ca="1" si="12"/>
        <v>0</v>
      </c>
      <c r="I144" s="90">
        <f t="shared" ca="1" si="12"/>
        <v>0</v>
      </c>
      <c r="J144" s="90">
        <f t="shared" ca="1" si="12"/>
        <v>0</v>
      </c>
      <c r="K144" s="90">
        <f t="shared" ca="1" si="12"/>
        <v>0</v>
      </c>
      <c r="L144">
        <f ca="1">IF('Waste 2020'!$A152="MR",INDIRECT("'Waste 2020'!"&amp;'Country Selector'!$B$3&amp;ROW($A152))*10^12,0)</f>
        <v>0</v>
      </c>
      <c r="M144" s="90">
        <f t="shared" ca="1" si="13"/>
        <v>0</v>
      </c>
      <c r="N144" s="90">
        <f t="shared" ca="1" si="13"/>
        <v>0</v>
      </c>
      <c r="O144" s="90">
        <f t="shared" ca="1" si="13"/>
        <v>0</v>
      </c>
      <c r="P144" s="90">
        <f t="shared" ca="1" si="13"/>
        <v>0</v>
      </c>
      <c r="Q144" s="90">
        <f t="shared" ca="1" si="13"/>
        <v>0</v>
      </c>
      <c r="R144" s="90">
        <f t="shared" ca="1" si="13"/>
        <v>0</v>
      </c>
      <c r="S144" s="90">
        <f t="shared" ca="1" si="13"/>
        <v>0</v>
      </c>
      <c r="T144" s="90">
        <f t="shared" ca="1" si="13"/>
        <v>0</v>
      </c>
      <c r="U144" s="90">
        <f t="shared" ca="1" si="13"/>
        <v>0</v>
      </c>
      <c r="V144">
        <f ca="1">IF('Waste 2030'!$A152="MR",INDIRECT("'Waste 2030'!"&amp;'Country Selector'!$B$3&amp;ROW($A152))*10^12,0)</f>
        <v>0</v>
      </c>
    </row>
    <row r="145" spans="1:22">
      <c r="A145" s="74">
        <v>93</v>
      </c>
      <c r="B145">
        <f ca="1">IF('Waste 2010'!$A153="MR",INDIRECT("'Waste 2010'!"&amp;'Country Selector'!$B$3&amp;ROW($A153))*10^12,0)</f>
        <v>0</v>
      </c>
      <c r="C145" s="90">
        <f t="shared" ca="1" si="12"/>
        <v>0</v>
      </c>
      <c r="D145" s="90">
        <f t="shared" ca="1" si="12"/>
        <v>0</v>
      </c>
      <c r="E145" s="90">
        <f t="shared" ca="1" si="12"/>
        <v>0</v>
      </c>
      <c r="F145" s="90">
        <f t="shared" ca="1" si="12"/>
        <v>0</v>
      </c>
      <c r="G145" s="90">
        <f t="shared" ca="1" si="12"/>
        <v>0</v>
      </c>
      <c r="H145" s="90">
        <f t="shared" ca="1" si="12"/>
        <v>0</v>
      </c>
      <c r="I145" s="90">
        <f t="shared" ca="1" si="12"/>
        <v>0</v>
      </c>
      <c r="J145" s="90">
        <f t="shared" ca="1" si="12"/>
        <v>0</v>
      </c>
      <c r="K145" s="90">
        <f t="shared" ca="1" si="12"/>
        <v>0</v>
      </c>
      <c r="L145">
        <f ca="1">IF('Waste 2020'!$A153="MR",INDIRECT("'Waste 2020'!"&amp;'Country Selector'!$B$3&amp;ROW($A153))*10^12,0)</f>
        <v>0</v>
      </c>
      <c r="M145" s="90">
        <f t="shared" ca="1" si="13"/>
        <v>0</v>
      </c>
      <c r="N145" s="90">
        <f t="shared" ca="1" si="13"/>
        <v>0</v>
      </c>
      <c r="O145" s="90">
        <f t="shared" ca="1" si="13"/>
        <v>0</v>
      </c>
      <c r="P145" s="90">
        <f t="shared" ca="1" si="13"/>
        <v>0</v>
      </c>
      <c r="Q145" s="90">
        <f t="shared" ca="1" si="13"/>
        <v>0</v>
      </c>
      <c r="R145" s="90">
        <f t="shared" ca="1" si="13"/>
        <v>0</v>
      </c>
      <c r="S145" s="90">
        <f t="shared" ca="1" si="13"/>
        <v>0</v>
      </c>
      <c r="T145" s="90">
        <f t="shared" ca="1" si="13"/>
        <v>0</v>
      </c>
      <c r="U145" s="90">
        <f t="shared" ca="1" si="13"/>
        <v>0</v>
      </c>
      <c r="V145">
        <f ca="1">IF('Waste 2030'!$A153="MR",INDIRECT("'Waste 2030'!"&amp;'Country Selector'!$B$3&amp;ROW($A153))*10^12,0)</f>
        <v>0</v>
      </c>
    </row>
    <row r="146" spans="1:22">
      <c r="A146" s="74">
        <v>94</v>
      </c>
      <c r="B146">
        <f ca="1">IF('Waste 2010'!$A154="MR",INDIRECT("'Waste 2010'!"&amp;'Country Selector'!$B$3&amp;ROW($A154))*10^12,0)</f>
        <v>0</v>
      </c>
      <c r="C146" s="90">
        <f t="shared" ca="1" si="12"/>
        <v>0</v>
      </c>
      <c r="D146" s="90">
        <f t="shared" ca="1" si="12"/>
        <v>0</v>
      </c>
      <c r="E146" s="90">
        <f t="shared" ca="1" si="12"/>
        <v>0</v>
      </c>
      <c r="F146" s="90">
        <f t="shared" ca="1" si="12"/>
        <v>0</v>
      </c>
      <c r="G146" s="90">
        <f t="shared" ca="1" si="12"/>
        <v>0</v>
      </c>
      <c r="H146" s="90">
        <f t="shared" ca="1" si="12"/>
        <v>0</v>
      </c>
      <c r="I146" s="90">
        <f t="shared" ca="1" si="12"/>
        <v>0</v>
      </c>
      <c r="J146" s="90">
        <f t="shared" ca="1" si="12"/>
        <v>0</v>
      </c>
      <c r="K146" s="90">
        <f t="shared" ca="1" si="12"/>
        <v>0</v>
      </c>
      <c r="L146">
        <f ca="1">IF('Waste 2020'!$A154="MR",INDIRECT("'Waste 2020'!"&amp;'Country Selector'!$B$3&amp;ROW($A154))*10^12,0)</f>
        <v>0</v>
      </c>
      <c r="M146" s="90">
        <f t="shared" ca="1" si="13"/>
        <v>0</v>
      </c>
      <c r="N146" s="90">
        <f t="shared" ca="1" si="13"/>
        <v>0</v>
      </c>
      <c r="O146" s="90">
        <f t="shared" ca="1" si="13"/>
        <v>0</v>
      </c>
      <c r="P146" s="90">
        <f t="shared" ca="1" si="13"/>
        <v>0</v>
      </c>
      <c r="Q146" s="90">
        <f t="shared" ca="1" si="13"/>
        <v>0</v>
      </c>
      <c r="R146" s="90">
        <f t="shared" ca="1" si="13"/>
        <v>0</v>
      </c>
      <c r="S146" s="90">
        <f t="shared" ca="1" si="13"/>
        <v>0</v>
      </c>
      <c r="T146" s="90">
        <f t="shared" ca="1" si="13"/>
        <v>0</v>
      </c>
      <c r="U146" s="90">
        <f t="shared" ca="1" si="13"/>
        <v>0</v>
      </c>
      <c r="V146">
        <f ca="1">IF('Waste 2030'!$A154="MR",INDIRECT("'Waste 2030'!"&amp;'Country Selector'!$B$3&amp;ROW($A154))*10^12,0)</f>
        <v>0</v>
      </c>
    </row>
    <row r="147" spans="1:22">
      <c r="A147" s="74">
        <v>95</v>
      </c>
      <c r="B147">
        <f ca="1">IF('Waste 2010'!$A155="MR",INDIRECT("'Waste 2010'!"&amp;'Country Selector'!$B$3&amp;ROW($A155))*10^12,0)</f>
        <v>0</v>
      </c>
      <c r="C147" s="90">
        <f t="shared" ca="1" si="12"/>
        <v>0</v>
      </c>
      <c r="D147" s="90">
        <f t="shared" ca="1" si="12"/>
        <v>0</v>
      </c>
      <c r="E147" s="90">
        <f t="shared" ca="1" si="12"/>
        <v>0</v>
      </c>
      <c r="F147" s="90">
        <f t="shared" ca="1" si="12"/>
        <v>0</v>
      </c>
      <c r="G147" s="90">
        <f t="shared" ca="1" si="12"/>
        <v>0</v>
      </c>
      <c r="H147" s="90">
        <f t="shared" ca="1" si="12"/>
        <v>0</v>
      </c>
      <c r="I147" s="90">
        <f t="shared" ca="1" si="12"/>
        <v>0</v>
      </c>
      <c r="J147" s="90">
        <f t="shared" ca="1" si="12"/>
        <v>0</v>
      </c>
      <c r="K147" s="90">
        <f t="shared" ca="1" si="12"/>
        <v>0</v>
      </c>
      <c r="L147">
        <f ca="1">IF('Waste 2020'!$A155="MR",INDIRECT("'Waste 2020'!"&amp;'Country Selector'!$B$3&amp;ROW($A155))*10^12,0)</f>
        <v>0</v>
      </c>
      <c r="M147" s="90">
        <f t="shared" ca="1" si="13"/>
        <v>0</v>
      </c>
      <c r="N147" s="90">
        <f t="shared" ca="1" si="13"/>
        <v>0</v>
      </c>
      <c r="O147" s="90">
        <f t="shared" ca="1" si="13"/>
        <v>0</v>
      </c>
      <c r="P147" s="90">
        <f t="shared" ca="1" si="13"/>
        <v>0</v>
      </c>
      <c r="Q147" s="90">
        <f t="shared" ca="1" si="13"/>
        <v>0</v>
      </c>
      <c r="R147" s="90">
        <f t="shared" ca="1" si="13"/>
        <v>0</v>
      </c>
      <c r="S147" s="90">
        <f t="shared" ca="1" si="13"/>
        <v>0</v>
      </c>
      <c r="T147" s="90">
        <f t="shared" ca="1" si="13"/>
        <v>0</v>
      </c>
      <c r="U147" s="90">
        <f t="shared" ca="1" si="13"/>
        <v>0</v>
      </c>
      <c r="V147">
        <f ca="1">IF('Waste 2030'!$A155="MR",INDIRECT("'Waste 2030'!"&amp;'Country Selector'!$B$3&amp;ROW($A155))*10^12,0)</f>
        <v>0</v>
      </c>
    </row>
    <row r="148" spans="1:22">
      <c r="A148" s="74">
        <v>96</v>
      </c>
      <c r="B148">
        <f ca="1">IF('Waste 2010'!$A156="MR",INDIRECT("'Waste 2010'!"&amp;'Country Selector'!$B$3&amp;ROW($A156))*10^12,0)</f>
        <v>0</v>
      </c>
      <c r="C148" s="90">
        <f t="shared" ca="1" si="12"/>
        <v>0</v>
      </c>
      <c r="D148" s="90">
        <f t="shared" ca="1" si="12"/>
        <v>0</v>
      </c>
      <c r="E148" s="90">
        <f t="shared" ca="1" si="12"/>
        <v>0</v>
      </c>
      <c r="F148" s="90">
        <f t="shared" ca="1" si="12"/>
        <v>0</v>
      </c>
      <c r="G148" s="90">
        <f t="shared" ca="1" si="12"/>
        <v>0</v>
      </c>
      <c r="H148" s="90">
        <f t="shared" ca="1" si="12"/>
        <v>0</v>
      </c>
      <c r="I148" s="90">
        <f t="shared" ca="1" si="12"/>
        <v>0</v>
      </c>
      <c r="J148" s="90">
        <f t="shared" ca="1" si="12"/>
        <v>0</v>
      </c>
      <c r="K148" s="90">
        <f t="shared" ca="1" si="12"/>
        <v>0</v>
      </c>
      <c r="L148">
        <f ca="1">IF('Waste 2020'!$A156="MR",INDIRECT("'Waste 2020'!"&amp;'Country Selector'!$B$3&amp;ROW($A156))*10^12,0)</f>
        <v>0</v>
      </c>
      <c r="M148" s="90">
        <f t="shared" ca="1" si="13"/>
        <v>0</v>
      </c>
      <c r="N148" s="90">
        <f t="shared" ca="1" si="13"/>
        <v>0</v>
      </c>
      <c r="O148" s="90">
        <f t="shared" ca="1" si="13"/>
        <v>0</v>
      </c>
      <c r="P148" s="90">
        <f t="shared" ca="1" si="13"/>
        <v>0</v>
      </c>
      <c r="Q148" s="90">
        <f t="shared" ca="1" si="13"/>
        <v>0</v>
      </c>
      <c r="R148" s="90">
        <f t="shared" ca="1" si="13"/>
        <v>0</v>
      </c>
      <c r="S148" s="90">
        <f t="shared" ca="1" si="13"/>
        <v>0</v>
      </c>
      <c r="T148" s="90">
        <f t="shared" ca="1" si="13"/>
        <v>0</v>
      </c>
      <c r="U148" s="90">
        <f t="shared" ca="1" si="13"/>
        <v>0</v>
      </c>
      <c r="V148">
        <f ca="1">IF('Waste 2030'!$A156="MR",INDIRECT("'Waste 2030'!"&amp;'Country Selector'!$B$3&amp;ROW($A156))*10^12,0)</f>
        <v>0</v>
      </c>
    </row>
    <row r="149" spans="1:22">
      <c r="A149" s="74">
        <v>97</v>
      </c>
      <c r="B149">
        <f ca="1">IF('Waste 2010'!$A157="MR",INDIRECT("'Waste 2010'!"&amp;'Country Selector'!$B$3&amp;ROW($A157))*10^12,0)</f>
        <v>0</v>
      </c>
      <c r="C149" s="90">
        <f t="shared" ca="1" si="12"/>
        <v>0</v>
      </c>
      <c r="D149" s="90">
        <f t="shared" ca="1" si="12"/>
        <v>0</v>
      </c>
      <c r="E149" s="90">
        <f t="shared" ca="1" si="12"/>
        <v>0</v>
      </c>
      <c r="F149" s="90">
        <f t="shared" ca="1" si="12"/>
        <v>0</v>
      </c>
      <c r="G149" s="90">
        <f t="shared" ca="1" si="12"/>
        <v>0</v>
      </c>
      <c r="H149" s="90">
        <f t="shared" ca="1" si="12"/>
        <v>0</v>
      </c>
      <c r="I149" s="90">
        <f t="shared" ca="1" si="12"/>
        <v>0</v>
      </c>
      <c r="J149" s="90">
        <f t="shared" ca="1" si="12"/>
        <v>0</v>
      </c>
      <c r="K149" s="90">
        <f t="shared" ca="1" si="12"/>
        <v>0</v>
      </c>
      <c r="L149">
        <f ca="1">IF('Waste 2020'!$A157="MR",INDIRECT("'Waste 2020'!"&amp;'Country Selector'!$B$3&amp;ROW($A157))*10^12,0)</f>
        <v>0</v>
      </c>
      <c r="M149" s="90">
        <f t="shared" ca="1" si="13"/>
        <v>0</v>
      </c>
      <c r="N149" s="90">
        <f t="shared" ca="1" si="13"/>
        <v>0</v>
      </c>
      <c r="O149" s="90">
        <f t="shared" ca="1" si="13"/>
        <v>0</v>
      </c>
      <c r="P149" s="90">
        <f t="shared" ca="1" si="13"/>
        <v>0</v>
      </c>
      <c r="Q149" s="90">
        <f t="shared" ca="1" si="13"/>
        <v>0</v>
      </c>
      <c r="R149" s="90">
        <f t="shared" ca="1" si="13"/>
        <v>0</v>
      </c>
      <c r="S149" s="90">
        <f t="shared" ca="1" si="13"/>
        <v>0</v>
      </c>
      <c r="T149" s="90">
        <f t="shared" ca="1" si="13"/>
        <v>0</v>
      </c>
      <c r="U149" s="90">
        <f t="shared" ca="1" si="13"/>
        <v>0</v>
      </c>
      <c r="V149">
        <f ca="1">IF('Waste 2030'!$A157="MR",INDIRECT("'Waste 2030'!"&amp;'Country Selector'!$B$3&amp;ROW($A157))*10^12,0)</f>
        <v>0</v>
      </c>
    </row>
    <row r="150" spans="1:2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12"/>
        <v>0</v>
      </c>
      <c r="D150" s="90">
        <f t="shared" ca="1" si="12"/>
        <v>0</v>
      </c>
      <c r="E150" s="90">
        <f t="shared" ca="1" si="12"/>
        <v>0</v>
      </c>
      <c r="F150" s="90">
        <f t="shared" ca="1" si="12"/>
        <v>0</v>
      </c>
      <c r="G150" s="90">
        <f t="shared" ca="1" si="12"/>
        <v>0</v>
      </c>
      <c r="H150" s="90">
        <f t="shared" ca="1" si="12"/>
        <v>0</v>
      </c>
      <c r="I150" s="90">
        <f t="shared" ca="1" si="12"/>
        <v>0</v>
      </c>
      <c r="J150" s="90">
        <f t="shared" ca="1" si="12"/>
        <v>0</v>
      </c>
      <c r="K150" s="90">
        <f t="shared" ca="1" si="12"/>
        <v>0</v>
      </c>
      <c r="L150">
        <f ca="1">IF('Waste 2020'!$A158="MR",INDIRECT("'Waste 2020'!"&amp;'Country Selector'!$B$3&amp;ROW($A158))*10^12,0)</f>
        <v>0</v>
      </c>
      <c r="M150" s="90">
        <f t="shared" ca="1" si="13"/>
        <v>10257948102.389492</v>
      </c>
      <c r="N150" s="90">
        <f t="shared" ca="1" si="13"/>
        <v>20515896204.778984</v>
      </c>
      <c r="O150" s="90">
        <f t="shared" ca="1" si="13"/>
        <v>30773844307.168476</v>
      </c>
      <c r="P150" s="90">
        <f t="shared" ca="1" si="13"/>
        <v>41031792409.557968</v>
      </c>
      <c r="Q150" s="90">
        <f t="shared" ca="1" si="13"/>
        <v>51289740511.947456</v>
      </c>
      <c r="R150" s="90">
        <f t="shared" ca="1" si="13"/>
        <v>61547688614.336952</v>
      </c>
      <c r="S150" s="90">
        <f t="shared" ca="1" si="13"/>
        <v>71805636716.72644</v>
      </c>
      <c r="T150" s="90">
        <f t="shared" ca="1" si="13"/>
        <v>82063584819.115936</v>
      </c>
      <c r="U150" s="90">
        <f t="shared" ca="1" si="13"/>
        <v>92321532921.505417</v>
      </c>
      <c r="V150">
        <f ca="1">IF('Waste 2030'!$A158="MR",INDIRECT("'Waste 2030'!"&amp;'Country Selector'!$B$3&amp;ROW($A158))*10^12,0)</f>
        <v>102579481023.89491</v>
      </c>
    </row>
    <row r="151" spans="1:22">
      <c r="A151" s="74">
        <v>99</v>
      </c>
      <c r="B151">
        <f ca="1">IF('Waste 2010'!$A159="MR",INDIRECT("'Waste 2010'!"&amp;'Country Selector'!$B$3&amp;ROW($A159))*10^12,0)</f>
        <v>0</v>
      </c>
      <c r="C151" s="90">
        <f t="shared" ca="1" si="12"/>
        <v>0</v>
      </c>
      <c r="D151" s="90">
        <f t="shared" ca="1" si="12"/>
        <v>0</v>
      </c>
      <c r="E151" s="90">
        <f t="shared" ca="1" si="12"/>
        <v>0</v>
      </c>
      <c r="F151" s="90">
        <f t="shared" ca="1" si="12"/>
        <v>0</v>
      </c>
      <c r="G151" s="90">
        <f t="shared" ca="1" si="12"/>
        <v>0</v>
      </c>
      <c r="H151" s="90">
        <f t="shared" ca="1" si="12"/>
        <v>0</v>
      </c>
      <c r="I151" s="90">
        <f t="shared" ca="1" si="12"/>
        <v>0</v>
      </c>
      <c r="J151" s="90">
        <f t="shared" ca="1" si="12"/>
        <v>0</v>
      </c>
      <c r="K151" s="90">
        <f t="shared" ca="1" si="12"/>
        <v>0</v>
      </c>
      <c r="L151">
        <f ca="1">IF('Waste 2020'!$A159="MR",INDIRECT("'Waste 2020'!"&amp;'Country Selector'!$B$3&amp;ROW($A159))*10^12,0)</f>
        <v>0</v>
      </c>
      <c r="M151" s="90">
        <f t="shared" ca="1" si="13"/>
        <v>0</v>
      </c>
      <c r="N151" s="90">
        <f t="shared" ca="1" si="13"/>
        <v>0</v>
      </c>
      <c r="O151" s="90">
        <f t="shared" ca="1" si="13"/>
        <v>0</v>
      </c>
      <c r="P151" s="90">
        <f t="shared" ca="1" si="13"/>
        <v>0</v>
      </c>
      <c r="Q151" s="90">
        <f t="shared" ca="1" si="13"/>
        <v>0</v>
      </c>
      <c r="R151" s="90">
        <f t="shared" ca="1" si="13"/>
        <v>0</v>
      </c>
      <c r="S151" s="90">
        <f t="shared" ca="1" si="13"/>
        <v>0</v>
      </c>
      <c r="T151" s="90">
        <f t="shared" ca="1" si="13"/>
        <v>0</v>
      </c>
      <c r="U151" s="90">
        <f t="shared" ca="1" si="13"/>
        <v>0</v>
      </c>
      <c r="V151">
        <f ca="1">IF('Waste 2030'!$A159="MR",INDIRECT("'Waste 2030'!"&amp;'Country Selector'!$B$3&amp;ROW($A159))*10^12,0)</f>
        <v>0</v>
      </c>
    </row>
    <row r="152" spans="1:22">
      <c r="A152" s="74">
        <v>100</v>
      </c>
      <c r="B152">
        <f ca="1">IF('Waste 2010'!$A160="MR",INDIRECT("'Waste 2010'!"&amp;'Country Selector'!$B$3&amp;ROW($A160))*10^12,0)</f>
        <v>0</v>
      </c>
      <c r="C152" s="90">
        <f t="shared" ca="1" si="12"/>
        <v>0</v>
      </c>
      <c r="D152" s="90">
        <f t="shared" ca="1" si="12"/>
        <v>0</v>
      </c>
      <c r="E152" s="90">
        <f t="shared" ca="1" si="12"/>
        <v>0</v>
      </c>
      <c r="F152" s="90">
        <f t="shared" ca="1" si="12"/>
        <v>0</v>
      </c>
      <c r="G152" s="90">
        <f t="shared" ca="1" si="12"/>
        <v>0</v>
      </c>
      <c r="H152" s="90">
        <f t="shared" ca="1" si="12"/>
        <v>0</v>
      </c>
      <c r="I152" s="90">
        <f t="shared" ca="1" si="12"/>
        <v>0</v>
      </c>
      <c r="J152" s="90">
        <f t="shared" ca="1" si="12"/>
        <v>0</v>
      </c>
      <c r="K152" s="90">
        <f t="shared" ca="1" si="12"/>
        <v>0</v>
      </c>
      <c r="L152">
        <f ca="1">IF('Waste 2020'!$A160="MR",INDIRECT("'Waste 2020'!"&amp;'Country Selector'!$B$3&amp;ROW($A160))*10^12,0)</f>
        <v>0</v>
      </c>
      <c r="M152" s="90">
        <f t="shared" ca="1" si="13"/>
        <v>0</v>
      </c>
      <c r="N152" s="90">
        <f t="shared" ca="1" si="13"/>
        <v>0</v>
      </c>
      <c r="O152" s="90">
        <f t="shared" ca="1" si="13"/>
        <v>0</v>
      </c>
      <c r="P152" s="90">
        <f t="shared" ca="1" si="13"/>
        <v>0</v>
      </c>
      <c r="Q152" s="90">
        <f t="shared" ca="1" si="13"/>
        <v>0</v>
      </c>
      <c r="R152" s="90">
        <f t="shared" ca="1" si="13"/>
        <v>0</v>
      </c>
      <c r="S152" s="90">
        <f t="shared" ca="1" si="13"/>
        <v>0</v>
      </c>
      <c r="T152" s="90">
        <f t="shared" ca="1" si="13"/>
        <v>0</v>
      </c>
      <c r="U152" s="90">
        <f t="shared" ca="1" si="13"/>
        <v>0</v>
      </c>
      <c r="V152">
        <f ca="1">IF('Waste 2030'!$A160="MR",INDIRECT("'Waste 2030'!"&amp;'Country Selector'!$B$3&amp;ROW($A160))*10^12,0)</f>
        <v>0</v>
      </c>
    </row>
    <row r="153" spans="1:22">
      <c r="A153" s="74">
        <v>150</v>
      </c>
      <c r="B153">
        <f ca="1">IF('Waste 2010'!$A161="MR",INDIRECT("'Waste 2010'!"&amp;'Country Selector'!$B$3&amp;ROW($A161))*10^12,0)</f>
        <v>9949489985330.8887</v>
      </c>
      <c r="C153" s="90">
        <f t="shared" ca="1" si="12"/>
        <v>10421907930180.906</v>
      </c>
      <c r="D153" s="90">
        <f t="shared" ca="1" si="12"/>
        <v>10894325875030.922</v>
      </c>
      <c r="E153" s="90">
        <f t="shared" ca="1" si="12"/>
        <v>11366743819880.939</v>
      </c>
      <c r="F153" s="90">
        <f t="shared" ca="1" si="12"/>
        <v>11839161764730.957</v>
      </c>
      <c r="G153" s="90">
        <f t="shared" ca="1" si="12"/>
        <v>12311579709580.973</v>
      </c>
      <c r="H153" s="90">
        <f t="shared" ca="1" si="12"/>
        <v>12783997654430.99</v>
      </c>
      <c r="I153" s="90">
        <f t="shared" ca="1" si="12"/>
        <v>13256415599281.008</v>
      </c>
      <c r="J153" s="90">
        <f t="shared" ca="1" si="12"/>
        <v>13728833544131.025</v>
      </c>
      <c r="K153" s="90">
        <f t="shared" ca="1" si="12"/>
        <v>14201251488981.043</v>
      </c>
      <c r="L153">
        <f ca="1">IF('Waste 2020'!$A161="MR",INDIRECT("'Waste 2020'!"&amp;'Country Selector'!$B$3&amp;ROW($A161))*10^12,0)</f>
        <v>14673669433831.059</v>
      </c>
      <c r="M153" s="90">
        <f t="shared" ca="1" si="13"/>
        <v>14974830310170.107</v>
      </c>
      <c r="N153" s="90">
        <f t="shared" ca="1" si="13"/>
        <v>15275991186509.154</v>
      </c>
      <c r="O153" s="90">
        <f t="shared" ca="1" si="13"/>
        <v>15577152062848.201</v>
      </c>
      <c r="P153" s="90">
        <f t="shared" ca="1" si="13"/>
        <v>15878312939187.25</v>
      </c>
      <c r="Q153" s="90">
        <f t="shared" ca="1" si="13"/>
        <v>16179473815526.297</v>
      </c>
      <c r="R153" s="90">
        <f t="shared" ca="1" si="13"/>
        <v>16480634691865.346</v>
      </c>
      <c r="S153" s="90">
        <f t="shared" ca="1" si="13"/>
        <v>16781795568204.391</v>
      </c>
      <c r="T153" s="90">
        <f t="shared" ca="1" si="13"/>
        <v>17082956444543.441</v>
      </c>
      <c r="U153" s="90">
        <f t="shared" ca="1" si="13"/>
        <v>17384117320882.486</v>
      </c>
      <c r="V153">
        <f ca="1">IF('Waste 2030'!$A161="MR",INDIRECT("'Waste 2030'!"&amp;'Country Selector'!$B$3&amp;ROW($A161))*10^12,0)</f>
        <v>17685278197221.535</v>
      </c>
    </row>
    <row r="154" spans="1:22">
      <c r="A154" s="74">
        <v>200</v>
      </c>
      <c r="B154">
        <f ca="1">IF('Waste 2010'!$A162="MR",INDIRECT("'Waste 2010'!"&amp;'Country Selector'!$B$3&amp;ROW($A162))*10^12,0)</f>
        <v>2000399875010.0251</v>
      </c>
      <c r="C154" s="90">
        <f t="shared" ca="1" si="12"/>
        <v>1800359887509.0227</v>
      </c>
      <c r="D154" s="90">
        <f t="shared" ca="1" si="12"/>
        <v>1600319900008.02</v>
      </c>
      <c r="E154" s="90">
        <f t="shared" ca="1" si="12"/>
        <v>1400279912507.0176</v>
      </c>
      <c r="F154" s="90">
        <f t="shared" ca="1" si="12"/>
        <v>1200239925006.0151</v>
      </c>
      <c r="G154" s="90">
        <f t="shared" ca="1" si="12"/>
        <v>1000199937505.0125</v>
      </c>
      <c r="H154" s="90">
        <f t="shared" ca="1" si="12"/>
        <v>800159950004.01001</v>
      </c>
      <c r="I154" s="90">
        <f t="shared" ca="1" si="12"/>
        <v>600119962503.00757</v>
      </c>
      <c r="J154" s="90">
        <f t="shared" ca="1" si="12"/>
        <v>400079975002.005</v>
      </c>
      <c r="K154" s="90">
        <f t="shared" ca="1" si="12"/>
        <v>200039987501.0025</v>
      </c>
      <c r="L154">
        <f ca="1">IF('Waste 2020'!$A162="MR",INDIRECT("'Waste 2020'!"&amp;'Country Selector'!$B$3&amp;ROW($A162))*10^12,0)</f>
        <v>0</v>
      </c>
      <c r="M154" s="90">
        <f t="shared" ca="1" si="13"/>
        <v>0</v>
      </c>
      <c r="N154" s="90">
        <f t="shared" ca="1" si="13"/>
        <v>0</v>
      </c>
      <c r="O154" s="90">
        <f t="shared" ca="1" si="13"/>
        <v>0</v>
      </c>
      <c r="P154" s="90">
        <f t="shared" ca="1" si="13"/>
        <v>0</v>
      </c>
      <c r="Q154" s="90">
        <f t="shared" ca="1" si="13"/>
        <v>0</v>
      </c>
      <c r="R154" s="90">
        <f t="shared" ca="1" si="13"/>
        <v>0</v>
      </c>
      <c r="S154" s="90">
        <f t="shared" ca="1" si="13"/>
        <v>0</v>
      </c>
      <c r="T154" s="90">
        <f t="shared" ca="1" si="13"/>
        <v>0</v>
      </c>
      <c r="U154" s="90">
        <f t="shared" ca="1" si="13"/>
        <v>0</v>
      </c>
      <c r="V154">
        <f ca="1">IF('Waste 2030'!$A162="MR",INDIRECT("'Waste 2030'!"&amp;'Country Selector'!$B$3&amp;ROW($A162))*10^12,0)</f>
        <v>0</v>
      </c>
    </row>
    <row r="155" spans="1:22">
      <c r="A155" s="74">
        <v>250</v>
      </c>
      <c r="B155">
        <f ca="1">IF('Waste 2010'!$A163="MR",INDIRECT("'Waste 2010'!"&amp;'Country Selector'!$B$3&amp;ROW($A163))*10^12,0)</f>
        <v>5217856484676.9785</v>
      </c>
      <c r="C155" s="90">
        <f t="shared" ca="1" si="12"/>
        <v>5660658038445.3721</v>
      </c>
      <c r="D155" s="90">
        <f t="shared" ca="1" si="12"/>
        <v>6103459592213.7676</v>
      </c>
      <c r="E155" s="90">
        <f t="shared" ca="1" si="12"/>
        <v>6546261145982.1611</v>
      </c>
      <c r="F155" s="90">
        <f t="shared" ca="1" si="12"/>
        <v>6989062699750.5547</v>
      </c>
      <c r="G155" s="90">
        <f t="shared" ca="1" si="12"/>
        <v>7431864253518.9492</v>
      </c>
      <c r="H155" s="90">
        <f t="shared" ca="1" si="12"/>
        <v>7874665807287.3437</v>
      </c>
      <c r="I155" s="90">
        <f t="shared" ca="1" si="12"/>
        <v>8317467361055.7373</v>
      </c>
      <c r="J155" s="90">
        <f t="shared" ca="1" si="12"/>
        <v>8760268914824.1318</v>
      </c>
      <c r="K155" s="90">
        <f t="shared" ca="1" si="12"/>
        <v>9203070468592.5254</v>
      </c>
      <c r="L155">
        <f ca="1">IF('Waste 2020'!$A163="MR",INDIRECT("'Waste 2020'!"&amp;'Country Selector'!$B$3&amp;ROW($A163))*10^12,0)</f>
        <v>9645872022360.9199</v>
      </c>
      <c r="M155" s="90">
        <f t="shared" ca="1" si="13"/>
        <v>9923876568880.1738</v>
      </c>
      <c r="N155" s="90">
        <f t="shared" ca="1" si="13"/>
        <v>10201881115399.43</v>
      </c>
      <c r="O155" s="90">
        <f t="shared" ca="1" si="13"/>
        <v>10479885661918.684</v>
      </c>
      <c r="P155" s="90">
        <f t="shared" ca="1" si="13"/>
        <v>10757890208437.937</v>
      </c>
      <c r="Q155" s="90">
        <f t="shared" ca="1" si="13"/>
        <v>11035894754957.191</v>
      </c>
      <c r="R155" s="90">
        <f t="shared" ca="1" si="13"/>
        <v>11313899301476.445</v>
      </c>
      <c r="S155" s="90">
        <f t="shared" ca="1" si="13"/>
        <v>11591903847995.699</v>
      </c>
      <c r="T155" s="90">
        <f t="shared" ca="1" si="13"/>
        <v>11869908394514.953</v>
      </c>
      <c r="U155" s="90">
        <f t="shared" ca="1" si="13"/>
        <v>12147912941034.209</v>
      </c>
      <c r="V155">
        <f ca="1">IF('Waste 2030'!$A163="MR",INDIRECT("'Waste 2030'!"&amp;'Country Selector'!$B$3&amp;ROW($A163))*10^12,0)</f>
        <v>12425917487553.463</v>
      </c>
    </row>
    <row r="156" spans="1:22">
      <c r="A156" s="74">
        <v>300</v>
      </c>
      <c r="B156">
        <f ca="1">IF('Waste 2010'!$A164="MR",INDIRECT("'Waste 2010'!"&amp;'Country Selector'!$B$3&amp;ROW($A164))*10^12,0)</f>
        <v>2133759866677.3801</v>
      </c>
      <c r="C156" s="90">
        <f t="shared" ca="1" si="12"/>
        <v>1920383880009.6421</v>
      </c>
      <c r="D156" s="90">
        <f t="shared" ca="1" si="12"/>
        <v>1707007893341.9041</v>
      </c>
      <c r="E156" s="90">
        <f t="shared" ca="1" si="12"/>
        <v>1493631906674.166</v>
      </c>
      <c r="F156" s="90">
        <f t="shared" ref="D156:K177" ca="1" si="14">$B156*($L$1-F$1)/($L$1-$B$1)+$L156*(F$1-$B$1)/($L$1-$B$1)</f>
        <v>1280255920006.4282</v>
      </c>
      <c r="G156" s="90">
        <f t="shared" ca="1" si="14"/>
        <v>1066879933338.6901</v>
      </c>
      <c r="H156" s="90">
        <f t="shared" ca="1" si="14"/>
        <v>853503946670.95203</v>
      </c>
      <c r="I156" s="90">
        <f t="shared" ca="1" si="14"/>
        <v>640127960003.21411</v>
      </c>
      <c r="J156" s="90">
        <f t="shared" ca="1" si="14"/>
        <v>426751973335.47601</v>
      </c>
      <c r="K156" s="90">
        <f t="shared" ca="1" si="14"/>
        <v>213375986667.73801</v>
      </c>
      <c r="L156">
        <f ca="1">IF('Waste 2020'!$A164="MR",INDIRECT("'Waste 2020'!"&amp;'Country Selector'!$B$3&amp;ROW($A164))*10^12,0)</f>
        <v>0</v>
      </c>
      <c r="M156" s="90">
        <f t="shared" ca="1" si="13"/>
        <v>0</v>
      </c>
      <c r="N156" s="90">
        <f t="shared" ca="1" si="13"/>
        <v>0</v>
      </c>
      <c r="O156" s="90">
        <f t="shared" ca="1" si="13"/>
        <v>0</v>
      </c>
      <c r="P156" s="90">
        <f t="shared" ref="N156:U177" ca="1" si="15">$L156*($V$1-P$1)/($V$1-$L$1)+$V156*(P$1-$L$1)/($V$1-$L$1)</f>
        <v>0</v>
      </c>
      <c r="Q156" s="90">
        <f t="shared" ca="1" si="15"/>
        <v>0</v>
      </c>
      <c r="R156" s="90">
        <f t="shared" ca="1" si="15"/>
        <v>0</v>
      </c>
      <c r="S156" s="90">
        <f t="shared" ca="1" si="15"/>
        <v>0</v>
      </c>
      <c r="T156" s="90">
        <f t="shared" ca="1" si="15"/>
        <v>0</v>
      </c>
      <c r="U156" s="90">
        <f t="shared" ca="1" si="15"/>
        <v>0</v>
      </c>
      <c r="V156">
        <f ca="1">IF('Waste 2030'!$A164="MR",INDIRECT("'Waste 2030'!"&amp;'Country Selector'!$B$3&amp;ROW($A164))*10^12,0)</f>
        <v>0</v>
      </c>
    </row>
    <row r="157" spans="1:22">
      <c r="A157" s="74">
        <v>350</v>
      </c>
      <c r="B157">
        <f ca="1">IF('Waste 2010'!$A165="MR",INDIRECT("'Waste 2010'!"&amp;'Country Selector'!$B$3&amp;ROW($A165))*10^12,0)</f>
        <v>0</v>
      </c>
      <c r="C157" s="90">
        <f t="shared" ref="C157:C177" ca="1" si="16">$B157*($L$1-C$1)/($L$1-$B$1)+$L157*(C$1-$B$1)/($L$1-$B$1)</f>
        <v>0</v>
      </c>
      <c r="D157" s="90">
        <f t="shared" ca="1" si="14"/>
        <v>0</v>
      </c>
      <c r="E157" s="90">
        <f t="shared" ca="1" si="14"/>
        <v>0</v>
      </c>
      <c r="F157" s="90">
        <f t="shared" ca="1" si="14"/>
        <v>0</v>
      </c>
      <c r="G157" s="90">
        <f t="shared" ca="1" si="14"/>
        <v>0</v>
      </c>
      <c r="H157" s="90">
        <f t="shared" ca="1" si="14"/>
        <v>0</v>
      </c>
      <c r="I157" s="90">
        <f t="shared" ca="1" si="14"/>
        <v>0</v>
      </c>
      <c r="J157" s="90">
        <f t="shared" ca="1" si="14"/>
        <v>0</v>
      </c>
      <c r="K157" s="90">
        <f t="shared" ca="1" si="14"/>
        <v>0</v>
      </c>
      <c r="L157">
        <f ca="1">IF('Waste 2020'!$A165="MR",INDIRECT("'Waste 2020'!"&amp;'Country Selector'!$B$3&amp;ROW($A165))*10^12,0)</f>
        <v>0</v>
      </c>
      <c r="M157" s="90">
        <f t="shared" ref="M157:M177" ca="1" si="17">$L157*($V$1-M$1)/($V$1-$L$1)+$V157*(M$1-$L$1)/($V$1-$L$1)</f>
        <v>0</v>
      </c>
      <c r="N157" s="90">
        <f t="shared" ca="1" si="15"/>
        <v>0</v>
      </c>
      <c r="O157" s="90">
        <f t="shared" ca="1" si="15"/>
        <v>0</v>
      </c>
      <c r="P157" s="90">
        <f t="shared" ca="1" si="15"/>
        <v>0</v>
      </c>
      <c r="Q157" s="90">
        <f t="shared" ca="1" si="15"/>
        <v>0</v>
      </c>
      <c r="R157" s="90">
        <f t="shared" ca="1" si="15"/>
        <v>0</v>
      </c>
      <c r="S157" s="90">
        <f t="shared" ca="1" si="15"/>
        <v>0</v>
      </c>
      <c r="T157" s="90">
        <f t="shared" ca="1" si="15"/>
        <v>0</v>
      </c>
      <c r="U157" s="90">
        <f t="shared" ca="1" si="15"/>
        <v>0</v>
      </c>
      <c r="V157">
        <f ca="1">IF('Waste 2030'!$A165="MR",INDIRECT("'Waste 2030'!"&amp;'Country Selector'!$B$3&amp;ROW($A165))*10^12,0)</f>
        <v>0</v>
      </c>
    </row>
    <row r="158" spans="1:22">
      <c r="A158" s="74">
        <v>400</v>
      </c>
      <c r="B158">
        <f ca="1">IF('Waste 2010'!$A166="MR",INDIRECT("'Waste 2010'!"&amp;'Country Selector'!$B$3&amp;ROW($A166))*10^12,0)</f>
        <v>0</v>
      </c>
      <c r="C158" s="90">
        <f t="shared" ca="1" si="16"/>
        <v>0</v>
      </c>
      <c r="D158" s="90">
        <f t="shared" ca="1" si="14"/>
        <v>0</v>
      </c>
      <c r="E158" s="90">
        <f t="shared" ca="1" si="14"/>
        <v>0</v>
      </c>
      <c r="F158" s="90">
        <f t="shared" ca="1" si="14"/>
        <v>0</v>
      </c>
      <c r="G158" s="90">
        <f t="shared" ca="1" si="14"/>
        <v>0</v>
      </c>
      <c r="H158" s="90">
        <f t="shared" ca="1" si="14"/>
        <v>0</v>
      </c>
      <c r="I158" s="90">
        <f t="shared" ca="1" si="14"/>
        <v>0</v>
      </c>
      <c r="J158" s="90">
        <f t="shared" ca="1" si="14"/>
        <v>0</v>
      </c>
      <c r="K158" s="90">
        <f t="shared" ca="1" si="14"/>
        <v>0</v>
      </c>
      <c r="L158">
        <f ca="1">IF('Waste 2020'!$A166="MR",INDIRECT("'Waste 2020'!"&amp;'Country Selector'!$B$3&amp;ROW($A166))*10^12,0)</f>
        <v>0</v>
      </c>
      <c r="M158" s="90">
        <f t="shared" ca="1" si="17"/>
        <v>0</v>
      </c>
      <c r="N158" s="90">
        <f t="shared" ca="1" si="15"/>
        <v>0</v>
      </c>
      <c r="O158" s="90">
        <f t="shared" ca="1" si="15"/>
        <v>0</v>
      </c>
      <c r="P158" s="90">
        <f t="shared" ca="1" si="15"/>
        <v>0</v>
      </c>
      <c r="Q158" s="90">
        <f t="shared" ca="1" si="15"/>
        <v>0</v>
      </c>
      <c r="R158" s="90">
        <f t="shared" ca="1" si="15"/>
        <v>0</v>
      </c>
      <c r="S158" s="90">
        <f t="shared" ca="1" si="15"/>
        <v>0</v>
      </c>
      <c r="T158" s="90">
        <f t="shared" ca="1" si="15"/>
        <v>0</v>
      </c>
      <c r="U158" s="90">
        <f t="shared" ca="1" si="15"/>
        <v>0</v>
      </c>
      <c r="V158">
        <f ca="1">IF('Waste 2030'!$A166="MR",INDIRECT("'Waste 2030'!"&amp;'Country Selector'!$B$3&amp;ROW($A166))*10^12,0)</f>
        <v>0</v>
      </c>
    </row>
    <row r="159" spans="1:22">
      <c r="A159" s="74">
        <v>450</v>
      </c>
      <c r="B159">
        <f ca="1">IF('Waste 2010'!$A167="MR",INDIRECT("'Waste 2010'!"&amp;'Country Selector'!$B$3&amp;ROW($A167))*10^12,0)</f>
        <v>0</v>
      </c>
      <c r="C159" s="90">
        <f t="shared" ca="1" si="16"/>
        <v>0</v>
      </c>
      <c r="D159" s="90">
        <f t="shared" ca="1" si="14"/>
        <v>0</v>
      </c>
      <c r="E159" s="90">
        <f t="shared" ca="1" si="14"/>
        <v>0</v>
      </c>
      <c r="F159" s="90">
        <f t="shared" ca="1" si="14"/>
        <v>0</v>
      </c>
      <c r="G159" s="90">
        <f t="shared" ca="1" si="14"/>
        <v>0</v>
      </c>
      <c r="H159" s="90">
        <f t="shared" ca="1" si="14"/>
        <v>0</v>
      </c>
      <c r="I159" s="90">
        <f t="shared" ca="1" si="14"/>
        <v>0</v>
      </c>
      <c r="J159" s="90">
        <f t="shared" ca="1" si="14"/>
        <v>0</v>
      </c>
      <c r="K159" s="90">
        <f t="shared" ca="1" si="14"/>
        <v>0</v>
      </c>
      <c r="L159">
        <f ca="1">IF('Waste 2020'!$A167="MR",INDIRECT("'Waste 2020'!"&amp;'Country Selector'!$B$3&amp;ROW($A167))*10^12,0)</f>
        <v>0</v>
      </c>
      <c r="M159" s="90">
        <f t="shared" ca="1" si="17"/>
        <v>0</v>
      </c>
      <c r="N159" s="90">
        <f t="shared" ca="1" si="15"/>
        <v>0</v>
      </c>
      <c r="O159" s="90">
        <f t="shared" ca="1" si="15"/>
        <v>0</v>
      </c>
      <c r="P159" s="90">
        <f t="shared" ca="1" si="15"/>
        <v>0</v>
      </c>
      <c r="Q159" s="90">
        <f t="shared" ca="1" si="15"/>
        <v>0</v>
      </c>
      <c r="R159" s="90">
        <f t="shared" ca="1" si="15"/>
        <v>0</v>
      </c>
      <c r="S159" s="90">
        <f t="shared" ca="1" si="15"/>
        <v>0</v>
      </c>
      <c r="T159" s="90">
        <f t="shared" ca="1" si="15"/>
        <v>0</v>
      </c>
      <c r="U159" s="90">
        <f t="shared" ca="1" si="15"/>
        <v>0</v>
      </c>
      <c r="V159">
        <f ca="1">IF('Waste 2030'!$A167="MR",INDIRECT("'Waste 2030'!"&amp;'Country Selector'!$B$3&amp;ROW($A167))*10^12,0)</f>
        <v>0</v>
      </c>
    </row>
    <row r="160" spans="1:22">
      <c r="A160" s="74">
        <v>500</v>
      </c>
      <c r="B160">
        <f ca="1">IF('Waste 2010'!$A168="MR",INDIRECT("'Waste 2010'!"&amp;'Country Selector'!$B$3&amp;ROW($A168))*10^12,0)</f>
        <v>0</v>
      </c>
      <c r="C160" s="90">
        <f t="shared" ca="1" si="16"/>
        <v>0</v>
      </c>
      <c r="D160" s="90">
        <f t="shared" ca="1" si="14"/>
        <v>0</v>
      </c>
      <c r="E160" s="90">
        <f t="shared" ca="1" si="14"/>
        <v>0</v>
      </c>
      <c r="F160" s="90">
        <f t="shared" ca="1" si="14"/>
        <v>0</v>
      </c>
      <c r="G160" s="90">
        <f t="shared" ca="1" si="14"/>
        <v>0</v>
      </c>
      <c r="H160" s="90">
        <f t="shared" ca="1" si="14"/>
        <v>0</v>
      </c>
      <c r="I160" s="90">
        <f t="shared" ca="1" si="14"/>
        <v>0</v>
      </c>
      <c r="J160" s="90">
        <f t="shared" ca="1" si="14"/>
        <v>0</v>
      </c>
      <c r="K160" s="90">
        <f t="shared" ca="1" si="14"/>
        <v>0</v>
      </c>
      <c r="L160">
        <f ca="1">IF('Waste 2020'!$A168="MR",INDIRECT("'Waste 2020'!"&amp;'Country Selector'!$B$3&amp;ROW($A168))*10^12,0)</f>
        <v>0</v>
      </c>
      <c r="M160" s="90">
        <f t="shared" ca="1" si="17"/>
        <v>102579481023.89491</v>
      </c>
      <c r="N160" s="90">
        <f t="shared" ca="1" si="15"/>
        <v>205158962047.78983</v>
      </c>
      <c r="O160" s="90">
        <f t="shared" ca="1" si="15"/>
        <v>307738443071.68469</v>
      </c>
      <c r="P160" s="90">
        <f t="shared" ca="1" si="15"/>
        <v>410317924095.57965</v>
      </c>
      <c r="Q160" s="90">
        <f t="shared" ca="1" si="15"/>
        <v>512897405119.47449</v>
      </c>
      <c r="R160" s="90">
        <f t="shared" ca="1" si="15"/>
        <v>615476886143.36938</v>
      </c>
      <c r="S160" s="90">
        <f t="shared" ca="1" si="15"/>
        <v>718056367167.2644</v>
      </c>
      <c r="T160" s="90">
        <f t="shared" ca="1" si="15"/>
        <v>820635848191.1593</v>
      </c>
      <c r="U160" s="90">
        <f t="shared" ca="1" si="15"/>
        <v>923215329215.05408</v>
      </c>
      <c r="V160">
        <f ca="1">IF('Waste 2030'!$A168="MR",INDIRECT("'Waste 2030'!"&amp;'Country Selector'!$B$3&amp;ROW($A168))*10^12,0)</f>
        <v>1025794810238.9491</v>
      </c>
    </row>
    <row r="161" spans="1:22">
      <c r="A161" s="74">
        <v>550</v>
      </c>
      <c r="B161">
        <f ca="1">IF('Waste 2010'!$A169="MR",INDIRECT("'Waste 2010'!"&amp;'Country Selector'!$B$3&amp;ROW($A169))*10^12,0)</f>
        <v>0</v>
      </c>
      <c r="C161" s="90">
        <f t="shared" ca="1" si="16"/>
        <v>64378632751.623146</v>
      </c>
      <c r="D161" s="90">
        <f t="shared" ca="1" si="14"/>
        <v>128757265503.24629</v>
      </c>
      <c r="E161" s="90">
        <f t="shared" ca="1" si="14"/>
        <v>193135898254.86945</v>
      </c>
      <c r="F161" s="90">
        <f t="shared" ca="1" si="14"/>
        <v>257514531006.49258</v>
      </c>
      <c r="G161" s="90">
        <f t="shared" ca="1" si="14"/>
        <v>321893163758.11572</v>
      </c>
      <c r="H161" s="90">
        <f t="shared" ca="1" si="14"/>
        <v>386271796509.73889</v>
      </c>
      <c r="I161" s="90">
        <f t="shared" ca="1" si="14"/>
        <v>450650429261.362</v>
      </c>
      <c r="J161" s="90">
        <f t="shared" ca="1" si="14"/>
        <v>515029062012.98517</v>
      </c>
      <c r="K161" s="90">
        <f t="shared" ca="1" si="14"/>
        <v>579407694764.60828</v>
      </c>
      <c r="L161">
        <f ca="1">IF('Waste 2020'!$A169="MR",INDIRECT("'Waste 2020'!"&amp;'Country Selector'!$B$3&amp;ROW($A169))*10^12,0)</f>
        <v>643786327516.23145</v>
      </c>
      <c r="M161" s="90">
        <f t="shared" ca="1" si="17"/>
        <v>579407694764.60828</v>
      </c>
      <c r="N161" s="90">
        <f t="shared" ca="1" si="15"/>
        <v>515029062012.98517</v>
      </c>
      <c r="O161" s="90">
        <f t="shared" ca="1" si="15"/>
        <v>450650429261.362</v>
      </c>
      <c r="P161" s="90">
        <f t="shared" ca="1" si="15"/>
        <v>386271796509.73889</v>
      </c>
      <c r="Q161" s="90">
        <f t="shared" ca="1" si="15"/>
        <v>321893163758.11572</v>
      </c>
      <c r="R161" s="90">
        <f t="shared" ca="1" si="15"/>
        <v>257514531006.49258</v>
      </c>
      <c r="S161" s="90">
        <f t="shared" ca="1" si="15"/>
        <v>193135898254.86945</v>
      </c>
      <c r="T161" s="90">
        <f t="shared" ca="1" si="15"/>
        <v>128757265503.24629</v>
      </c>
      <c r="U161" s="90">
        <f t="shared" ca="1" si="15"/>
        <v>64378632751.623146</v>
      </c>
      <c r="V161">
        <f ca="1">IF('Waste 2030'!$A169="MR",INDIRECT("'Waste 2030'!"&amp;'Country Selector'!$B$3&amp;ROW($A169))*10^12,0)</f>
        <v>0</v>
      </c>
    </row>
    <row r="162" spans="1:22">
      <c r="A162" s="74">
        <v>600</v>
      </c>
      <c r="B162">
        <f ca="1">IF('Waste 2010'!$A170="MR",INDIRECT("'Waste 2010'!"&amp;'Country Selector'!$B$3&amp;ROW($A170))*10^12,0)</f>
        <v>0</v>
      </c>
      <c r="C162" s="90">
        <f t="shared" ca="1" si="16"/>
        <v>0</v>
      </c>
      <c r="D162" s="90">
        <f t="shared" ca="1" si="14"/>
        <v>0</v>
      </c>
      <c r="E162" s="90">
        <f t="shared" ca="1" si="14"/>
        <v>0</v>
      </c>
      <c r="F162" s="90">
        <f t="shared" ca="1" si="14"/>
        <v>0</v>
      </c>
      <c r="G162" s="90">
        <f t="shared" ca="1" si="14"/>
        <v>0</v>
      </c>
      <c r="H162" s="90">
        <f t="shared" ca="1" si="14"/>
        <v>0</v>
      </c>
      <c r="I162" s="90">
        <f t="shared" ca="1" si="14"/>
        <v>0</v>
      </c>
      <c r="J162" s="90">
        <f t="shared" ca="1" si="14"/>
        <v>0</v>
      </c>
      <c r="K162" s="90">
        <f t="shared" ca="1" si="14"/>
        <v>0</v>
      </c>
      <c r="L162">
        <f ca="1">IF('Waste 2020'!$A170="MR",INDIRECT("'Waste 2020'!"&amp;'Country Selector'!$B$3&amp;ROW($A170))*10^12,0)</f>
        <v>0</v>
      </c>
      <c r="M162" s="90">
        <f t="shared" ca="1" si="17"/>
        <v>0</v>
      </c>
      <c r="N162" s="90">
        <f t="shared" ca="1" si="15"/>
        <v>0</v>
      </c>
      <c r="O162" s="90">
        <f t="shared" ca="1" si="15"/>
        <v>0</v>
      </c>
      <c r="P162" s="90">
        <f t="shared" ca="1" si="15"/>
        <v>0</v>
      </c>
      <c r="Q162" s="90">
        <f t="shared" ca="1" si="15"/>
        <v>0</v>
      </c>
      <c r="R162" s="90">
        <f t="shared" ca="1" si="15"/>
        <v>0</v>
      </c>
      <c r="S162" s="90">
        <f t="shared" ca="1" si="15"/>
        <v>0</v>
      </c>
      <c r="T162" s="90">
        <f t="shared" ca="1" si="15"/>
        <v>0</v>
      </c>
      <c r="U162" s="90">
        <f t="shared" ca="1" si="15"/>
        <v>0</v>
      </c>
      <c r="V162">
        <f ca="1">IF('Waste 2030'!$A170="MR",INDIRECT("'Waste 2030'!"&amp;'Country Selector'!$B$3&amp;ROW($A170))*10^12,0)</f>
        <v>0</v>
      </c>
    </row>
    <row r="163" spans="1:22">
      <c r="A163" s="74">
        <v>650</v>
      </c>
      <c r="B163">
        <f ca="1">IF('Waste 2010'!$A171="MR",INDIRECT("'Waste 2010'!"&amp;'Country Selector'!$B$3&amp;ROW($A171))*10^12,0)</f>
        <v>355626644446.23236</v>
      </c>
      <c r="C163" s="90">
        <f t="shared" ca="1" si="16"/>
        <v>320063980001.60913</v>
      </c>
      <c r="D163" s="90">
        <f t="shared" ca="1" si="14"/>
        <v>284501315556.9859</v>
      </c>
      <c r="E163" s="90">
        <f t="shared" ca="1" si="14"/>
        <v>248938651112.36264</v>
      </c>
      <c r="F163" s="90">
        <f t="shared" ca="1" si="14"/>
        <v>213375986667.73941</v>
      </c>
      <c r="G163" s="90">
        <f t="shared" ca="1" si="14"/>
        <v>177813322223.11618</v>
      </c>
      <c r="H163" s="90">
        <f t="shared" ca="1" si="14"/>
        <v>142250657778.49295</v>
      </c>
      <c r="I163" s="90">
        <f t="shared" ca="1" si="14"/>
        <v>106687993333.86971</v>
      </c>
      <c r="J163" s="90">
        <f t="shared" ca="1" si="14"/>
        <v>71125328889.246475</v>
      </c>
      <c r="K163" s="90">
        <f t="shared" ca="1" si="14"/>
        <v>35562664444.623238</v>
      </c>
      <c r="L163">
        <f ca="1">IF('Waste 2020'!$A171="MR",INDIRECT("'Waste 2020'!"&amp;'Country Selector'!$B$3&amp;ROW($A171))*10^12,0)</f>
        <v>0</v>
      </c>
      <c r="M163" s="90">
        <f t="shared" ca="1" si="17"/>
        <v>0</v>
      </c>
      <c r="N163" s="90">
        <f t="shared" ca="1" si="15"/>
        <v>0</v>
      </c>
      <c r="O163" s="90">
        <f t="shared" ca="1" si="15"/>
        <v>0</v>
      </c>
      <c r="P163" s="90">
        <f t="shared" ca="1" si="15"/>
        <v>0</v>
      </c>
      <c r="Q163" s="90">
        <f t="shared" ca="1" si="15"/>
        <v>0</v>
      </c>
      <c r="R163" s="90">
        <f t="shared" ca="1" si="15"/>
        <v>0</v>
      </c>
      <c r="S163" s="90">
        <f t="shared" ca="1" si="15"/>
        <v>0</v>
      </c>
      <c r="T163" s="90">
        <f t="shared" ca="1" si="15"/>
        <v>0</v>
      </c>
      <c r="U163" s="90">
        <f t="shared" ca="1" si="15"/>
        <v>0</v>
      </c>
      <c r="V163">
        <f ca="1">IF('Waste 2030'!$A171="MR",INDIRECT("'Waste 2030'!"&amp;'Country Selector'!$B$3&amp;ROW($A171))*10^12,0)</f>
        <v>0</v>
      </c>
    </row>
    <row r="164" spans="1:22">
      <c r="A164" s="74">
        <v>700</v>
      </c>
      <c r="B164">
        <f ca="1">IF('Waste 2010'!$A172="MR",INDIRECT("'Waste 2010'!"&amp;'Country Selector'!$B$3&amp;ROW($A172))*10^12,0)</f>
        <v>0</v>
      </c>
      <c r="C164" s="90">
        <f t="shared" ca="1" si="16"/>
        <v>0</v>
      </c>
      <c r="D164" s="90">
        <f t="shared" ca="1" si="14"/>
        <v>0</v>
      </c>
      <c r="E164" s="90">
        <f t="shared" ca="1" si="14"/>
        <v>0</v>
      </c>
      <c r="F164" s="90">
        <f t="shared" ca="1" si="14"/>
        <v>0</v>
      </c>
      <c r="G164" s="90">
        <f t="shared" ca="1" si="14"/>
        <v>0</v>
      </c>
      <c r="H164" s="90">
        <f t="shared" ca="1" si="14"/>
        <v>0</v>
      </c>
      <c r="I164" s="90">
        <f t="shared" ca="1" si="14"/>
        <v>0</v>
      </c>
      <c r="J164" s="90">
        <f t="shared" ca="1" si="14"/>
        <v>0</v>
      </c>
      <c r="K164" s="90">
        <f t="shared" ca="1" si="14"/>
        <v>0</v>
      </c>
      <c r="L164">
        <f ca="1">IF('Waste 2020'!$A172="MR",INDIRECT("'Waste 2020'!"&amp;'Country Selector'!$B$3&amp;ROW($A172))*10^12,0)</f>
        <v>0</v>
      </c>
      <c r="M164" s="90">
        <f t="shared" ca="1" si="17"/>
        <v>0</v>
      </c>
      <c r="N164" s="90">
        <f t="shared" ca="1" si="15"/>
        <v>0</v>
      </c>
      <c r="O164" s="90">
        <f t="shared" ca="1" si="15"/>
        <v>0</v>
      </c>
      <c r="P164" s="90">
        <f t="shared" ca="1" si="15"/>
        <v>0</v>
      </c>
      <c r="Q164" s="90">
        <f t="shared" ca="1" si="15"/>
        <v>0</v>
      </c>
      <c r="R164" s="90">
        <f t="shared" ca="1" si="15"/>
        <v>0</v>
      </c>
      <c r="S164" s="90">
        <f t="shared" ca="1" si="15"/>
        <v>0</v>
      </c>
      <c r="T164" s="90">
        <f t="shared" ca="1" si="15"/>
        <v>0</v>
      </c>
      <c r="U164" s="90">
        <f t="shared" ca="1" si="15"/>
        <v>0</v>
      </c>
      <c r="V164">
        <f ca="1">IF('Waste 2030'!$A172="MR",INDIRECT("'Waste 2030'!"&amp;'Country Selector'!$B$3&amp;ROW($A172))*10^12,0)</f>
        <v>0</v>
      </c>
    </row>
    <row r="165" spans="1:22">
      <c r="A165" s="74">
        <v>750</v>
      </c>
      <c r="B165">
        <f ca="1">IF('Waste 2010'!$A173="MR",INDIRECT("'Waste 2010'!"&amp;'Country Selector'!$B$3&amp;ROW($A173))*10^12,0)</f>
        <v>0</v>
      </c>
      <c r="C165" s="90">
        <f t="shared" ca="1" si="16"/>
        <v>0</v>
      </c>
      <c r="D165" s="90">
        <f t="shared" ca="1" si="14"/>
        <v>0</v>
      </c>
      <c r="E165" s="90">
        <f t="shared" ca="1" si="14"/>
        <v>0</v>
      </c>
      <c r="F165" s="90">
        <f t="shared" ca="1" si="14"/>
        <v>0</v>
      </c>
      <c r="G165" s="90">
        <f t="shared" ca="1" si="14"/>
        <v>0</v>
      </c>
      <c r="H165" s="90">
        <f t="shared" ca="1" si="14"/>
        <v>0</v>
      </c>
      <c r="I165" s="90">
        <f t="shared" ca="1" si="14"/>
        <v>0</v>
      </c>
      <c r="J165" s="90">
        <f t="shared" ca="1" si="14"/>
        <v>0</v>
      </c>
      <c r="K165" s="90">
        <f t="shared" ca="1" si="14"/>
        <v>0</v>
      </c>
      <c r="L165">
        <f ca="1">IF('Waste 2020'!$A173="MR",INDIRECT("'Waste 2020'!"&amp;'Country Selector'!$B$3&amp;ROW($A173))*10^12,0)</f>
        <v>0</v>
      </c>
      <c r="M165" s="90">
        <f t="shared" ca="1" si="17"/>
        <v>0</v>
      </c>
      <c r="N165" s="90">
        <f t="shared" ca="1" si="15"/>
        <v>0</v>
      </c>
      <c r="O165" s="90">
        <f t="shared" ca="1" si="15"/>
        <v>0</v>
      </c>
      <c r="P165" s="90">
        <f t="shared" ca="1" si="15"/>
        <v>0</v>
      </c>
      <c r="Q165" s="90">
        <f t="shared" ca="1" si="15"/>
        <v>0</v>
      </c>
      <c r="R165" s="90">
        <f t="shared" ca="1" si="15"/>
        <v>0</v>
      </c>
      <c r="S165" s="90">
        <f t="shared" ca="1" si="15"/>
        <v>0</v>
      </c>
      <c r="T165" s="90">
        <f t="shared" ca="1" si="15"/>
        <v>0</v>
      </c>
      <c r="U165" s="90">
        <f t="shared" ca="1" si="15"/>
        <v>0</v>
      </c>
      <c r="V165">
        <f ca="1">IF('Waste 2030'!$A173="MR",INDIRECT("'Waste 2030'!"&amp;'Country Selector'!$B$3&amp;ROW($A173))*10^12,0)</f>
        <v>0</v>
      </c>
    </row>
    <row r="166" spans="1:22">
      <c r="A166" s="74">
        <v>800</v>
      </c>
      <c r="B166">
        <f ca="1">IF('Waste 2010'!$A174="MR",INDIRECT("'Waste 2010'!"&amp;'Country Selector'!$B$3&amp;ROW($A174))*10^12,0)</f>
        <v>0</v>
      </c>
      <c r="C166" s="90">
        <f t="shared" ca="1" si="16"/>
        <v>0</v>
      </c>
      <c r="D166" s="90">
        <f t="shared" ca="1" si="14"/>
        <v>0</v>
      </c>
      <c r="E166" s="90">
        <f t="shared" ca="1" si="14"/>
        <v>0</v>
      </c>
      <c r="F166" s="90">
        <f t="shared" ca="1" si="14"/>
        <v>0</v>
      </c>
      <c r="G166" s="90">
        <f t="shared" ca="1" si="14"/>
        <v>0</v>
      </c>
      <c r="H166" s="90">
        <f t="shared" ca="1" si="14"/>
        <v>0</v>
      </c>
      <c r="I166" s="90">
        <f t="shared" ca="1" si="14"/>
        <v>0</v>
      </c>
      <c r="J166" s="90">
        <f t="shared" ca="1" si="14"/>
        <v>0</v>
      </c>
      <c r="K166" s="90">
        <f t="shared" ca="1" si="14"/>
        <v>0</v>
      </c>
      <c r="L166">
        <f ca="1">IF('Waste 2020'!$A174="MR",INDIRECT("'Waste 2020'!"&amp;'Country Selector'!$B$3&amp;ROW($A174))*10^12,0)</f>
        <v>0</v>
      </c>
      <c r="M166" s="90">
        <f t="shared" ca="1" si="17"/>
        <v>0</v>
      </c>
      <c r="N166" s="90">
        <f t="shared" ca="1" si="15"/>
        <v>0</v>
      </c>
      <c r="O166" s="90">
        <f t="shared" ca="1" si="15"/>
        <v>0</v>
      </c>
      <c r="P166" s="90">
        <f t="shared" ca="1" si="15"/>
        <v>0</v>
      </c>
      <c r="Q166" s="90">
        <f t="shared" ca="1" si="15"/>
        <v>0</v>
      </c>
      <c r="R166" s="90">
        <f t="shared" ca="1" si="15"/>
        <v>0</v>
      </c>
      <c r="S166" s="90">
        <f t="shared" ca="1" si="15"/>
        <v>0</v>
      </c>
      <c r="T166" s="90">
        <f t="shared" ca="1" si="15"/>
        <v>0</v>
      </c>
      <c r="U166" s="90">
        <f t="shared" ca="1" si="15"/>
        <v>0</v>
      </c>
      <c r="V166">
        <f ca="1">IF('Waste 2030'!$A174="MR",INDIRECT("'Waste 2030'!"&amp;'Country Selector'!$B$3&amp;ROW($A174))*10^12,0)</f>
        <v>0</v>
      </c>
    </row>
    <row r="167" spans="1:22">
      <c r="A167" s="74">
        <v>850</v>
      </c>
      <c r="B167">
        <f ca="1">IF('Waste 2010'!$A175="MR",INDIRECT("'Waste 2010'!"&amp;'Country Selector'!$B$3&amp;ROW($A175))*10^12,0)</f>
        <v>0</v>
      </c>
      <c r="C167" s="90">
        <f t="shared" ca="1" si="16"/>
        <v>0</v>
      </c>
      <c r="D167" s="90">
        <f t="shared" ca="1" si="14"/>
        <v>0</v>
      </c>
      <c r="E167" s="90">
        <f t="shared" ca="1" si="14"/>
        <v>0</v>
      </c>
      <c r="F167" s="90">
        <f t="shared" ca="1" si="14"/>
        <v>0</v>
      </c>
      <c r="G167" s="90">
        <f t="shared" ca="1" si="14"/>
        <v>0</v>
      </c>
      <c r="H167" s="90">
        <f t="shared" ca="1" si="14"/>
        <v>0</v>
      </c>
      <c r="I167" s="90">
        <f t="shared" ca="1" si="14"/>
        <v>0</v>
      </c>
      <c r="J167" s="90">
        <f t="shared" ca="1" si="14"/>
        <v>0</v>
      </c>
      <c r="K167" s="90">
        <f t="shared" ca="1" si="14"/>
        <v>0</v>
      </c>
      <c r="L167">
        <f ca="1">IF('Waste 2020'!$A175="MR",INDIRECT("'Waste 2020'!"&amp;'Country Selector'!$B$3&amp;ROW($A175))*10^12,0)</f>
        <v>0</v>
      </c>
      <c r="M167" s="90">
        <f t="shared" ca="1" si="17"/>
        <v>0</v>
      </c>
      <c r="N167" s="90">
        <f t="shared" ca="1" si="15"/>
        <v>0</v>
      </c>
      <c r="O167" s="90">
        <f t="shared" ca="1" si="15"/>
        <v>0</v>
      </c>
      <c r="P167" s="90">
        <f t="shared" ca="1" si="15"/>
        <v>0</v>
      </c>
      <c r="Q167" s="90">
        <f t="shared" ca="1" si="15"/>
        <v>0</v>
      </c>
      <c r="R167" s="90">
        <f t="shared" ca="1" si="15"/>
        <v>0</v>
      </c>
      <c r="S167" s="90">
        <f t="shared" ca="1" si="15"/>
        <v>0</v>
      </c>
      <c r="T167" s="90">
        <f t="shared" ca="1" si="15"/>
        <v>0</v>
      </c>
      <c r="U167" s="90">
        <f t="shared" ca="1" si="15"/>
        <v>0</v>
      </c>
      <c r="V167">
        <f ca="1">IF('Waste 2030'!$A175="MR",INDIRECT("'Waste 2030'!"&amp;'Country Selector'!$B$3&amp;ROW($A175))*10^12,0)</f>
        <v>0</v>
      </c>
    </row>
    <row r="168" spans="1:2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16"/>
        <v>0</v>
      </c>
      <c r="D168" s="90">
        <f t="shared" ca="1" si="14"/>
        <v>0</v>
      </c>
      <c r="E168" s="90">
        <f t="shared" ca="1" si="14"/>
        <v>0</v>
      </c>
      <c r="F168" s="90">
        <f t="shared" ca="1" si="14"/>
        <v>0</v>
      </c>
      <c r="G168" s="90">
        <f t="shared" ca="1" si="14"/>
        <v>0</v>
      </c>
      <c r="H168" s="90">
        <f t="shared" ca="1" si="14"/>
        <v>0</v>
      </c>
      <c r="I168" s="90">
        <f t="shared" ca="1" si="14"/>
        <v>0</v>
      </c>
      <c r="J168" s="90">
        <f t="shared" ca="1" si="14"/>
        <v>0</v>
      </c>
      <c r="K168" s="90">
        <f t="shared" ca="1" si="14"/>
        <v>0</v>
      </c>
      <c r="L168">
        <f ca="1">IF('Waste 2020'!$A176="MR",INDIRECT("'Waste 2020'!"&amp;'Country Selector'!$B$3&amp;ROW($A176))*10^12,0)</f>
        <v>0</v>
      </c>
      <c r="M168" s="90">
        <f t="shared" ca="1" si="17"/>
        <v>0</v>
      </c>
      <c r="N168" s="90">
        <f t="shared" ca="1" si="15"/>
        <v>0</v>
      </c>
      <c r="O168" s="90">
        <f t="shared" ca="1" si="15"/>
        <v>0</v>
      </c>
      <c r="P168" s="90">
        <f t="shared" ca="1" si="15"/>
        <v>0</v>
      </c>
      <c r="Q168" s="90">
        <f t="shared" ca="1" si="15"/>
        <v>0</v>
      </c>
      <c r="R168" s="90">
        <f t="shared" ca="1" si="15"/>
        <v>0</v>
      </c>
      <c r="S168" s="90">
        <f t="shared" ca="1" si="15"/>
        <v>0</v>
      </c>
      <c r="T168" s="90">
        <f t="shared" ca="1" si="15"/>
        <v>0</v>
      </c>
      <c r="U168" s="90">
        <f t="shared" ca="1" si="15"/>
        <v>0</v>
      </c>
      <c r="V168">
        <f ca="1">IF('Waste 2030'!$A176="MR",INDIRECT("'Waste 2030'!"&amp;'Country Selector'!$B$3&amp;ROW($A176))*10^12,0)</f>
        <v>0</v>
      </c>
    </row>
    <row r="169" spans="1:22">
      <c r="A169" s="74">
        <v>950</v>
      </c>
      <c r="B169">
        <f ca="1">IF('Waste 2010'!$A177="MR",INDIRECT("'Waste 2010'!"&amp;'Country Selector'!$B$3&amp;ROW($A177))*10^12,0)</f>
        <v>0</v>
      </c>
      <c r="C169" s="90">
        <f t="shared" ca="1" si="16"/>
        <v>0</v>
      </c>
      <c r="D169" s="90">
        <f t="shared" ca="1" si="14"/>
        <v>0</v>
      </c>
      <c r="E169" s="90">
        <f t="shared" ca="1" si="14"/>
        <v>0</v>
      </c>
      <c r="F169" s="90">
        <f t="shared" ca="1" si="14"/>
        <v>0</v>
      </c>
      <c r="G169" s="90">
        <f t="shared" ca="1" si="14"/>
        <v>0</v>
      </c>
      <c r="H169" s="90">
        <f t="shared" ca="1" si="14"/>
        <v>0</v>
      </c>
      <c r="I169" s="90">
        <f t="shared" ca="1" si="14"/>
        <v>0</v>
      </c>
      <c r="J169" s="90">
        <f t="shared" ca="1" si="14"/>
        <v>0</v>
      </c>
      <c r="K169" s="90">
        <f t="shared" ca="1" si="14"/>
        <v>0</v>
      </c>
      <c r="L169">
        <f ca="1">IF('Waste 2020'!$A177="MR",INDIRECT("'Waste 2020'!"&amp;'Country Selector'!$B$3&amp;ROW($A177))*10^12,0)</f>
        <v>0</v>
      </c>
      <c r="M169" s="90">
        <f t="shared" ca="1" si="17"/>
        <v>0</v>
      </c>
      <c r="N169" s="90">
        <f t="shared" ca="1" si="15"/>
        <v>0</v>
      </c>
      <c r="O169" s="90">
        <f t="shared" ca="1" si="15"/>
        <v>0</v>
      </c>
      <c r="P169" s="90">
        <f t="shared" ca="1" si="15"/>
        <v>0</v>
      </c>
      <c r="Q169" s="90">
        <f t="shared" ca="1" si="15"/>
        <v>0</v>
      </c>
      <c r="R169" s="90">
        <f t="shared" ca="1" si="15"/>
        <v>0</v>
      </c>
      <c r="S169" s="90">
        <f t="shared" ca="1" si="15"/>
        <v>0</v>
      </c>
      <c r="T169" s="90">
        <f t="shared" ca="1" si="15"/>
        <v>0</v>
      </c>
      <c r="U169" s="90">
        <f t="shared" ca="1" si="15"/>
        <v>0</v>
      </c>
      <c r="V169">
        <f ca="1">IF('Waste 2030'!$A177="MR",INDIRECT("'Waste 2030'!"&amp;'Country Selector'!$B$3&amp;ROW($A177))*10^12,0)</f>
        <v>0</v>
      </c>
    </row>
    <row r="170" spans="1:22">
      <c r="A170" s="74">
        <v>1000</v>
      </c>
      <c r="B170">
        <f ca="1">IF('Waste 2010'!$A178="MR",INDIRECT("'Waste 2010'!"&amp;'Country Selector'!$B$3&amp;ROW($A178))*10^12,0)</f>
        <v>0</v>
      </c>
      <c r="C170" s="90">
        <f t="shared" ca="1" si="16"/>
        <v>0</v>
      </c>
      <c r="D170" s="90">
        <f t="shared" ca="1" si="14"/>
        <v>0</v>
      </c>
      <c r="E170" s="90">
        <f t="shared" ca="1" si="14"/>
        <v>0</v>
      </c>
      <c r="F170" s="90">
        <f t="shared" ca="1" si="14"/>
        <v>0</v>
      </c>
      <c r="G170" s="90">
        <f t="shared" ca="1" si="14"/>
        <v>0</v>
      </c>
      <c r="H170" s="90">
        <f t="shared" ca="1" si="14"/>
        <v>0</v>
      </c>
      <c r="I170" s="90">
        <f t="shared" ca="1" si="14"/>
        <v>0</v>
      </c>
      <c r="J170" s="90">
        <f t="shared" ca="1" si="14"/>
        <v>0</v>
      </c>
      <c r="K170" s="90">
        <f t="shared" ca="1" si="14"/>
        <v>0</v>
      </c>
      <c r="L170">
        <f ca="1">IF('Waste 2020'!$A178="MR",INDIRECT("'Waste 2020'!"&amp;'Country Selector'!$B$3&amp;ROW($A178))*10^12,0)</f>
        <v>0</v>
      </c>
      <c r="M170" s="90">
        <f t="shared" ca="1" si="17"/>
        <v>0</v>
      </c>
      <c r="N170" s="90">
        <f t="shared" ca="1" si="15"/>
        <v>0</v>
      </c>
      <c r="O170" s="90">
        <f t="shared" ca="1" si="15"/>
        <v>0</v>
      </c>
      <c r="P170" s="90">
        <f t="shared" ca="1" si="15"/>
        <v>0</v>
      </c>
      <c r="Q170" s="90">
        <f t="shared" ca="1" si="15"/>
        <v>0</v>
      </c>
      <c r="R170" s="90">
        <f t="shared" ca="1" si="15"/>
        <v>0</v>
      </c>
      <c r="S170" s="90">
        <f t="shared" ca="1" si="15"/>
        <v>0</v>
      </c>
      <c r="T170" s="90">
        <f t="shared" ca="1" si="15"/>
        <v>0</v>
      </c>
      <c r="U170" s="90">
        <f t="shared" ca="1" si="15"/>
        <v>0</v>
      </c>
      <c r="V170">
        <f ca="1">IF('Waste 2030'!$A178="MR",INDIRECT("'Waste 2030'!"&amp;'Country Selector'!$B$3&amp;ROW($A178))*10^12,0)</f>
        <v>0</v>
      </c>
    </row>
    <row r="171" spans="1:22">
      <c r="A171" s="74">
        <v>1500</v>
      </c>
      <c r="B171">
        <f ca="1">IF('Waste 2010'!$A179="MR",INDIRECT("'Waste 2010'!"&amp;'Country Selector'!$B$3&amp;ROW($A179))*10^12,0)</f>
        <v>0</v>
      </c>
      <c r="C171" s="90">
        <f t="shared" ca="1" si="16"/>
        <v>0</v>
      </c>
      <c r="D171" s="90">
        <f t="shared" ca="1" si="14"/>
        <v>0</v>
      </c>
      <c r="E171" s="90">
        <f t="shared" ca="1" si="14"/>
        <v>0</v>
      </c>
      <c r="F171" s="90">
        <f t="shared" ca="1" si="14"/>
        <v>0</v>
      </c>
      <c r="G171" s="90">
        <f t="shared" ca="1" si="14"/>
        <v>0</v>
      </c>
      <c r="H171" s="90">
        <f t="shared" ca="1" si="14"/>
        <v>0</v>
      </c>
      <c r="I171" s="90">
        <f t="shared" ca="1" si="14"/>
        <v>0</v>
      </c>
      <c r="J171" s="90">
        <f t="shared" ca="1" si="14"/>
        <v>0</v>
      </c>
      <c r="K171" s="90">
        <f t="shared" ca="1" si="14"/>
        <v>0</v>
      </c>
      <c r="L171">
        <f ca="1">IF('Waste 2020'!$A179="MR",INDIRECT("'Waste 2020'!"&amp;'Country Selector'!$B$3&amp;ROW($A179))*10^12,0)</f>
        <v>0</v>
      </c>
      <c r="M171" s="90">
        <f t="shared" ca="1" si="17"/>
        <v>0</v>
      </c>
      <c r="N171" s="90">
        <f t="shared" ca="1" si="15"/>
        <v>0</v>
      </c>
      <c r="O171" s="90">
        <f t="shared" ca="1" si="15"/>
        <v>0</v>
      </c>
      <c r="P171" s="90">
        <f t="shared" ca="1" si="15"/>
        <v>0</v>
      </c>
      <c r="Q171" s="90">
        <f t="shared" ca="1" si="15"/>
        <v>0</v>
      </c>
      <c r="R171" s="90">
        <f t="shared" ca="1" si="15"/>
        <v>0</v>
      </c>
      <c r="S171" s="90">
        <f t="shared" ca="1" si="15"/>
        <v>0</v>
      </c>
      <c r="T171" s="90">
        <f t="shared" ca="1" si="15"/>
        <v>0</v>
      </c>
      <c r="U171" s="90">
        <f t="shared" ca="1" si="15"/>
        <v>0</v>
      </c>
      <c r="V171">
        <f ca="1">IF('Waste 2030'!$A179="MR",INDIRECT("'Waste 2030'!"&amp;'Country Selector'!$B$3&amp;ROW($A179))*10^12,0)</f>
        <v>0</v>
      </c>
    </row>
    <row r="172" spans="1:22">
      <c r="A172" s="74">
        <v>2000</v>
      </c>
      <c r="B172">
        <f ca="1">IF('Waste 2010'!$A180="MR",INDIRECT("'Waste 2010'!"&amp;'Country Selector'!$B$3&amp;ROW($A180))*10^12,0)</f>
        <v>0</v>
      </c>
      <c r="C172" s="90">
        <f t="shared" ca="1" si="16"/>
        <v>0</v>
      </c>
      <c r="D172" s="90">
        <f t="shared" ca="1" si="14"/>
        <v>0</v>
      </c>
      <c r="E172" s="90">
        <f t="shared" ca="1" si="14"/>
        <v>0</v>
      </c>
      <c r="F172" s="90">
        <f t="shared" ca="1" si="14"/>
        <v>0</v>
      </c>
      <c r="G172" s="90">
        <f t="shared" ca="1" si="14"/>
        <v>0</v>
      </c>
      <c r="H172" s="90">
        <f t="shared" ca="1" si="14"/>
        <v>0</v>
      </c>
      <c r="I172" s="90">
        <f t="shared" ca="1" si="14"/>
        <v>0</v>
      </c>
      <c r="J172" s="90">
        <f t="shared" ca="1" si="14"/>
        <v>0</v>
      </c>
      <c r="K172" s="90">
        <f t="shared" ca="1" si="14"/>
        <v>0</v>
      </c>
      <c r="L172">
        <f ca="1">IF('Waste 2020'!$A180="MR",INDIRECT("'Waste 2020'!"&amp;'Country Selector'!$B$3&amp;ROW($A180))*10^12,0)</f>
        <v>0</v>
      </c>
      <c r="M172" s="90">
        <f t="shared" ca="1" si="17"/>
        <v>0</v>
      </c>
      <c r="N172" s="90">
        <f t="shared" ca="1" si="15"/>
        <v>0</v>
      </c>
      <c r="O172" s="90">
        <f t="shared" ca="1" si="15"/>
        <v>0</v>
      </c>
      <c r="P172" s="90">
        <f t="shared" ca="1" si="15"/>
        <v>0</v>
      </c>
      <c r="Q172" s="90">
        <f t="shared" ca="1" si="15"/>
        <v>0</v>
      </c>
      <c r="R172" s="90">
        <f t="shared" ca="1" si="15"/>
        <v>0</v>
      </c>
      <c r="S172" s="90">
        <f t="shared" ca="1" si="15"/>
        <v>0</v>
      </c>
      <c r="T172" s="90">
        <f t="shared" ca="1" si="15"/>
        <v>0</v>
      </c>
      <c r="U172" s="90">
        <f t="shared" ca="1" si="15"/>
        <v>0</v>
      </c>
      <c r="V172">
        <f ca="1">IF('Waste 2030'!$A180="MR",INDIRECT("'Waste 2030'!"&amp;'Country Selector'!$B$3&amp;ROW($A180))*10^12,0)</f>
        <v>0</v>
      </c>
    </row>
    <row r="173" spans="1:22">
      <c r="A173" s="74">
        <v>3000</v>
      </c>
      <c r="B173">
        <f ca="1">IF('Waste 2010'!$A181="MR",INDIRECT("'Waste 2010'!"&amp;'Country Selector'!$B$3&amp;ROW($A181))*10^12,0)</f>
        <v>0</v>
      </c>
      <c r="C173" s="90">
        <f t="shared" ca="1" si="16"/>
        <v>0</v>
      </c>
      <c r="D173" s="90">
        <f t="shared" ca="1" si="14"/>
        <v>0</v>
      </c>
      <c r="E173" s="90">
        <f t="shared" ca="1" si="14"/>
        <v>0</v>
      </c>
      <c r="F173" s="90">
        <f t="shared" ca="1" si="14"/>
        <v>0</v>
      </c>
      <c r="G173" s="90">
        <f t="shared" ca="1" si="14"/>
        <v>0</v>
      </c>
      <c r="H173" s="90">
        <f t="shared" ca="1" si="14"/>
        <v>0</v>
      </c>
      <c r="I173" s="90">
        <f t="shared" ca="1" si="14"/>
        <v>0</v>
      </c>
      <c r="J173" s="90">
        <f t="shared" ca="1" si="14"/>
        <v>0</v>
      </c>
      <c r="K173" s="90">
        <f t="shared" ca="1" si="14"/>
        <v>0</v>
      </c>
      <c r="L173">
        <f ca="1">IF('Waste 2020'!$A181="MR",INDIRECT("'Waste 2020'!"&amp;'Country Selector'!$B$3&amp;ROW($A181))*10^12,0)</f>
        <v>0</v>
      </c>
      <c r="M173" s="90">
        <f t="shared" ca="1" si="17"/>
        <v>0</v>
      </c>
      <c r="N173" s="90">
        <f t="shared" ca="1" si="15"/>
        <v>0</v>
      </c>
      <c r="O173" s="90">
        <f t="shared" ca="1" si="15"/>
        <v>0</v>
      </c>
      <c r="P173" s="90">
        <f t="shared" ca="1" si="15"/>
        <v>0</v>
      </c>
      <c r="Q173" s="90">
        <f t="shared" ca="1" si="15"/>
        <v>0</v>
      </c>
      <c r="R173" s="90">
        <f t="shared" ca="1" si="15"/>
        <v>0</v>
      </c>
      <c r="S173" s="90">
        <f t="shared" ca="1" si="15"/>
        <v>0</v>
      </c>
      <c r="T173" s="90">
        <f t="shared" ca="1" si="15"/>
        <v>0</v>
      </c>
      <c r="U173" s="90">
        <f t="shared" ca="1" si="15"/>
        <v>0</v>
      </c>
      <c r="V173">
        <f ca="1">IF('Waste 2030'!$A181="MR",INDIRECT("'Waste 2030'!"&amp;'Country Selector'!$B$3&amp;ROW($A181))*10^12,0)</f>
        <v>0</v>
      </c>
    </row>
    <row r="174" spans="1:22">
      <c r="A174" s="74">
        <v>5000</v>
      </c>
      <c r="B174">
        <f ca="1">IF('Waste 2010'!$A182="MR",INDIRECT("'Waste 2010'!"&amp;'Country Selector'!$B$3&amp;ROW($A182))*10^12,0)</f>
        <v>1392278313006.969</v>
      </c>
      <c r="C174" s="90">
        <f t="shared" ca="1" si="16"/>
        <v>1505092828928.8792</v>
      </c>
      <c r="D174" s="90">
        <f t="shared" ca="1" si="14"/>
        <v>1617907344850.7893</v>
      </c>
      <c r="E174" s="90">
        <f t="shared" ca="1" si="14"/>
        <v>1730721860772.6997</v>
      </c>
      <c r="F174" s="90">
        <f t="shared" ca="1" si="14"/>
        <v>1843536376694.6099</v>
      </c>
      <c r="G174" s="90">
        <f t="shared" ca="1" si="14"/>
        <v>1956350892616.52</v>
      </c>
      <c r="H174" s="90">
        <f t="shared" ca="1" si="14"/>
        <v>2069165408538.4302</v>
      </c>
      <c r="I174" s="90">
        <f t="shared" ca="1" si="14"/>
        <v>2181979924460.3403</v>
      </c>
      <c r="J174" s="90">
        <f t="shared" ca="1" si="14"/>
        <v>2294794440382.2505</v>
      </c>
      <c r="K174" s="90">
        <f t="shared" ca="1" si="14"/>
        <v>2407608956304.1606</v>
      </c>
      <c r="L174">
        <f ca="1">IF('Waste 2020'!$A182="MR",INDIRECT("'Waste 2020'!"&amp;'Country Selector'!$B$3&amp;ROW($A182))*10^12,0)</f>
        <v>2520423472226.0708</v>
      </c>
      <c r="M174" s="90">
        <f t="shared" ca="1" si="17"/>
        <v>2669979793212.0181</v>
      </c>
      <c r="N174" s="90">
        <f t="shared" ca="1" si="15"/>
        <v>2819536114197.9648</v>
      </c>
      <c r="O174" s="90">
        <f t="shared" ca="1" si="15"/>
        <v>2969092435183.9116</v>
      </c>
      <c r="P174" s="90">
        <f t="shared" ca="1" si="15"/>
        <v>3118648756169.8584</v>
      </c>
      <c r="Q174" s="90">
        <f t="shared" ca="1" si="15"/>
        <v>3268205077155.8057</v>
      </c>
      <c r="R174" s="90">
        <f t="shared" ca="1" si="15"/>
        <v>3417761398141.7524</v>
      </c>
      <c r="S174" s="90">
        <f t="shared" ca="1" si="15"/>
        <v>3567317719127.6992</v>
      </c>
      <c r="T174" s="90">
        <f t="shared" ca="1" si="15"/>
        <v>3716874040113.6465</v>
      </c>
      <c r="U174" s="90">
        <f t="shared" ca="1" si="15"/>
        <v>3866430361099.5928</v>
      </c>
      <c r="V174">
        <f ca="1">IF('Waste 2030'!$A182="MR",INDIRECT("'Waste 2030'!"&amp;'Country Selector'!$B$3&amp;ROW($A182))*10^12,0)</f>
        <v>4015986682085.54</v>
      </c>
    </row>
    <row r="175" spans="1:22">
      <c r="A175" s="74">
        <v>10000</v>
      </c>
      <c r="B175">
        <f ca="1">IF('Waste 2010'!$A183="MR",INDIRECT("'Waste 2010'!"&amp;'Country Selector'!$B$3&amp;ROW($A183))*10^12,0)</f>
        <v>0</v>
      </c>
      <c r="C175" s="90">
        <f t="shared" ca="1" si="16"/>
        <v>0</v>
      </c>
      <c r="D175" s="90">
        <f t="shared" ca="1" si="14"/>
        <v>0</v>
      </c>
      <c r="E175" s="90">
        <f t="shared" ca="1" si="14"/>
        <v>0</v>
      </c>
      <c r="F175" s="90">
        <f t="shared" ca="1" si="14"/>
        <v>0</v>
      </c>
      <c r="G175" s="90">
        <f t="shared" ca="1" si="14"/>
        <v>0</v>
      </c>
      <c r="H175" s="90">
        <f t="shared" ca="1" si="14"/>
        <v>0</v>
      </c>
      <c r="I175" s="90">
        <f t="shared" ca="1" si="14"/>
        <v>0</v>
      </c>
      <c r="J175" s="90">
        <f t="shared" ca="1" si="14"/>
        <v>0</v>
      </c>
      <c r="K175" s="90">
        <f t="shared" ca="1" si="14"/>
        <v>0</v>
      </c>
      <c r="L175">
        <f ca="1">IF('Waste 2020'!$A183="MR",INDIRECT("'Waste 2020'!"&amp;'Country Selector'!$B$3&amp;ROW($A183))*10^12,0)</f>
        <v>0</v>
      </c>
      <c r="M175" s="90">
        <f t="shared" ca="1" si="17"/>
        <v>0</v>
      </c>
      <c r="N175" s="90">
        <f t="shared" ca="1" si="15"/>
        <v>0</v>
      </c>
      <c r="O175" s="90">
        <f t="shared" ca="1" si="15"/>
        <v>0</v>
      </c>
      <c r="P175" s="90">
        <f t="shared" ca="1" si="15"/>
        <v>0</v>
      </c>
      <c r="Q175" s="90">
        <f t="shared" ca="1" si="15"/>
        <v>0</v>
      </c>
      <c r="R175" s="90">
        <f t="shared" ca="1" si="15"/>
        <v>0</v>
      </c>
      <c r="S175" s="90">
        <f t="shared" ca="1" si="15"/>
        <v>0</v>
      </c>
      <c r="T175" s="90">
        <f t="shared" ca="1" si="15"/>
        <v>0</v>
      </c>
      <c r="U175" s="90">
        <f t="shared" ca="1" si="15"/>
        <v>0</v>
      </c>
      <c r="V175">
        <f ca="1">IF('Waste 2030'!$A183="MR",INDIRECT("'Waste 2030'!"&amp;'Country Selector'!$B$3&amp;ROW($A183))*10^12,0)</f>
        <v>0</v>
      </c>
    </row>
    <row r="176" spans="1:22">
      <c r="A176" s="74">
        <v>100000</v>
      </c>
      <c r="B176">
        <f ca="1">IF('Waste 2010'!$A184="MR",INDIRECT("'Waste 2010'!"&amp;'Country Selector'!$B$3&amp;ROW($A184))*10^12,0)</f>
        <v>0</v>
      </c>
      <c r="C176" s="90">
        <f t="shared" ca="1" si="16"/>
        <v>0</v>
      </c>
      <c r="D176" s="90">
        <f t="shared" ca="1" si="14"/>
        <v>0</v>
      </c>
      <c r="E176" s="90">
        <f t="shared" ca="1" si="14"/>
        <v>0</v>
      </c>
      <c r="F176" s="90">
        <f t="shared" ca="1" si="14"/>
        <v>0</v>
      </c>
      <c r="G176" s="90">
        <f t="shared" ca="1" si="14"/>
        <v>0</v>
      </c>
      <c r="H176" s="90">
        <f t="shared" ca="1" si="14"/>
        <v>0</v>
      </c>
      <c r="I176" s="90">
        <f t="shared" ca="1" si="14"/>
        <v>0</v>
      </c>
      <c r="J176" s="90">
        <f t="shared" ca="1" si="14"/>
        <v>0</v>
      </c>
      <c r="K176" s="90">
        <f t="shared" ca="1" si="14"/>
        <v>0</v>
      </c>
      <c r="L176">
        <f ca="1">IF('Waste 2020'!$A184="MR",INDIRECT("'Waste 2020'!"&amp;'Country Selector'!$B$3&amp;ROW($A184))*10^12,0)</f>
        <v>0</v>
      </c>
      <c r="M176" s="90">
        <f t="shared" ca="1" si="17"/>
        <v>0</v>
      </c>
      <c r="N176" s="90">
        <f t="shared" ca="1" si="15"/>
        <v>0</v>
      </c>
      <c r="O176" s="90">
        <f t="shared" ca="1" si="15"/>
        <v>0</v>
      </c>
      <c r="P176" s="90">
        <f t="shared" ca="1" si="15"/>
        <v>0</v>
      </c>
      <c r="Q176" s="90">
        <f t="shared" ca="1" si="15"/>
        <v>0</v>
      </c>
      <c r="R176" s="90">
        <f t="shared" ca="1" si="15"/>
        <v>0</v>
      </c>
      <c r="S176" s="90">
        <f t="shared" ca="1" si="15"/>
        <v>0</v>
      </c>
      <c r="T176" s="90">
        <f t="shared" ca="1" si="15"/>
        <v>0</v>
      </c>
      <c r="U176" s="90">
        <f t="shared" ca="1" si="15"/>
        <v>0</v>
      </c>
      <c r="V176">
        <f ca="1">IF('Waste 2030'!$A184="MR",INDIRECT("'Waste 2030'!"&amp;'Country Selector'!$B$3&amp;ROW($A184))*10^12,0)</f>
        <v>0</v>
      </c>
    </row>
    <row r="177" spans="1:2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16"/>
        <v>0</v>
      </c>
      <c r="D177" s="90">
        <f t="shared" ca="1" si="14"/>
        <v>0</v>
      </c>
      <c r="E177" s="90">
        <f t="shared" ca="1" si="14"/>
        <v>0</v>
      </c>
      <c r="F177" s="90">
        <f t="shared" ca="1" si="14"/>
        <v>0</v>
      </c>
      <c r="G177" s="90">
        <f t="shared" ca="1" si="14"/>
        <v>0</v>
      </c>
      <c r="H177" s="90">
        <f t="shared" ca="1" si="14"/>
        <v>0</v>
      </c>
      <c r="I177" s="90">
        <f t="shared" ca="1" si="14"/>
        <v>0</v>
      </c>
      <c r="J177" s="90">
        <f t="shared" ca="1" si="14"/>
        <v>0</v>
      </c>
      <c r="K177" s="90">
        <f t="shared" ca="1" si="14"/>
        <v>0</v>
      </c>
      <c r="L177">
        <f ca="1">IF('Waste 2020'!$A185="MR",INDIRECT("'Waste 2020'!"&amp;'Country Selector'!$B$3&amp;ROW($A185))*10^12,0)</f>
        <v>0</v>
      </c>
      <c r="M177" s="90">
        <f t="shared" ca="1" si="17"/>
        <v>0</v>
      </c>
      <c r="N177" s="90">
        <f t="shared" ca="1" si="15"/>
        <v>0</v>
      </c>
      <c r="O177" s="90">
        <f t="shared" ca="1" si="15"/>
        <v>0</v>
      </c>
      <c r="P177" s="90">
        <f t="shared" ca="1" si="15"/>
        <v>0</v>
      </c>
      <c r="Q177" s="90">
        <f t="shared" ca="1" si="15"/>
        <v>0</v>
      </c>
      <c r="R177" s="90">
        <f t="shared" ca="1" si="15"/>
        <v>0</v>
      </c>
      <c r="S177" s="90">
        <f t="shared" ca="1" si="15"/>
        <v>0</v>
      </c>
      <c r="T177" s="90">
        <f t="shared" ca="1" si="15"/>
        <v>0</v>
      </c>
      <c r="U177" s="90">
        <f t="shared" ca="1" si="15"/>
        <v>0</v>
      </c>
      <c r="V177">
        <f ca="1">IF('Waste 2030'!$A185="MR",INDIRECT("'Waste 2030'!"&amp;'Country Selector'!$B$3&amp;ROW($A185))*10^12,0)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  <col min="12" max="12" width="12" bestFit="1" customWidth="1"/>
    <col min="22" max="22" width="12" bestFit="1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</f>
        <v>0</v>
      </c>
    </row>
    <row r="3" spans="1:2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2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</f>
        <v>0</v>
      </c>
      <c r="M3" s="90">
        <f t="shared" ref="M3:U34" ca="1" si="3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</f>
        <v>0</v>
      </c>
    </row>
    <row r="4" spans="1:2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2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</f>
        <v>0</v>
      </c>
      <c r="M4" s="90">
        <f t="shared" ca="1" si="3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</f>
        <v>0</v>
      </c>
    </row>
    <row r="5" spans="1:2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2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</f>
        <v>0</v>
      </c>
      <c r="M5" s="90">
        <f t="shared" ca="1" si="3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</f>
        <v>0</v>
      </c>
    </row>
    <row r="6" spans="1:2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2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</f>
        <v>0</v>
      </c>
      <c r="M6" s="90">
        <f t="shared" ca="1" si="3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</f>
        <v>0</v>
      </c>
    </row>
    <row r="7" spans="1:2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2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</f>
        <v>0</v>
      </c>
      <c r="M7" s="90">
        <f t="shared" ca="1" si="3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</f>
        <v>0</v>
      </c>
    </row>
    <row r="8" spans="1:2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2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</f>
        <v>0</v>
      </c>
      <c r="M8" s="90">
        <f t="shared" ca="1" si="3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</f>
        <v>0</v>
      </c>
    </row>
    <row r="9" spans="1:2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2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</f>
        <v>0</v>
      </c>
      <c r="M9" s="90">
        <f t="shared" ca="1" si="3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</f>
        <v>0</v>
      </c>
    </row>
    <row r="10" spans="1:2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2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</f>
        <v>0</v>
      </c>
      <c r="M10" s="90">
        <f t="shared" ca="1" si="3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</f>
        <v>0</v>
      </c>
    </row>
    <row r="11" spans="1:2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2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</f>
        <v>0</v>
      </c>
      <c r="M11" s="90">
        <f t="shared" ca="1" si="3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</f>
        <v>0</v>
      </c>
    </row>
    <row r="12" spans="1:2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2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</f>
        <v>0</v>
      </c>
      <c r="M12" s="90">
        <f t="shared" ca="1" si="3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</f>
        <v>0</v>
      </c>
    </row>
    <row r="13" spans="1:2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2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</f>
        <v>0</v>
      </c>
      <c r="M13" s="90">
        <f t="shared" ca="1" si="3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</f>
        <v>0</v>
      </c>
    </row>
    <row r="14" spans="1:2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2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</f>
        <v>0</v>
      </c>
      <c r="M14" s="90">
        <f t="shared" ca="1" si="3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</f>
        <v>0</v>
      </c>
    </row>
    <row r="15" spans="1:2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2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</f>
        <v>0</v>
      </c>
      <c r="M15" s="90">
        <f t="shared" ca="1" si="3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</f>
        <v>0</v>
      </c>
    </row>
    <row r="16" spans="1:2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2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</f>
        <v>0</v>
      </c>
      <c r="M16" s="90">
        <f t="shared" ca="1" si="3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</f>
        <v>0</v>
      </c>
    </row>
    <row r="17" spans="1:2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2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</f>
        <v>0</v>
      </c>
      <c r="M17" s="90">
        <f t="shared" ca="1" si="3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</f>
        <v>0</v>
      </c>
    </row>
    <row r="18" spans="1:2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2"/>
        <v>0</v>
      </c>
      <c r="D18" s="90">
        <f t="shared" ca="1" si="2"/>
        <v>0</v>
      </c>
      <c r="E18" s="90">
        <f t="shared" ca="1" si="2"/>
        <v>0</v>
      </c>
      <c r="F18" s="90">
        <f t="shared" ca="1" si="2"/>
        <v>0</v>
      </c>
      <c r="G18" s="90">
        <f t="shared" ca="1" si="2"/>
        <v>0</v>
      </c>
      <c r="H18" s="90">
        <f t="shared" ca="1" si="2"/>
        <v>0</v>
      </c>
      <c r="I18" s="90">
        <f t="shared" ca="1" si="2"/>
        <v>0</v>
      </c>
      <c r="J18" s="90">
        <f t="shared" ca="1" si="2"/>
        <v>0</v>
      </c>
      <c r="K18" s="90">
        <f t="shared" ca="1" si="2"/>
        <v>0</v>
      </c>
      <c r="L18">
        <f ca="1">IF('Waste 2020'!$A26="MD",INDIRECT("'Waste 2020'!"&amp;'Country Selector'!$B$3&amp;ROW($A26))*10^12,0)</f>
        <v>0</v>
      </c>
      <c r="M18" s="90">
        <f t="shared" ca="1" si="3"/>
        <v>0</v>
      </c>
      <c r="N18" s="90">
        <f t="shared" ca="1" si="3"/>
        <v>0</v>
      </c>
      <c r="O18" s="90">
        <f t="shared" ca="1" si="3"/>
        <v>0</v>
      </c>
      <c r="P18" s="90">
        <f t="shared" ca="1" si="3"/>
        <v>0</v>
      </c>
      <c r="Q18" s="90">
        <f t="shared" ca="1" si="3"/>
        <v>0</v>
      </c>
      <c r="R18" s="90">
        <f t="shared" ca="1" si="3"/>
        <v>0</v>
      </c>
      <c r="S18" s="90">
        <f t="shared" ca="1" si="3"/>
        <v>0</v>
      </c>
      <c r="T18" s="90">
        <f t="shared" ca="1" si="3"/>
        <v>0</v>
      </c>
      <c r="U18" s="90">
        <f t="shared" ca="1" si="3"/>
        <v>0</v>
      </c>
      <c r="V18">
        <f ca="1">IF('Waste 2030'!$A26="MD",INDIRECT("'Waste 2030'!"&amp;'Country Selector'!$B$3&amp;ROW($A26))*10^12,0)</f>
        <v>0</v>
      </c>
    </row>
    <row r="19" spans="1:2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2"/>
        <v>0</v>
      </c>
      <c r="D19" s="90">
        <f t="shared" ca="1" si="2"/>
        <v>0</v>
      </c>
      <c r="E19" s="90">
        <f t="shared" ca="1" si="2"/>
        <v>0</v>
      </c>
      <c r="F19" s="90">
        <f t="shared" ca="1" si="2"/>
        <v>0</v>
      </c>
      <c r="G19" s="90">
        <f t="shared" ca="1" si="2"/>
        <v>0</v>
      </c>
      <c r="H19" s="90">
        <f t="shared" ca="1" si="2"/>
        <v>0</v>
      </c>
      <c r="I19" s="90">
        <f t="shared" ca="1" si="2"/>
        <v>0</v>
      </c>
      <c r="J19" s="90">
        <f t="shared" ca="1" si="2"/>
        <v>0</v>
      </c>
      <c r="K19" s="90">
        <f t="shared" ca="1" si="2"/>
        <v>0</v>
      </c>
      <c r="L19">
        <f ca="1">IF('Waste 2020'!$A27="MD",INDIRECT("'Waste 2020'!"&amp;'Country Selector'!$B$3&amp;ROW($A27))*10^12,0)</f>
        <v>0</v>
      </c>
      <c r="M19" s="90">
        <f t="shared" ca="1" si="3"/>
        <v>0</v>
      </c>
      <c r="N19" s="90">
        <f t="shared" ca="1" si="3"/>
        <v>0</v>
      </c>
      <c r="O19" s="90">
        <f t="shared" ca="1" si="3"/>
        <v>0</v>
      </c>
      <c r="P19" s="90">
        <f t="shared" ca="1" si="3"/>
        <v>0</v>
      </c>
      <c r="Q19" s="90">
        <f t="shared" ca="1" si="3"/>
        <v>0</v>
      </c>
      <c r="R19" s="90">
        <f t="shared" ca="1" si="3"/>
        <v>0</v>
      </c>
      <c r="S19" s="90">
        <f t="shared" ca="1" si="3"/>
        <v>0</v>
      </c>
      <c r="T19" s="90">
        <f t="shared" ca="1" si="3"/>
        <v>0</v>
      </c>
      <c r="U19" s="90">
        <f t="shared" ca="1" si="3"/>
        <v>0</v>
      </c>
      <c r="V19">
        <f ca="1">IF('Waste 2030'!$A27="MD",INDIRECT("'Waste 2030'!"&amp;'Country Selector'!$B$3&amp;ROW($A27))*10^12,0)</f>
        <v>0</v>
      </c>
    </row>
    <row r="20" spans="1:2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2"/>
        <v>0</v>
      </c>
      <c r="D20" s="90">
        <f t="shared" ca="1" si="2"/>
        <v>0</v>
      </c>
      <c r="E20" s="90">
        <f t="shared" ca="1" si="2"/>
        <v>0</v>
      </c>
      <c r="F20" s="90">
        <f t="shared" ca="1" si="2"/>
        <v>0</v>
      </c>
      <c r="G20" s="90">
        <f t="shared" ca="1" si="2"/>
        <v>0</v>
      </c>
      <c r="H20" s="90">
        <f t="shared" ca="1" si="2"/>
        <v>0</v>
      </c>
      <c r="I20" s="90">
        <f t="shared" ca="1" si="2"/>
        <v>0</v>
      </c>
      <c r="J20" s="90">
        <f t="shared" ca="1" si="2"/>
        <v>0</v>
      </c>
      <c r="K20" s="90">
        <f t="shared" ca="1" si="2"/>
        <v>0</v>
      </c>
      <c r="L20">
        <f ca="1">IF('Waste 2020'!$A28="MD",INDIRECT("'Waste 2020'!"&amp;'Country Selector'!$B$3&amp;ROW($A28))*10^12,0)</f>
        <v>0</v>
      </c>
      <c r="M20" s="90">
        <f t="shared" ca="1" si="3"/>
        <v>0</v>
      </c>
      <c r="N20" s="90">
        <f t="shared" ca="1" si="3"/>
        <v>0</v>
      </c>
      <c r="O20" s="90">
        <f t="shared" ca="1" si="3"/>
        <v>0</v>
      </c>
      <c r="P20" s="90">
        <f t="shared" ca="1" si="3"/>
        <v>0</v>
      </c>
      <c r="Q20" s="90">
        <f t="shared" ca="1" si="3"/>
        <v>0</v>
      </c>
      <c r="R20" s="90">
        <f t="shared" ca="1" si="3"/>
        <v>0</v>
      </c>
      <c r="S20" s="90">
        <f t="shared" ca="1" si="3"/>
        <v>0</v>
      </c>
      <c r="T20" s="90">
        <f t="shared" ca="1" si="3"/>
        <v>0</v>
      </c>
      <c r="U20" s="90">
        <f t="shared" ca="1" si="3"/>
        <v>0</v>
      </c>
      <c r="V20">
        <f ca="1">IF('Waste 2030'!$A28="MD",INDIRECT("'Waste 2030'!"&amp;'Country Selector'!$B$3&amp;ROW($A28))*10^12,0)</f>
        <v>0</v>
      </c>
    </row>
    <row r="21" spans="1:2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2"/>
        <v>0</v>
      </c>
      <c r="D21" s="90">
        <f t="shared" ca="1" si="2"/>
        <v>0</v>
      </c>
      <c r="E21" s="90">
        <f t="shared" ca="1" si="2"/>
        <v>0</v>
      </c>
      <c r="F21" s="90">
        <f t="shared" ca="1" si="2"/>
        <v>0</v>
      </c>
      <c r="G21" s="90">
        <f t="shared" ca="1" si="2"/>
        <v>0</v>
      </c>
      <c r="H21" s="90">
        <f t="shared" ca="1" si="2"/>
        <v>0</v>
      </c>
      <c r="I21" s="90">
        <f t="shared" ca="1" si="2"/>
        <v>0</v>
      </c>
      <c r="J21" s="90">
        <f t="shared" ca="1" si="2"/>
        <v>0</v>
      </c>
      <c r="K21" s="90">
        <f t="shared" ca="1" si="2"/>
        <v>0</v>
      </c>
      <c r="L21">
        <f ca="1">IF('Waste 2020'!$A29="MD",INDIRECT("'Waste 2020'!"&amp;'Country Selector'!$B$3&amp;ROW($A29))*10^12,0)</f>
        <v>0</v>
      </c>
      <c r="M21" s="90">
        <f t="shared" ca="1" si="3"/>
        <v>0</v>
      </c>
      <c r="N21" s="90">
        <f t="shared" ca="1" si="3"/>
        <v>0</v>
      </c>
      <c r="O21" s="90">
        <f t="shared" ca="1" si="3"/>
        <v>0</v>
      </c>
      <c r="P21" s="90">
        <f t="shared" ca="1" si="3"/>
        <v>0</v>
      </c>
      <c r="Q21" s="90">
        <f t="shared" ca="1" si="3"/>
        <v>0</v>
      </c>
      <c r="R21" s="90">
        <f t="shared" ca="1" si="3"/>
        <v>0</v>
      </c>
      <c r="S21" s="90">
        <f t="shared" ca="1" si="3"/>
        <v>0</v>
      </c>
      <c r="T21" s="90">
        <f t="shared" ca="1" si="3"/>
        <v>0</v>
      </c>
      <c r="U21" s="90">
        <f t="shared" ca="1" si="3"/>
        <v>0</v>
      </c>
      <c r="V21">
        <f ca="1">IF('Waste 2030'!$A29="MD",INDIRECT("'Waste 2030'!"&amp;'Country Selector'!$B$3&amp;ROW($A29))*10^12,0)</f>
        <v>0</v>
      </c>
    </row>
    <row r="22" spans="1:2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2"/>
        <v>0</v>
      </c>
      <c r="D22" s="90">
        <f t="shared" ca="1" si="2"/>
        <v>0</v>
      </c>
      <c r="E22" s="90">
        <f t="shared" ca="1" si="2"/>
        <v>0</v>
      </c>
      <c r="F22" s="90">
        <f t="shared" ca="1" si="2"/>
        <v>0</v>
      </c>
      <c r="G22" s="90">
        <f t="shared" ca="1" si="2"/>
        <v>0</v>
      </c>
      <c r="H22" s="90">
        <f t="shared" ca="1" si="2"/>
        <v>0</v>
      </c>
      <c r="I22" s="90">
        <f t="shared" ca="1" si="2"/>
        <v>0</v>
      </c>
      <c r="J22" s="90">
        <f t="shared" ca="1" si="2"/>
        <v>0</v>
      </c>
      <c r="K22" s="90">
        <f t="shared" ca="1" si="2"/>
        <v>0</v>
      </c>
      <c r="L22">
        <f ca="1">IF('Waste 2020'!$A30="MD",INDIRECT("'Waste 2020'!"&amp;'Country Selector'!$B$3&amp;ROW($A30))*10^12,0)</f>
        <v>0</v>
      </c>
      <c r="M22" s="90">
        <f t="shared" ca="1" si="3"/>
        <v>0</v>
      </c>
      <c r="N22" s="90">
        <f t="shared" ca="1" si="3"/>
        <v>0</v>
      </c>
      <c r="O22" s="90">
        <f t="shared" ca="1" si="3"/>
        <v>0</v>
      </c>
      <c r="P22" s="90">
        <f t="shared" ca="1" si="3"/>
        <v>0</v>
      </c>
      <c r="Q22" s="90">
        <f t="shared" ca="1" si="3"/>
        <v>0</v>
      </c>
      <c r="R22" s="90">
        <f t="shared" ca="1" si="3"/>
        <v>0</v>
      </c>
      <c r="S22" s="90">
        <f t="shared" ca="1" si="3"/>
        <v>0</v>
      </c>
      <c r="T22" s="90">
        <f t="shared" ca="1" si="3"/>
        <v>0</v>
      </c>
      <c r="U22" s="90">
        <f t="shared" ca="1" si="3"/>
        <v>0</v>
      </c>
      <c r="V22">
        <f ca="1">IF('Waste 2030'!$A30="MD",INDIRECT("'Waste 2030'!"&amp;'Country Selector'!$B$3&amp;ROW($A30))*10^12,0)</f>
        <v>0</v>
      </c>
    </row>
    <row r="23" spans="1:2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2"/>
        <v>0</v>
      </c>
      <c r="D23" s="90">
        <f t="shared" ca="1" si="2"/>
        <v>0</v>
      </c>
      <c r="E23" s="90">
        <f t="shared" ca="1" si="2"/>
        <v>0</v>
      </c>
      <c r="F23" s="90">
        <f t="shared" ca="1" si="2"/>
        <v>0</v>
      </c>
      <c r="G23" s="90">
        <f t="shared" ca="1" si="2"/>
        <v>0</v>
      </c>
      <c r="H23" s="90">
        <f t="shared" ca="1" si="2"/>
        <v>0</v>
      </c>
      <c r="I23" s="90">
        <f t="shared" ca="1" si="2"/>
        <v>0</v>
      </c>
      <c r="J23" s="90">
        <f t="shared" ca="1" si="2"/>
        <v>0</v>
      </c>
      <c r="K23" s="90">
        <f t="shared" ca="1" si="2"/>
        <v>0</v>
      </c>
      <c r="L23">
        <f ca="1">IF('Waste 2020'!$A31="MD",INDIRECT("'Waste 2020'!"&amp;'Country Selector'!$B$3&amp;ROW($A31))*10^12,0)</f>
        <v>0</v>
      </c>
      <c r="M23" s="90">
        <f t="shared" ca="1" si="3"/>
        <v>0</v>
      </c>
      <c r="N23" s="90">
        <f t="shared" ca="1" si="3"/>
        <v>0</v>
      </c>
      <c r="O23" s="90">
        <f t="shared" ca="1" si="3"/>
        <v>0</v>
      </c>
      <c r="P23" s="90">
        <f t="shared" ca="1" si="3"/>
        <v>0</v>
      </c>
      <c r="Q23" s="90">
        <f t="shared" ca="1" si="3"/>
        <v>0</v>
      </c>
      <c r="R23" s="90">
        <f t="shared" ca="1" si="3"/>
        <v>0</v>
      </c>
      <c r="S23" s="90">
        <f t="shared" ca="1" si="3"/>
        <v>0</v>
      </c>
      <c r="T23" s="90">
        <f t="shared" ca="1" si="3"/>
        <v>0</v>
      </c>
      <c r="U23" s="90">
        <f t="shared" ca="1" si="3"/>
        <v>0</v>
      </c>
      <c r="V23">
        <f ca="1">IF('Waste 2030'!$A31="MD",INDIRECT("'Waste 2030'!"&amp;'Country Selector'!$B$3&amp;ROW($A31))*10^12,0)</f>
        <v>0</v>
      </c>
    </row>
    <row r="24" spans="1:2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2"/>
        <v>0</v>
      </c>
      <c r="D24" s="90">
        <f t="shared" ca="1" si="2"/>
        <v>0</v>
      </c>
      <c r="E24" s="90">
        <f t="shared" ca="1" si="2"/>
        <v>0</v>
      </c>
      <c r="F24" s="90">
        <f t="shared" ca="1" si="2"/>
        <v>0</v>
      </c>
      <c r="G24" s="90">
        <f t="shared" ca="1" si="2"/>
        <v>0</v>
      </c>
      <c r="H24" s="90">
        <f t="shared" ca="1" si="2"/>
        <v>0</v>
      </c>
      <c r="I24" s="90">
        <f t="shared" ca="1" si="2"/>
        <v>0</v>
      </c>
      <c r="J24" s="90">
        <f t="shared" ca="1" si="2"/>
        <v>0</v>
      </c>
      <c r="K24" s="90">
        <f t="shared" ca="1" si="2"/>
        <v>0</v>
      </c>
      <c r="L24">
        <f ca="1">IF('Waste 2020'!$A32="MD",INDIRECT("'Waste 2020'!"&amp;'Country Selector'!$B$3&amp;ROW($A32))*10^12,0)</f>
        <v>0</v>
      </c>
      <c r="M24" s="90">
        <f t="shared" ca="1" si="3"/>
        <v>0</v>
      </c>
      <c r="N24" s="90">
        <f t="shared" ca="1" si="3"/>
        <v>0</v>
      </c>
      <c r="O24" s="90">
        <f t="shared" ca="1" si="3"/>
        <v>0</v>
      </c>
      <c r="P24" s="90">
        <f t="shared" ca="1" si="3"/>
        <v>0</v>
      </c>
      <c r="Q24" s="90">
        <f t="shared" ca="1" si="3"/>
        <v>0</v>
      </c>
      <c r="R24" s="90">
        <f t="shared" ca="1" si="3"/>
        <v>0</v>
      </c>
      <c r="S24" s="90">
        <f t="shared" ca="1" si="3"/>
        <v>0</v>
      </c>
      <c r="T24" s="90">
        <f t="shared" ca="1" si="3"/>
        <v>0</v>
      </c>
      <c r="U24" s="90">
        <f t="shared" ca="1" si="3"/>
        <v>0</v>
      </c>
      <c r="V24">
        <f ca="1">IF('Waste 2030'!$A32="MD",INDIRECT("'Waste 2030'!"&amp;'Country Selector'!$B$3&amp;ROW($A32))*10^12,0)</f>
        <v>0</v>
      </c>
    </row>
    <row r="25" spans="1:2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2"/>
        <v>0</v>
      </c>
      <c r="D25" s="90">
        <f t="shared" ca="1" si="2"/>
        <v>0</v>
      </c>
      <c r="E25" s="90">
        <f t="shared" ca="1" si="2"/>
        <v>0</v>
      </c>
      <c r="F25" s="90">
        <f t="shared" ca="1" si="2"/>
        <v>0</v>
      </c>
      <c r="G25" s="90">
        <f t="shared" ca="1" si="2"/>
        <v>0</v>
      </c>
      <c r="H25" s="90">
        <f t="shared" ca="1" si="2"/>
        <v>0</v>
      </c>
      <c r="I25" s="90">
        <f t="shared" ca="1" si="2"/>
        <v>0</v>
      </c>
      <c r="J25" s="90">
        <f t="shared" ca="1" si="2"/>
        <v>0</v>
      </c>
      <c r="K25" s="90">
        <f t="shared" ca="1" si="2"/>
        <v>0</v>
      </c>
      <c r="L25">
        <f ca="1">IF('Waste 2020'!$A33="MD",INDIRECT("'Waste 2020'!"&amp;'Country Selector'!$B$3&amp;ROW($A33))*10^12,0)</f>
        <v>0</v>
      </c>
      <c r="M25" s="90">
        <f t="shared" ca="1" si="3"/>
        <v>0</v>
      </c>
      <c r="N25" s="90">
        <f t="shared" ca="1" si="3"/>
        <v>0</v>
      </c>
      <c r="O25" s="90">
        <f t="shared" ca="1" si="3"/>
        <v>0</v>
      </c>
      <c r="P25" s="90">
        <f t="shared" ca="1" si="3"/>
        <v>0</v>
      </c>
      <c r="Q25" s="90">
        <f t="shared" ca="1" si="3"/>
        <v>0</v>
      </c>
      <c r="R25" s="90">
        <f t="shared" ca="1" si="3"/>
        <v>0</v>
      </c>
      <c r="S25" s="90">
        <f t="shared" ca="1" si="3"/>
        <v>0</v>
      </c>
      <c r="T25" s="90">
        <f t="shared" ca="1" si="3"/>
        <v>0</v>
      </c>
      <c r="U25" s="90">
        <f t="shared" ca="1" si="3"/>
        <v>0</v>
      </c>
      <c r="V25">
        <f ca="1">IF('Waste 2030'!$A33="MD",INDIRECT("'Waste 2030'!"&amp;'Country Selector'!$B$3&amp;ROW($A33))*10^12,0)</f>
        <v>0</v>
      </c>
    </row>
    <row r="26" spans="1:2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2"/>
        <v>0</v>
      </c>
      <c r="D26" s="90">
        <f t="shared" ca="1" si="2"/>
        <v>0</v>
      </c>
      <c r="E26" s="90">
        <f t="shared" ca="1" si="2"/>
        <v>0</v>
      </c>
      <c r="F26" s="90">
        <f t="shared" ca="1" si="2"/>
        <v>0</v>
      </c>
      <c r="G26" s="90">
        <f t="shared" ca="1" si="2"/>
        <v>0</v>
      </c>
      <c r="H26" s="90">
        <f t="shared" ca="1" si="2"/>
        <v>0</v>
      </c>
      <c r="I26" s="90">
        <f t="shared" ca="1" si="2"/>
        <v>0</v>
      </c>
      <c r="J26" s="90">
        <f t="shared" ca="1" si="2"/>
        <v>0</v>
      </c>
      <c r="K26" s="90">
        <f t="shared" ca="1" si="2"/>
        <v>0</v>
      </c>
      <c r="L26">
        <f ca="1">IF('Waste 2020'!$A34="MD",INDIRECT("'Waste 2020'!"&amp;'Country Selector'!$B$3&amp;ROW($A34))*10^12,0)</f>
        <v>0</v>
      </c>
      <c r="M26" s="90">
        <f t="shared" ca="1" si="3"/>
        <v>0</v>
      </c>
      <c r="N26" s="90">
        <f t="shared" ca="1" si="3"/>
        <v>0</v>
      </c>
      <c r="O26" s="90">
        <f t="shared" ca="1" si="3"/>
        <v>0</v>
      </c>
      <c r="P26" s="90">
        <f t="shared" ca="1" si="3"/>
        <v>0</v>
      </c>
      <c r="Q26" s="90">
        <f t="shared" ca="1" si="3"/>
        <v>0</v>
      </c>
      <c r="R26" s="90">
        <f t="shared" ca="1" si="3"/>
        <v>0</v>
      </c>
      <c r="S26" s="90">
        <f t="shared" ca="1" si="3"/>
        <v>0</v>
      </c>
      <c r="T26" s="90">
        <f t="shared" ca="1" si="3"/>
        <v>0</v>
      </c>
      <c r="U26" s="90">
        <f t="shared" ca="1" si="3"/>
        <v>0</v>
      </c>
      <c r="V26">
        <f ca="1">IF('Waste 2030'!$A34="MD",INDIRECT("'Waste 2030'!"&amp;'Country Selector'!$B$3&amp;ROW($A34))*10^12,0)</f>
        <v>0</v>
      </c>
    </row>
    <row r="27" spans="1:2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2"/>
        <v>0</v>
      </c>
      <c r="D27" s="90">
        <f t="shared" ca="1" si="2"/>
        <v>0</v>
      </c>
      <c r="E27" s="90">
        <f t="shared" ca="1" si="2"/>
        <v>0</v>
      </c>
      <c r="F27" s="90">
        <f t="shared" ca="1" si="2"/>
        <v>0</v>
      </c>
      <c r="G27" s="90">
        <f t="shared" ca="1" si="2"/>
        <v>0</v>
      </c>
      <c r="H27" s="90">
        <f t="shared" ca="1" si="2"/>
        <v>0</v>
      </c>
      <c r="I27" s="90">
        <f t="shared" ca="1" si="2"/>
        <v>0</v>
      </c>
      <c r="J27" s="90">
        <f t="shared" ca="1" si="2"/>
        <v>0</v>
      </c>
      <c r="K27" s="90">
        <f t="shared" ca="1" si="2"/>
        <v>0</v>
      </c>
      <c r="L27">
        <f ca="1">IF('Waste 2020'!$A35="MD",INDIRECT("'Waste 2020'!"&amp;'Country Selector'!$B$3&amp;ROW($A35))*10^12,0)</f>
        <v>0</v>
      </c>
      <c r="M27" s="90">
        <f t="shared" ca="1" si="3"/>
        <v>0</v>
      </c>
      <c r="N27" s="90">
        <f t="shared" ca="1" si="3"/>
        <v>0</v>
      </c>
      <c r="O27" s="90">
        <f t="shared" ca="1" si="3"/>
        <v>0</v>
      </c>
      <c r="P27" s="90">
        <f t="shared" ca="1" si="3"/>
        <v>0</v>
      </c>
      <c r="Q27" s="90">
        <f t="shared" ca="1" si="3"/>
        <v>0</v>
      </c>
      <c r="R27" s="90">
        <f t="shared" ca="1" si="3"/>
        <v>0</v>
      </c>
      <c r="S27" s="90">
        <f t="shared" ca="1" si="3"/>
        <v>0</v>
      </c>
      <c r="T27" s="90">
        <f t="shared" ca="1" si="3"/>
        <v>0</v>
      </c>
      <c r="U27" s="90">
        <f t="shared" ca="1" si="3"/>
        <v>0</v>
      </c>
      <c r="V27">
        <f ca="1">IF('Waste 2030'!$A35="MD",INDIRECT("'Waste 2030'!"&amp;'Country Selector'!$B$3&amp;ROW($A35))*10^12,0)</f>
        <v>0</v>
      </c>
    </row>
    <row r="28" spans="1:2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2"/>
        <v>0</v>
      </c>
      <c r="D28" s="90">
        <f t="shared" ca="1" si="2"/>
        <v>0</v>
      </c>
      <c r="E28" s="90">
        <f t="shared" ca="1" si="2"/>
        <v>0</v>
      </c>
      <c r="F28" s="90">
        <f t="shared" ca="1" si="2"/>
        <v>0</v>
      </c>
      <c r="G28" s="90">
        <f t="shared" ca="1" si="2"/>
        <v>0</v>
      </c>
      <c r="H28" s="90">
        <f t="shared" ca="1" si="2"/>
        <v>0</v>
      </c>
      <c r="I28" s="90">
        <f t="shared" ca="1" si="2"/>
        <v>0</v>
      </c>
      <c r="J28" s="90">
        <f t="shared" ca="1" si="2"/>
        <v>0</v>
      </c>
      <c r="K28" s="90">
        <f t="shared" ca="1" si="2"/>
        <v>0</v>
      </c>
      <c r="L28">
        <f ca="1">IF('Waste 2020'!$A36="MD",INDIRECT("'Waste 2020'!"&amp;'Country Selector'!$B$3&amp;ROW($A36))*10^12,0)</f>
        <v>0</v>
      </c>
      <c r="M28" s="90">
        <f t="shared" ca="1" si="3"/>
        <v>0</v>
      </c>
      <c r="N28" s="90">
        <f t="shared" ca="1" si="3"/>
        <v>0</v>
      </c>
      <c r="O28" s="90">
        <f t="shared" ca="1" si="3"/>
        <v>0</v>
      </c>
      <c r="P28" s="90">
        <f t="shared" ca="1" si="3"/>
        <v>0</v>
      </c>
      <c r="Q28" s="90">
        <f t="shared" ca="1" si="3"/>
        <v>0</v>
      </c>
      <c r="R28" s="90">
        <f t="shared" ca="1" si="3"/>
        <v>0</v>
      </c>
      <c r="S28" s="90">
        <f t="shared" ca="1" si="3"/>
        <v>0</v>
      </c>
      <c r="T28" s="90">
        <f t="shared" ca="1" si="3"/>
        <v>0</v>
      </c>
      <c r="U28" s="90">
        <f t="shared" ca="1" si="3"/>
        <v>0</v>
      </c>
      <c r="V28">
        <f ca="1">IF('Waste 2030'!$A36="MD",INDIRECT("'Waste 2030'!"&amp;'Country Selector'!$B$3&amp;ROW($A36))*10^12,0)</f>
        <v>0</v>
      </c>
    </row>
    <row r="29" spans="1:2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2"/>
        <v>0</v>
      </c>
      <c r="D29" s="90">
        <f t="shared" ca="1" si="2"/>
        <v>0</v>
      </c>
      <c r="E29" s="90">
        <f t="shared" ca="1" si="2"/>
        <v>0</v>
      </c>
      <c r="F29" s="90">
        <f t="shared" ca="1" si="2"/>
        <v>0</v>
      </c>
      <c r="G29" s="90">
        <f t="shared" ca="1" si="2"/>
        <v>0</v>
      </c>
      <c r="H29" s="90">
        <f t="shared" ca="1" si="2"/>
        <v>0</v>
      </c>
      <c r="I29" s="90">
        <f t="shared" ca="1" si="2"/>
        <v>0</v>
      </c>
      <c r="J29" s="90">
        <f t="shared" ca="1" si="2"/>
        <v>0</v>
      </c>
      <c r="K29" s="90">
        <f t="shared" ca="1" si="2"/>
        <v>0</v>
      </c>
      <c r="L29">
        <f ca="1">IF('Waste 2020'!$A37="MD",INDIRECT("'Waste 2020'!"&amp;'Country Selector'!$B$3&amp;ROW($A37))*10^12,0)</f>
        <v>0</v>
      </c>
      <c r="M29" s="90">
        <f t="shared" ca="1" si="3"/>
        <v>0</v>
      </c>
      <c r="N29" s="90">
        <f t="shared" ca="1" si="3"/>
        <v>0</v>
      </c>
      <c r="O29" s="90">
        <f t="shared" ca="1" si="3"/>
        <v>0</v>
      </c>
      <c r="P29" s="90">
        <f t="shared" ca="1" si="3"/>
        <v>0</v>
      </c>
      <c r="Q29" s="90">
        <f t="shared" ca="1" si="3"/>
        <v>0</v>
      </c>
      <c r="R29" s="90">
        <f t="shared" ca="1" si="3"/>
        <v>0</v>
      </c>
      <c r="S29" s="90">
        <f t="shared" ca="1" si="3"/>
        <v>0</v>
      </c>
      <c r="T29" s="90">
        <f t="shared" ca="1" si="3"/>
        <v>0</v>
      </c>
      <c r="U29" s="90">
        <f t="shared" ca="1" si="3"/>
        <v>0</v>
      </c>
      <c r="V29">
        <f ca="1">IF('Waste 2030'!$A37="MD",INDIRECT("'Waste 2030'!"&amp;'Country Selector'!$B$3&amp;ROW($A37))*10^12,0)</f>
        <v>0</v>
      </c>
    </row>
    <row r="30" spans="1:2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2"/>
        <v>0</v>
      </c>
      <c r="D30" s="90">
        <f t="shared" ca="1" si="2"/>
        <v>0</v>
      </c>
      <c r="E30" s="90">
        <f t="shared" ca="1" si="2"/>
        <v>0</v>
      </c>
      <c r="F30" s="90">
        <f t="shared" ca="1" si="2"/>
        <v>0</v>
      </c>
      <c r="G30" s="90">
        <f t="shared" ca="1" si="2"/>
        <v>0</v>
      </c>
      <c r="H30" s="90">
        <f t="shared" ca="1" si="2"/>
        <v>0</v>
      </c>
      <c r="I30" s="90">
        <f t="shared" ca="1" si="2"/>
        <v>0</v>
      </c>
      <c r="J30" s="90">
        <f t="shared" ca="1" si="2"/>
        <v>0</v>
      </c>
      <c r="K30" s="90">
        <f t="shared" ca="1" si="2"/>
        <v>0</v>
      </c>
      <c r="L30">
        <f ca="1">IF('Waste 2020'!$A38="MD",INDIRECT("'Waste 2020'!"&amp;'Country Selector'!$B$3&amp;ROW($A38))*10^12,0)</f>
        <v>0</v>
      </c>
      <c r="M30" s="90">
        <f t="shared" ca="1" si="3"/>
        <v>0</v>
      </c>
      <c r="N30" s="90">
        <f t="shared" ca="1" si="3"/>
        <v>0</v>
      </c>
      <c r="O30" s="90">
        <f t="shared" ca="1" si="3"/>
        <v>0</v>
      </c>
      <c r="P30" s="90">
        <f t="shared" ca="1" si="3"/>
        <v>0</v>
      </c>
      <c r="Q30" s="90">
        <f t="shared" ca="1" si="3"/>
        <v>0</v>
      </c>
      <c r="R30" s="90">
        <f t="shared" ca="1" si="3"/>
        <v>0</v>
      </c>
      <c r="S30" s="90">
        <f t="shared" ca="1" si="3"/>
        <v>0</v>
      </c>
      <c r="T30" s="90">
        <f t="shared" ca="1" si="3"/>
        <v>0</v>
      </c>
      <c r="U30" s="90">
        <f t="shared" ca="1" si="3"/>
        <v>0</v>
      </c>
      <c r="V30">
        <f ca="1">IF('Waste 2030'!$A38="MD",INDIRECT("'Waste 2030'!"&amp;'Country Selector'!$B$3&amp;ROW($A38))*10^12,0)</f>
        <v>0</v>
      </c>
    </row>
    <row r="31" spans="1:2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2"/>
        <v>0</v>
      </c>
      <c r="D31" s="90">
        <f t="shared" ca="1" si="2"/>
        <v>0</v>
      </c>
      <c r="E31" s="90">
        <f t="shared" ca="1" si="2"/>
        <v>0</v>
      </c>
      <c r="F31" s="90">
        <f t="shared" ca="1" si="2"/>
        <v>0</v>
      </c>
      <c r="G31" s="90">
        <f t="shared" ca="1" si="2"/>
        <v>0</v>
      </c>
      <c r="H31" s="90">
        <f t="shared" ca="1" si="2"/>
        <v>0</v>
      </c>
      <c r="I31" s="90">
        <f t="shared" ca="1" si="2"/>
        <v>0</v>
      </c>
      <c r="J31" s="90">
        <f t="shared" ca="1" si="2"/>
        <v>0</v>
      </c>
      <c r="K31" s="90">
        <f t="shared" ca="1" si="2"/>
        <v>0</v>
      </c>
      <c r="L31">
        <f ca="1">IF('Waste 2020'!$A39="MD",INDIRECT("'Waste 2020'!"&amp;'Country Selector'!$B$3&amp;ROW($A39))*10^12,0)</f>
        <v>0</v>
      </c>
      <c r="M31" s="90">
        <f t="shared" ca="1" si="3"/>
        <v>0</v>
      </c>
      <c r="N31" s="90">
        <f t="shared" ca="1" si="3"/>
        <v>0</v>
      </c>
      <c r="O31" s="90">
        <f t="shared" ca="1" si="3"/>
        <v>0</v>
      </c>
      <c r="P31" s="90">
        <f t="shared" ca="1" si="3"/>
        <v>0</v>
      </c>
      <c r="Q31" s="90">
        <f t="shared" ca="1" si="3"/>
        <v>0</v>
      </c>
      <c r="R31" s="90">
        <f t="shared" ca="1" si="3"/>
        <v>0</v>
      </c>
      <c r="S31" s="90">
        <f t="shared" ca="1" si="3"/>
        <v>0</v>
      </c>
      <c r="T31" s="90">
        <f t="shared" ca="1" si="3"/>
        <v>0</v>
      </c>
      <c r="U31" s="90">
        <f t="shared" ca="1" si="3"/>
        <v>0</v>
      </c>
      <c r="V31">
        <f ca="1">IF('Waste 2030'!$A39="MD",INDIRECT("'Waste 2030'!"&amp;'Country Selector'!$B$3&amp;ROW($A39))*10^12,0)</f>
        <v>0</v>
      </c>
    </row>
    <row r="32" spans="1:2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2"/>
        <v>0</v>
      </c>
      <c r="D32" s="90">
        <f t="shared" ca="1" si="2"/>
        <v>0</v>
      </c>
      <c r="E32" s="90">
        <f t="shared" ca="1" si="2"/>
        <v>0</v>
      </c>
      <c r="F32" s="90">
        <f t="shared" ca="1" si="2"/>
        <v>0</v>
      </c>
      <c r="G32" s="90">
        <f t="shared" ca="1" si="2"/>
        <v>0</v>
      </c>
      <c r="H32" s="90">
        <f t="shared" ca="1" si="2"/>
        <v>0</v>
      </c>
      <c r="I32" s="90">
        <f t="shared" ca="1" si="2"/>
        <v>0</v>
      </c>
      <c r="J32" s="90">
        <f t="shared" ca="1" si="2"/>
        <v>0</v>
      </c>
      <c r="K32" s="90">
        <f t="shared" ca="1" si="2"/>
        <v>0</v>
      </c>
      <c r="L32">
        <f ca="1">IF('Waste 2020'!$A40="MD",INDIRECT("'Waste 2020'!"&amp;'Country Selector'!$B$3&amp;ROW($A40))*10^12,0)</f>
        <v>0</v>
      </c>
      <c r="M32" s="90">
        <f t="shared" ca="1" si="3"/>
        <v>0</v>
      </c>
      <c r="N32" s="90">
        <f t="shared" ca="1" si="3"/>
        <v>0</v>
      </c>
      <c r="O32" s="90">
        <f t="shared" ca="1" si="3"/>
        <v>0</v>
      </c>
      <c r="P32" s="90">
        <f t="shared" ca="1" si="3"/>
        <v>0</v>
      </c>
      <c r="Q32" s="90">
        <f t="shared" ca="1" si="3"/>
        <v>0</v>
      </c>
      <c r="R32" s="90">
        <f t="shared" ca="1" si="3"/>
        <v>0</v>
      </c>
      <c r="S32" s="90">
        <f t="shared" ca="1" si="3"/>
        <v>0</v>
      </c>
      <c r="T32" s="90">
        <f t="shared" ca="1" si="3"/>
        <v>0</v>
      </c>
      <c r="U32" s="90">
        <f t="shared" ca="1" si="3"/>
        <v>0</v>
      </c>
      <c r="V32">
        <f ca="1">IF('Waste 2030'!$A40="MD",INDIRECT("'Waste 2030'!"&amp;'Country Selector'!$B$3&amp;ROW($A40))*10^12,0)</f>
        <v>0</v>
      </c>
    </row>
    <row r="33" spans="1:2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2"/>
        <v>0</v>
      </c>
      <c r="D33" s="90">
        <f t="shared" ca="1" si="2"/>
        <v>0</v>
      </c>
      <c r="E33" s="90">
        <f t="shared" ca="1" si="2"/>
        <v>0</v>
      </c>
      <c r="F33" s="90">
        <f t="shared" ca="1" si="2"/>
        <v>0</v>
      </c>
      <c r="G33" s="90">
        <f t="shared" ca="1" si="2"/>
        <v>0</v>
      </c>
      <c r="H33" s="90">
        <f t="shared" ca="1" si="2"/>
        <v>0</v>
      </c>
      <c r="I33" s="90">
        <f t="shared" ca="1" si="2"/>
        <v>0</v>
      </c>
      <c r="J33" s="90">
        <f t="shared" ca="1" si="2"/>
        <v>0</v>
      </c>
      <c r="K33" s="90">
        <f t="shared" ca="1" si="2"/>
        <v>0</v>
      </c>
      <c r="L33">
        <f ca="1">IF('Waste 2020'!$A41="MD",INDIRECT("'Waste 2020'!"&amp;'Country Selector'!$B$3&amp;ROW($A41))*10^12,0)</f>
        <v>0</v>
      </c>
      <c r="M33" s="90">
        <f t="shared" ca="1" si="3"/>
        <v>0</v>
      </c>
      <c r="N33" s="90">
        <f t="shared" ca="1" si="3"/>
        <v>0</v>
      </c>
      <c r="O33" s="90">
        <f t="shared" ca="1" si="3"/>
        <v>0</v>
      </c>
      <c r="P33" s="90">
        <f t="shared" ca="1" si="3"/>
        <v>0</v>
      </c>
      <c r="Q33" s="90">
        <f t="shared" ca="1" si="3"/>
        <v>0</v>
      </c>
      <c r="R33" s="90">
        <f t="shared" ca="1" si="3"/>
        <v>0</v>
      </c>
      <c r="S33" s="90">
        <f t="shared" ca="1" si="3"/>
        <v>0</v>
      </c>
      <c r="T33" s="90">
        <f t="shared" ca="1" si="3"/>
        <v>0</v>
      </c>
      <c r="U33" s="90">
        <f t="shared" ca="1" si="3"/>
        <v>0</v>
      </c>
      <c r="V33">
        <f ca="1">IF('Waste 2030'!$A41="MD",INDIRECT("'Waste 2030'!"&amp;'Country Selector'!$B$3&amp;ROW($A41))*10^12,0)</f>
        <v>0</v>
      </c>
    </row>
    <row r="34" spans="1:2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2"/>
        <v>0</v>
      </c>
      <c r="D34" s="90">
        <f t="shared" ca="1" si="2"/>
        <v>0</v>
      </c>
      <c r="E34" s="90">
        <f t="shared" ca="1" si="2"/>
        <v>0</v>
      </c>
      <c r="F34" s="90">
        <f t="shared" ca="1" si="2"/>
        <v>0</v>
      </c>
      <c r="G34" s="90">
        <f t="shared" ca="1" si="2"/>
        <v>0</v>
      </c>
      <c r="H34" s="90">
        <f t="shared" ca="1" si="2"/>
        <v>0</v>
      </c>
      <c r="I34" s="90">
        <f t="shared" ca="1" si="2"/>
        <v>0</v>
      </c>
      <c r="J34" s="90">
        <f t="shared" ca="1" si="2"/>
        <v>0</v>
      </c>
      <c r="K34" s="90">
        <f t="shared" ca="1" si="2"/>
        <v>0</v>
      </c>
      <c r="L34">
        <f ca="1">IF('Waste 2020'!$A42="MD",INDIRECT("'Waste 2020'!"&amp;'Country Selector'!$B$3&amp;ROW($A42))*10^12,0)</f>
        <v>0</v>
      </c>
      <c r="M34" s="90">
        <f t="shared" ca="1" si="3"/>
        <v>0</v>
      </c>
      <c r="N34" s="90">
        <f t="shared" ca="1" si="3"/>
        <v>0</v>
      </c>
      <c r="O34" s="90">
        <f t="shared" ca="1" si="3"/>
        <v>0</v>
      </c>
      <c r="P34" s="90">
        <f t="shared" ca="1" si="3"/>
        <v>0</v>
      </c>
      <c r="Q34" s="90">
        <f t="shared" ca="1" si="3"/>
        <v>0</v>
      </c>
      <c r="R34" s="90">
        <f t="shared" ca="1" si="3"/>
        <v>0</v>
      </c>
      <c r="S34" s="90">
        <f t="shared" ca="1" si="3"/>
        <v>0</v>
      </c>
      <c r="T34" s="90">
        <f t="shared" ca="1" si="3"/>
        <v>0</v>
      </c>
      <c r="U34" s="90">
        <f t="shared" ca="1" si="3"/>
        <v>0</v>
      </c>
      <c r="V34">
        <f ca="1">IF('Waste 2030'!$A42="MD",INDIRECT("'Waste 2030'!"&amp;'Country Selector'!$B$3&amp;ROW($A42))*10^12,0)</f>
        <v>0</v>
      </c>
    </row>
    <row r="35" spans="1:2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4">$B35*($L$1-C$1)/($L$1-$B$1)+$L35*(C$1-$B$1)/($L$1-$B$1)</f>
        <v>0</v>
      </c>
      <c r="D35" s="90">
        <f t="shared" ca="1" si="4"/>
        <v>0</v>
      </c>
      <c r="E35" s="90">
        <f t="shared" ca="1" si="4"/>
        <v>0</v>
      </c>
      <c r="F35" s="90">
        <f t="shared" ca="1" si="4"/>
        <v>0</v>
      </c>
      <c r="G35" s="90">
        <f t="shared" ca="1" si="4"/>
        <v>0</v>
      </c>
      <c r="H35" s="90">
        <f t="shared" ca="1" si="4"/>
        <v>0</v>
      </c>
      <c r="I35" s="90">
        <f t="shared" ca="1" si="4"/>
        <v>0</v>
      </c>
      <c r="J35" s="90">
        <f t="shared" ca="1" si="4"/>
        <v>0</v>
      </c>
      <c r="K35" s="90">
        <f t="shared" ca="1" si="4"/>
        <v>0</v>
      </c>
      <c r="L35">
        <f ca="1">IF('Waste 2020'!$A43="MD",INDIRECT("'Waste 2020'!"&amp;'Country Selector'!$B$3&amp;ROW($A43))*10^12,0)</f>
        <v>0</v>
      </c>
      <c r="M35" s="90">
        <f t="shared" ref="M35:U63" ca="1" si="5">$L35*($V$1-M$1)/($V$1-$L$1)+$V35*(M$1-$L$1)/($V$1-$L$1)</f>
        <v>0</v>
      </c>
      <c r="N35" s="90">
        <f t="shared" ca="1" si="5"/>
        <v>0</v>
      </c>
      <c r="O35" s="90">
        <f t="shared" ca="1" si="5"/>
        <v>0</v>
      </c>
      <c r="P35" s="90">
        <f t="shared" ca="1" si="5"/>
        <v>0</v>
      </c>
      <c r="Q35" s="90">
        <f t="shared" ca="1" si="5"/>
        <v>0</v>
      </c>
      <c r="R35" s="90">
        <f t="shared" ca="1" si="5"/>
        <v>0</v>
      </c>
      <c r="S35" s="90">
        <f t="shared" ca="1" si="5"/>
        <v>0</v>
      </c>
      <c r="T35" s="90">
        <f t="shared" ca="1" si="5"/>
        <v>0</v>
      </c>
      <c r="U35" s="90">
        <f t="shared" ca="1" si="5"/>
        <v>0</v>
      </c>
      <c r="V35">
        <f ca="1">IF('Waste 2030'!$A43="MD",INDIRECT("'Waste 2030'!"&amp;'Country Selector'!$B$3&amp;ROW($A43))*10^12,0)</f>
        <v>0</v>
      </c>
    </row>
    <row r="36" spans="1:2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4"/>
        <v>0</v>
      </c>
      <c r="D36" s="90">
        <f t="shared" ca="1" si="4"/>
        <v>0</v>
      </c>
      <c r="E36" s="90">
        <f t="shared" ca="1" si="4"/>
        <v>0</v>
      </c>
      <c r="F36" s="90">
        <f t="shared" ca="1" si="4"/>
        <v>0</v>
      </c>
      <c r="G36" s="90">
        <f t="shared" ca="1" si="4"/>
        <v>0</v>
      </c>
      <c r="H36" s="90">
        <f t="shared" ca="1" si="4"/>
        <v>0</v>
      </c>
      <c r="I36" s="90">
        <f t="shared" ca="1" si="4"/>
        <v>0</v>
      </c>
      <c r="J36" s="90">
        <f t="shared" ca="1" si="4"/>
        <v>0</v>
      </c>
      <c r="K36" s="90">
        <f t="shared" ca="1" si="4"/>
        <v>0</v>
      </c>
      <c r="L36">
        <f ca="1">IF('Waste 2020'!$A44="MD",INDIRECT("'Waste 2020'!"&amp;'Country Selector'!$B$3&amp;ROW($A44))*10^12,0)</f>
        <v>0</v>
      </c>
      <c r="M36" s="90">
        <f t="shared" ca="1" si="5"/>
        <v>0</v>
      </c>
      <c r="N36" s="90">
        <f t="shared" ca="1" si="5"/>
        <v>0</v>
      </c>
      <c r="O36" s="90">
        <f t="shared" ca="1" si="5"/>
        <v>0</v>
      </c>
      <c r="P36" s="90">
        <f t="shared" ca="1" si="5"/>
        <v>0</v>
      </c>
      <c r="Q36" s="90">
        <f t="shared" ca="1" si="5"/>
        <v>0</v>
      </c>
      <c r="R36" s="90">
        <f t="shared" ca="1" si="5"/>
        <v>0</v>
      </c>
      <c r="S36" s="90">
        <f t="shared" ca="1" si="5"/>
        <v>0</v>
      </c>
      <c r="T36" s="90">
        <f t="shared" ca="1" si="5"/>
        <v>0</v>
      </c>
      <c r="U36" s="90">
        <f t="shared" ca="1" si="5"/>
        <v>0</v>
      </c>
      <c r="V36">
        <f ca="1">IF('Waste 2030'!$A44="MD",INDIRECT("'Waste 2030'!"&amp;'Country Selector'!$B$3&amp;ROW($A44))*10^12,0)</f>
        <v>0</v>
      </c>
    </row>
    <row r="37" spans="1:2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4"/>
        <v>0</v>
      </c>
      <c r="D37" s="90">
        <f t="shared" ca="1" si="4"/>
        <v>0</v>
      </c>
      <c r="E37" s="90">
        <f t="shared" ca="1" si="4"/>
        <v>0</v>
      </c>
      <c r="F37" s="90">
        <f t="shared" ca="1" si="4"/>
        <v>0</v>
      </c>
      <c r="G37" s="90">
        <f t="shared" ca="1" si="4"/>
        <v>0</v>
      </c>
      <c r="H37" s="90">
        <f t="shared" ca="1" si="4"/>
        <v>0</v>
      </c>
      <c r="I37" s="90">
        <f t="shared" ca="1" si="4"/>
        <v>0</v>
      </c>
      <c r="J37" s="90">
        <f t="shared" ca="1" si="4"/>
        <v>0</v>
      </c>
      <c r="K37" s="90">
        <f t="shared" ca="1" si="4"/>
        <v>0</v>
      </c>
      <c r="L37">
        <f ca="1">IF('Waste 2020'!$A45="MD",INDIRECT("'Waste 2020'!"&amp;'Country Selector'!$B$3&amp;ROW($A45))*10^12,0)</f>
        <v>0</v>
      </c>
      <c r="M37" s="90">
        <f t="shared" ca="1" si="5"/>
        <v>0</v>
      </c>
      <c r="N37" s="90">
        <f t="shared" ca="1" si="5"/>
        <v>0</v>
      </c>
      <c r="O37" s="90">
        <f t="shared" ca="1" si="5"/>
        <v>0</v>
      </c>
      <c r="P37" s="90">
        <f t="shared" ca="1" si="5"/>
        <v>0</v>
      </c>
      <c r="Q37" s="90">
        <f t="shared" ca="1" si="5"/>
        <v>0</v>
      </c>
      <c r="R37" s="90">
        <f t="shared" ca="1" si="5"/>
        <v>0</v>
      </c>
      <c r="S37" s="90">
        <f t="shared" ca="1" si="5"/>
        <v>0</v>
      </c>
      <c r="T37" s="90">
        <f t="shared" ca="1" si="5"/>
        <v>0</v>
      </c>
      <c r="U37" s="90">
        <f t="shared" ca="1" si="5"/>
        <v>0</v>
      </c>
      <c r="V37">
        <f ca="1">IF('Waste 2030'!$A45="MD",INDIRECT("'Waste 2030'!"&amp;'Country Selector'!$B$3&amp;ROW($A45))*10^12,0)</f>
        <v>0</v>
      </c>
    </row>
    <row r="38" spans="1:2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4"/>
        <v>0</v>
      </c>
      <c r="D38" s="90">
        <f t="shared" ca="1" si="4"/>
        <v>0</v>
      </c>
      <c r="E38" s="90">
        <f t="shared" ca="1" si="4"/>
        <v>0</v>
      </c>
      <c r="F38" s="90">
        <f t="shared" ca="1" si="4"/>
        <v>0</v>
      </c>
      <c r="G38" s="90">
        <f t="shared" ca="1" si="4"/>
        <v>0</v>
      </c>
      <c r="H38" s="90">
        <f t="shared" ca="1" si="4"/>
        <v>0</v>
      </c>
      <c r="I38" s="90">
        <f t="shared" ca="1" si="4"/>
        <v>0</v>
      </c>
      <c r="J38" s="90">
        <f t="shared" ca="1" si="4"/>
        <v>0</v>
      </c>
      <c r="K38" s="90">
        <f t="shared" ca="1" si="4"/>
        <v>0</v>
      </c>
      <c r="L38">
        <f ca="1">IF('Waste 2020'!$A46="MD",INDIRECT("'Waste 2020'!"&amp;'Country Selector'!$B$3&amp;ROW($A46))*10^12,0)</f>
        <v>0</v>
      </c>
      <c r="M38" s="90">
        <f t="shared" ca="1" si="5"/>
        <v>0</v>
      </c>
      <c r="N38" s="90">
        <f t="shared" ca="1" si="5"/>
        <v>0</v>
      </c>
      <c r="O38" s="90">
        <f t="shared" ca="1" si="5"/>
        <v>0</v>
      </c>
      <c r="P38" s="90">
        <f t="shared" ca="1" si="5"/>
        <v>0</v>
      </c>
      <c r="Q38" s="90">
        <f t="shared" ca="1" si="5"/>
        <v>0</v>
      </c>
      <c r="R38" s="90">
        <f t="shared" ca="1" si="5"/>
        <v>0</v>
      </c>
      <c r="S38" s="90">
        <f t="shared" ca="1" si="5"/>
        <v>0</v>
      </c>
      <c r="T38" s="90">
        <f t="shared" ca="1" si="5"/>
        <v>0</v>
      </c>
      <c r="U38" s="90">
        <f t="shared" ca="1" si="5"/>
        <v>0</v>
      </c>
      <c r="V38">
        <f ca="1">IF('Waste 2030'!$A46="MD",INDIRECT("'Waste 2030'!"&amp;'Country Selector'!$B$3&amp;ROW($A46))*10^12,0)</f>
        <v>0</v>
      </c>
    </row>
    <row r="39" spans="1:2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4"/>
        <v>0</v>
      </c>
      <c r="D39" s="90">
        <f t="shared" ca="1" si="4"/>
        <v>0</v>
      </c>
      <c r="E39" s="90">
        <f t="shared" ca="1" si="4"/>
        <v>0</v>
      </c>
      <c r="F39" s="90">
        <f t="shared" ca="1" si="4"/>
        <v>0</v>
      </c>
      <c r="G39" s="90">
        <f t="shared" ca="1" si="4"/>
        <v>0</v>
      </c>
      <c r="H39" s="90">
        <f t="shared" ca="1" si="4"/>
        <v>0</v>
      </c>
      <c r="I39" s="90">
        <f t="shared" ca="1" si="4"/>
        <v>0</v>
      </c>
      <c r="J39" s="90">
        <f t="shared" ca="1" si="4"/>
        <v>0</v>
      </c>
      <c r="K39" s="90">
        <f t="shared" ca="1" si="4"/>
        <v>0</v>
      </c>
      <c r="L39">
        <f ca="1">IF('Waste 2020'!$A47="MD",INDIRECT("'Waste 2020'!"&amp;'Country Selector'!$B$3&amp;ROW($A47))*10^12,0)</f>
        <v>0</v>
      </c>
      <c r="M39" s="90">
        <f t="shared" ca="1" si="5"/>
        <v>0</v>
      </c>
      <c r="N39" s="90">
        <f t="shared" ca="1" si="5"/>
        <v>0</v>
      </c>
      <c r="O39" s="90">
        <f t="shared" ca="1" si="5"/>
        <v>0</v>
      </c>
      <c r="P39" s="90">
        <f t="shared" ca="1" si="5"/>
        <v>0</v>
      </c>
      <c r="Q39" s="90">
        <f t="shared" ca="1" si="5"/>
        <v>0</v>
      </c>
      <c r="R39" s="90">
        <f t="shared" ca="1" si="5"/>
        <v>0</v>
      </c>
      <c r="S39" s="90">
        <f t="shared" ca="1" si="5"/>
        <v>0</v>
      </c>
      <c r="T39" s="90">
        <f t="shared" ca="1" si="5"/>
        <v>0</v>
      </c>
      <c r="U39" s="90">
        <f t="shared" ca="1" si="5"/>
        <v>0</v>
      </c>
      <c r="V39">
        <f ca="1">IF('Waste 2030'!$A47="MD",INDIRECT("'Waste 2030'!"&amp;'Country Selector'!$B$3&amp;ROW($A47))*10^12,0)</f>
        <v>0</v>
      </c>
    </row>
    <row r="40" spans="1:2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4"/>
        <v>0</v>
      </c>
      <c r="D40" s="90">
        <f t="shared" ca="1" si="4"/>
        <v>0</v>
      </c>
      <c r="E40" s="90">
        <f t="shared" ca="1" si="4"/>
        <v>0</v>
      </c>
      <c r="F40" s="90">
        <f t="shared" ca="1" si="4"/>
        <v>0</v>
      </c>
      <c r="G40" s="90">
        <f t="shared" ca="1" si="4"/>
        <v>0</v>
      </c>
      <c r="H40" s="90">
        <f t="shared" ca="1" si="4"/>
        <v>0</v>
      </c>
      <c r="I40" s="90">
        <f t="shared" ca="1" si="4"/>
        <v>0</v>
      </c>
      <c r="J40" s="90">
        <f t="shared" ca="1" si="4"/>
        <v>0</v>
      </c>
      <c r="K40" s="90">
        <f t="shared" ca="1" si="4"/>
        <v>0</v>
      </c>
      <c r="L40">
        <f ca="1">IF('Waste 2020'!$A48="MD",INDIRECT("'Waste 2020'!"&amp;'Country Selector'!$B$3&amp;ROW($A48))*10^12,0)</f>
        <v>0</v>
      </c>
      <c r="M40" s="90">
        <f t="shared" ca="1" si="5"/>
        <v>0</v>
      </c>
      <c r="N40" s="90">
        <f t="shared" ca="1" si="5"/>
        <v>0</v>
      </c>
      <c r="O40" s="90">
        <f t="shared" ca="1" si="5"/>
        <v>0</v>
      </c>
      <c r="P40" s="90">
        <f t="shared" ca="1" si="5"/>
        <v>0</v>
      </c>
      <c r="Q40" s="90">
        <f t="shared" ca="1" si="5"/>
        <v>0</v>
      </c>
      <c r="R40" s="90">
        <f t="shared" ca="1" si="5"/>
        <v>0</v>
      </c>
      <c r="S40" s="90">
        <f t="shared" ca="1" si="5"/>
        <v>0</v>
      </c>
      <c r="T40" s="90">
        <f t="shared" ca="1" si="5"/>
        <v>0</v>
      </c>
      <c r="U40" s="90">
        <f t="shared" ca="1" si="5"/>
        <v>0</v>
      </c>
      <c r="V40">
        <f ca="1">IF('Waste 2030'!$A48="MD",INDIRECT("'Waste 2030'!"&amp;'Country Selector'!$B$3&amp;ROW($A48))*10^12,0)</f>
        <v>0</v>
      </c>
    </row>
    <row r="41" spans="1:2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4"/>
        <v>0</v>
      </c>
      <c r="D41" s="90">
        <f t="shared" ca="1" si="4"/>
        <v>0</v>
      </c>
      <c r="E41" s="90">
        <f t="shared" ca="1" si="4"/>
        <v>0</v>
      </c>
      <c r="F41" s="90">
        <f t="shared" ca="1" si="4"/>
        <v>0</v>
      </c>
      <c r="G41" s="90">
        <f t="shared" ca="1" si="4"/>
        <v>0</v>
      </c>
      <c r="H41" s="90">
        <f t="shared" ca="1" si="4"/>
        <v>0</v>
      </c>
      <c r="I41" s="90">
        <f t="shared" ca="1" si="4"/>
        <v>0</v>
      </c>
      <c r="J41" s="90">
        <f t="shared" ca="1" si="4"/>
        <v>0</v>
      </c>
      <c r="K41" s="90">
        <f t="shared" ca="1" si="4"/>
        <v>0</v>
      </c>
      <c r="L41">
        <f ca="1">IF('Waste 2020'!$A49="MD",INDIRECT("'Waste 2020'!"&amp;'Country Selector'!$B$3&amp;ROW($A49))*10^12,0)</f>
        <v>0</v>
      </c>
      <c r="M41" s="90">
        <f t="shared" ca="1" si="5"/>
        <v>0</v>
      </c>
      <c r="N41" s="90">
        <f t="shared" ca="1" si="5"/>
        <v>0</v>
      </c>
      <c r="O41" s="90">
        <f t="shared" ca="1" si="5"/>
        <v>0</v>
      </c>
      <c r="P41" s="90">
        <f t="shared" ca="1" si="5"/>
        <v>0</v>
      </c>
      <c r="Q41" s="90">
        <f t="shared" ca="1" si="5"/>
        <v>0</v>
      </c>
      <c r="R41" s="90">
        <f t="shared" ca="1" si="5"/>
        <v>0</v>
      </c>
      <c r="S41" s="90">
        <f t="shared" ca="1" si="5"/>
        <v>0</v>
      </c>
      <c r="T41" s="90">
        <f t="shared" ca="1" si="5"/>
        <v>0</v>
      </c>
      <c r="U41" s="90">
        <f t="shared" ca="1" si="5"/>
        <v>0</v>
      </c>
      <c r="V41">
        <f ca="1">IF('Waste 2030'!$A49="MD",INDIRECT("'Waste 2030'!"&amp;'Country Selector'!$B$3&amp;ROW($A49))*10^12,0)</f>
        <v>0</v>
      </c>
    </row>
    <row r="42" spans="1:2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4"/>
        <v>0</v>
      </c>
      <c r="D42" s="90">
        <f t="shared" ca="1" si="4"/>
        <v>0</v>
      </c>
      <c r="E42" s="90">
        <f t="shared" ca="1" si="4"/>
        <v>0</v>
      </c>
      <c r="F42" s="90">
        <f t="shared" ca="1" si="4"/>
        <v>0</v>
      </c>
      <c r="G42" s="90">
        <f t="shared" ca="1" si="4"/>
        <v>0</v>
      </c>
      <c r="H42" s="90">
        <f t="shared" ca="1" si="4"/>
        <v>0</v>
      </c>
      <c r="I42" s="90">
        <f t="shared" ca="1" si="4"/>
        <v>0</v>
      </c>
      <c r="J42" s="90">
        <f t="shared" ca="1" si="4"/>
        <v>0</v>
      </c>
      <c r="K42" s="90">
        <f t="shared" ca="1" si="4"/>
        <v>0</v>
      </c>
      <c r="L42">
        <f ca="1">IF('Waste 2020'!$A50="MD",INDIRECT("'Waste 2020'!"&amp;'Country Selector'!$B$3&amp;ROW($A50))*10^12,0)</f>
        <v>0</v>
      </c>
      <c r="M42" s="90">
        <f t="shared" ca="1" si="5"/>
        <v>0</v>
      </c>
      <c r="N42" s="90">
        <f t="shared" ca="1" si="5"/>
        <v>0</v>
      </c>
      <c r="O42" s="90">
        <f t="shared" ca="1" si="5"/>
        <v>0</v>
      </c>
      <c r="P42" s="90">
        <f t="shared" ca="1" si="5"/>
        <v>0</v>
      </c>
      <c r="Q42" s="90">
        <f t="shared" ca="1" si="5"/>
        <v>0</v>
      </c>
      <c r="R42" s="90">
        <f t="shared" ca="1" si="5"/>
        <v>0</v>
      </c>
      <c r="S42" s="90">
        <f t="shared" ca="1" si="5"/>
        <v>0</v>
      </c>
      <c r="T42" s="90">
        <f t="shared" ca="1" si="5"/>
        <v>0</v>
      </c>
      <c r="U42" s="90">
        <f t="shared" ca="1" si="5"/>
        <v>0</v>
      </c>
      <c r="V42">
        <f ca="1">IF('Waste 2030'!$A50="MD",INDIRECT("'Waste 2030'!"&amp;'Country Selector'!$B$3&amp;ROW($A50))*10^12,0)</f>
        <v>0</v>
      </c>
    </row>
    <row r="43" spans="1:2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4"/>
        <v>0</v>
      </c>
      <c r="D43" s="90">
        <f t="shared" ca="1" si="4"/>
        <v>0</v>
      </c>
      <c r="E43" s="90">
        <f t="shared" ca="1" si="4"/>
        <v>0</v>
      </c>
      <c r="F43" s="90">
        <f t="shared" ca="1" si="4"/>
        <v>0</v>
      </c>
      <c r="G43" s="90">
        <f t="shared" ca="1" si="4"/>
        <v>0</v>
      </c>
      <c r="H43" s="90">
        <f t="shared" ca="1" si="4"/>
        <v>0</v>
      </c>
      <c r="I43" s="90">
        <f t="shared" ca="1" si="4"/>
        <v>0</v>
      </c>
      <c r="J43" s="90">
        <f t="shared" ca="1" si="4"/>
        <v>0</v>
      </c>
      <c r="K43" s="90">
        <f t="shared" ca="1" si="4"/>
        <v>0</v>
      </c>
      <c r="L43">
        <f ca="1">IF('Waste 2020'!$A51="MD",INDIRECT("'Waste 2020'!"&amp;'Country Selector'!$B$3&amp;ROW($A51))*10^12,0)</f>
        <v>0</v>
      </c>
      <c r="M43" s="90">
        <f t="shared" ca="1" si="5"/>
        <v>0</v>
      </c>
      <c r="N43" s="90">
        <f t="shared" ca="1" si="5"/>
        <v>0</v>
      </c>
      <c r="O43" s="90">
        <f t="shared" ca="1" si="5"/>
        <v>0</v>
      </c>
      <c r="P43" s="90">
        <f t="shared" ca="1" si="5"/>
        <v>0</v>
      </c>
      <c r="Q43" s="90">
        <f t="shared" ca="1" si="5"/>
        <v>0</v>
      </c>
      <c r="R43" s="90">
        <f t="shared" ca="1" si="5"/>
        <v>0</v>
      </c>
      <c r="S43" s="90">
        <f t="shared" ca="1" si="5"/>
        <v>0</v>
      </c>
      <c r="T43" s="90">
        <f t="shared" ca="1" si="5"/>
        <v>0</v>
      </c>
      <c r="U43" s="90">
        <f t="shared" ca="1" si="5"/>
        <v>0</v>
      </c>
      <c r="V43">
        <f ca="1">IF('Waste 2030'!$A51="MD",INDIRECT("'Waste 2030'!"&amp;'Country Selector'!$B$3&amp;ROW($A51))*10^12,0)</f>
        <v>0</v>
      </c>
    </row>
    <row r="44" spans="1:2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4"/>
        <v>0</v>
      </c>
      <c r="D44" s="90">
        <f t="shared" ca="1" si="4"/>
        <v>0</v>
      </c>
      <c r="E44" s="90">
        <f t="shared" ca="1" si="4"/>
        <v>0</v>
      </c>
      <c r="F44" s="90">
        <f t="shared" ca="1" si="4"/>
        <v>0</v>
      </c>
      <c r="G44" s="90">
        <f t="shared" ca="1" si="4"/>
        <v>0</v>
      </c>
      <c r="H44" s="90">
        <f t="shared" ca="1" si="4"/>
        <v>0</v>
      </c>
      <c r="I44" s="90">
        <f t="shared" ca="1" si="4"/>
        <v>0</v>
      </c>
      <c r="J44" s="90">
        <f t="shared" ca="1" si="4"/>
        <v>0</v>
      </c>
      <c r="K44" s="90">
        <f t="shared" ca="1" si="4"/>
        <v>0</v>
      </c>
      <c r="L44">
        <f ca="1">IF('Waste 2020'!$A52="MD",INDIRECT("'Waste 2020'!"&amp;'Country Selector'!$B$3&amp;ROW($A52))*10^12,0)</f>
        <v>0</v>
      </c>
      <c r="M44" s="90">
        <f t="shared" ca="1" si="5"/>
        <v>0</v>
      </c>
      <c r="N44" s="90">
        <f t="shared" ca="1" si="5"/>
        <v>0</v>
      </c>
      <c r="O44" s="90">
        <f t="shared" ca="1" si="5"/>
        <v>0</v>
      </c>
      <c r="P44" s="90">
        <f t="shared" ca="1" si="5"/>
        <v>0</v>
      </c>
      <c r="Q44" s="90">
        <f t="shared" ca="1" si="5"/>
        <v>0</v>
      </c>
      <c r="R44" s="90">
        <f t="shared" ca="1" si="5"/>
        <v>0</v>
      </c>
      <c r="S44" s="90">
        <f t="shared" ca="1" si="5"/>
        <v>0</v>
      </c>
      <c r="T44" s="90">
        <f t="shared" ca="1" si="5"/>
        <v>0</v>
      </c>
      <c r="U44" s="90">
        <f t="shared" ca="1" si="5"/>
        <v>0</v>
      </c>
      <c r="V44">
        <f ca="1">IF('Waste 2030'!$A52="MD",INDIRECT("'Waste 2030'!"&amp;'Country Selector'!$B$3&amp;ROW($A52))*10^12,0)</f>
        <v>0</v>
      </c>
    </row>
    <row r="45" spans="1:2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4"/>
        <v>0</v>
      </c>
      <c r="D45" s="90">
        <f t="shared" ca="1" si="4"/>
        <v>0</v>
      </c>
      <c r="E45" s="90">
        <f t="shared" ca="1" si="4"/>
        <v>0</v>
      </c>
      <c r="F45" s="90">
        <f t="shared" ca="1" si="4"/>
        <v>0</v>
      </c>
      <c r="G45" s="90">
        <f t="shared" ca="1" si="4"/>
        <v>0</v>
      </c>
      <c r="H45" s="90">
        <f t="shared" ca="1" si="4"/>
        <v>0</v>
      </c>
      <c r="I45" s="90">
        <f t="shared" ca="1" si="4"/>
        <v>0</v>
      </c>
      <c r="J45" s="90">
        <f t="shared" ca="1" si="4"/>
        <v>0</v>
      </c>
      <c r="K45" s="90">
        <f t="shared" ca="1" si="4"/>
        <v>0</v>
      </c>
      <c r="L45">
        <f ca="1">IF('Waste 2020'!$A53="MD",INDIRECT("'Waste 2020'!"&amp;'Country Selector'!$B$3&amp;ROW($A53))*10^12,0)</f>
        <v>0</v>
      </c>
      <c r="M45" s="90">
        <f t="shared" ca="1" si="5"/>
        <v>0</v>
      </c>
      <c r="N45" s="90">
        <f t="shared" ca="1" si="5"/>
        <v>0</v>
      </c>
      <c r="O45" s="90">
        <f t="shared" ca="1" si="5"/>
        <v>0</v>
      </c>
      <c r="P45" s="90">
        <f t="shared" ca="1" si="5"/>
        <v>0</v>
      </c>
      <c r="Q45" s="90">
        <f t="shared" ca="1" si="5"/>
        <v>0</v>
      </c>
      <c r="R45" s="90">
        <f t="shared" ca="1" si="5"/>
        <v>0</v>
      </c>
      <c r="S45" s="90">
        <f t="shared" ca="1" si="5"/>
        <v>0</v>
      </c>
      <c r="T45" s="90">
        <f t="shared" ca="1" si="5"/>
        <v>0</v>
      </c>
      <c r="U45" s="90">
        <f t="shared" ca="1" si="5"/>
        <v>0</v>
      </c>
      <c r="V45">
        <f ca="1">IF('Waste 2030'!$A53="MD",INDIRECT("'Waste 2030'!"&amp;'Country Selector'!$B$3&amp;ROW($A53))*10^12,0)</f>
        <v>0</v>
      </c>
    </row>
    <row r="46" spans="1:2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4"/>
        <v>0</v>
      </c>
      <c r="D46" s="90">
        <f t="shared" ca="1" si="4"/>
        <v>0</v>
      </c>
      <c r="E46" s="90">
        <f t="shared" ca="1" si="4"/>
        <v>0</v>
      </c>
      <c r="F46" s="90">
        <f t="shared" ca="1" si="4"/>
        <v>0</v>
      </c>
      <c r="G46" s="90">
        <f t="shared" ca="1" si="4"/>
        <v>0</v>
      </c>
      <c r="H46" s="90">
        <f t="shared" ca="1" si="4"/>
        <v>0</v>
      </c>
      <c r="I46" s="90">
        <f t="shared" ca="1" si="4"/>
        <v>0</v>
      </c>
      <c r="J46" s="90">
        <f t="shared" ca="1" si="4"/>
        <v>0</v>
      </c>
      <c r="K46" s="90">
        <f t="shared" ca="1" si="4"/>
        <v>0</v>
      </c>
      <c r="L46">
        <f ca="1">IF('Waste 2020'!$A54="MD",INDIRECT("'Waste 2020'!"&amp;'Country Selector'!$B$3&amp;ROW($A54))*10^12,0)</f>
        <v>0</v>
      </c>
      <c r="M46" s="90">
        <f t="shared" ca="1" si="5"/>
        <v>0</v>
      </c>
      <c r="N46" s="90">
        <f t="shared" ca="1" si="5"/>
        <v>0</v>
      </c>
      <c r="O46" s="90">
        <f t="shared" ca="1" si="5"/>
        <v>0</v>
      </c>
      <c r="P46" s="90">
        <f t="shared" ca="1" si="5"/>
        <v>0</v>
      </c>
      <c r="Q46" s="90">
        <f t="shared" ca="1" si="5"/>
        <v>0</v>
      </c>
      <c r="R46" s="90">
        <f t="shared" ca="1" si="5"/>
        <v>0</v>
      </c>
      <c r="S46" s="90">
        <f t="shared" ca="1" si="5"/>
        <v>0</v>
      </c>
      <c r="T46" s="90">
        <f t="shared" ca="1" si="5"/>
        <v>0</v>
      </c>
      <c r="U46" s="90">
        <f t="shared" ca="1" si="5"/>
        <v>0</v>
      </c>
      <c r="V46">
        <f ca="1">IF('Waste 2030'!$A54="MD",INDIRECT("'Waste 2030'!"&amp;'Country Selector'!$B$3&amp;ROW($A54))*10^12,0)</f>
        <v>0</v>
      </c>
    </row>
    <row r="47" spans="1:2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4"/>
        <v>0</v>
      </c>
      <c r="D47" s="90">
        <f t="shared" ca="1" si="4"/>
        <v>0</v>
      </c>
      <c r="E47" s="90">
        <f t="shared" ca="1" si="4"/>
        <v>0</v>
      </c>
      <c r="F47" s="90">
        <f t="shared" ca="1" si="4"/>
        <v>0</v>
      </c>
      <c r="G47" s="90">
        <f t="shared" ca="1" si="4"/>
        <v>0</v>
      </c>
      <c r="H47" s="90">
        <f t="shared" ca="1" si="4"/>
        <v>0</v>
      </c>
      <c r="I47" s="90">
        <f t="shared" ca="1" si="4"/>
        <v>0</v>
      </c>
      <c r="J47" s="90">
        <f t="shared" ca="1" si="4"/>
        <v>0</v>
      </c>
      <c r="K47" s="90">
        <f t="shared" ca="1" si="4"/>
        <v>0</v>
      </c>
      <c r="L47">
        <f ca="1">IF('Waste 2020'!$A55="MD",INDIRECT("'Waste 2020'!"&amp;'Country Selector'!$B$3&amp;ROW($A55))*10^12,0)</f>
        <v>0</v>
      </c>
      <c r="M47" s="90">
        <f t="shared" ca="1" si="5"/>
        <v>0</v>
      </c>
      <c r="N47" s="90">
        <f t="shared" ca="1" si="5"/>
        <v>0</v>
      </c>
      <c r="O47" s="90">
        <f t="shared" ca="1" si="5"/>
        <v>0</v>
      </c>
      <c r="P47" s="90">
        <f t="shared" ca="1" si="5"/>
        <v>0</v>
      </c>
      <c r="Q47" s="90">
        <f t="shared" ca="1" si="5"/>
        <v>0</v>
      </c>
      <c r="R47" s="90">
        <f t="shared" ca="1" si="5"/>
        <v>0</v>
      </c>
      <c r="S47" s="90">
        <f t="shared" ca="1" si="5"/>
        <v>0</v>
      </c>
      <c r="T47" s="90">
        <f t="shared" ca="1" si="5"/>
        <v>0</v>
      </c>
      <c r="U47" s="90">
        <f t="shared" ca="1" si="5"/>
        <v>0</v>
      </c>
      <c r="V47">
        <f ca="1">IF('Waste 2030'!$A55="MD",INDIRECT("'Waste 2030'!"&amp;'Country Selector'!$B$3&amp;ROW($A55))*10^12,0)</f>
        <v>0</v>
      </c>
    </row>
    <row r="48" spans="1:2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4"/>
        <v>0</v>
      </c>
      <c r="D48" s="90">
        <f t="shared" ca="1" si="4"/>
        <v>0</v>
      </c>
      <c r="E48" s="90">
        <f t="shared" ca="1" si="4"/>
        <v>0</v>
      </c>
      <c r="F48" s="90">
        <f t="shared" ca="1" si="4"/>
        <v>0</v>
      </c>
      <c r="G48" s="90">
        <f t="shared" ca="1" si="4"/>
        <v>0</v>
      </c>
      <c r="H48" s="90">
        <f t="shared" ca="1" si="4"/>
        <v>0</v>
      </c>
      <c r="I48" s="90">
        <f t="shared" ca="1" si="4"/>
        <v>0</v>
      </c>
      <c r="J48" s="90">
        <f t="shared" ca="1" si="4"/>
        <v>0</v>
      </c>
      <c r="K48" s="90">
        <f t="shared" ca="1" si="4"/>
        <v>0</v>
      </c>
      <c r="L48">
        <f ca="1">IF('Waste 2020'!$A56="MD",INDIRECT("'Waste 2020'!"&amp;'Country Selector'!$B$3&amp;ROW($A56))*10^12,0)</f>
        <v>0</v>
      </c>
      <c r="M48" s="90">
        <f t="shared" ca="1" si="5"/>
        <v>0</v>
      </c>
      <c r="N48" s="90">
        <f t="shared" ca="1" si="5"/>
        <v>0</v>
      </c>
      <c r="O48" s="90">
        <f t="shared" ca="1" si="5"/>
        <v>0</v>
      </c>
      <c r="P48" s="90">
        <f t="shared" ca="1" si="5"/>
        <v>0</v>
      </c>
      <c r="Q48" s="90">
        <f t="shared" ca="1" si="5"/>
        <v>0</v>
      </c>
      <c r="R48" s="90">
        <f t="shared" ca="1" si="5"/>
        <v>0</v>
      </c>
      <c r="S48" s="90">
        <f t="shared" ca="1" si="5"/>
        <v>0</v>
      </c>
      <c r="T48" s="90">
        <f t="shared" ca="1" si="5"/>
        <v>0</v>
      </c>
      <c r="U48" s="90">
        <f t="shared" ca="1" si="5"/>
        <v>0</v>
      </c>
      <c r="V48">
        <f ca="1">IF('Waste 2030'!$A56="MD",INDIRECT("'Waste 2030'!"&amp;'Country Selector'!$B$3&amp;ROW($A56))*10^12,0)</f>
        <v>0</v>
      </c>
    </row>
    <row r="49" spans="1:2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4"/>
        <v>0</v>
      </c>
      <c r="D49" s="90">
        <f t="shared" ca="1" si="4"/>
        <v>0</v>
      </c>
      <c r="E49" s="90">
        <f t="shared" ca="1" si="4"/>
        <v>0</v>
      </c>
      <c r="F49" s="90">
        <f t="shared" ca="1" si="4"/>
        <v>0</v>
      </c>
      <c r="G49" s="90">
        <f t="shared" ca="1" si="4"/>
        <v>0</v>
      </c>
      <c r="H49" s="90">
        <f t="shared" ca="1" si="4"/>
        <v>0</v>
      </c>
      <c r="I49" s="90">
        <f t="shared" ca="1" si="4"/>
        <v>0</v>
      </c>
      <c r="J49" s="90">
        <f t="shared" ca="1" si="4"/>
        <v>0</v>
      </c>
      <c r="K49" s="90">
        <f t="shared" ca="1" si="4"/>
        <v>0</v>
      </c>
      <c r="L49">
        <f ca="1">IF('Waste 2020'!$A57="MD",INDIRECT("'Waste 2020'!"&amp;'Country Selector'!$B$3&amp;ROW($A57))*10^12,0)</f>
        <v>0</v>
      </c>
      <c r="M49" s="90">
        <f t="shared" ca="1" si="5"/>
        <v>0</v>
      </c>
      <c r="N49" s="90">
        <f t="shared" ca="1" si="5"/>
        <v>0</v>
      </c>
      <c r="O49" s="90">
        <f t="shared" ca="1" si="5"/>
        <v>0</v>
      </c>
      <c r="P49" s="90">
        <f t="shared" ca="1" si="5"/>
        <v>0</v>
      </c>
      <c r="Q49" s="90">
        <f t="shared" ca="1" si="5"/>
        <v>0</v>
      </c>
      <c r="R49" s="90">
        <f t="shared" ca="1" si="5"/>
        <v>0</v>
      </c>
      <c r="S49" s="90">
        <f t="shared" ca="1" si="5"/>
        <v>0</v>
      </c>
      <c r="T49" s="90">
        <f t="shared" ca="1" si="5"/>
        <v>0</v>
      </c>
      <c r="U49" s="90">
        <f t="shared" ca="1" si="5"/>
        <v>0</v>
      </c>
      <c r="V49">
        <f ca="1">IF('Waste 2030'!$A57="MD",INDIRECT("'Waste 2030'!"&amp;'Country Selector'!$B$3&amp;ROW($A57))*10^12,0)</f>
        <v>0</v>
      </c>
    </row>
    <row r="50" spans="1:2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4"/>
        <v>0</v>
      </c>
      <c r="D50" s="90">
        <f t="shared" ca="1" si="4"/>
        <v>0</v>
      </c>
      <c r="E50" s="90">
        <f t="shared" ca="1" si="4"/>
        <v>0</v>
      </c>
      <c r="F50" s="90">
        <f t="shared" ca="1" si="4"/>
        <v>0</v>
      </c>
      <c r="G50" s="90">
        <f t="shared" ca="1" si="4"/>
        <v>0</v>
      </c>
      <c r="H50" s="90">
        <f t="shared" ca="1" si="4"/>
        <v>0</v>
      </c>
      <c r="I50" s="90">
        <f t="shared" ca="1" si="4"/>
        <v>0</v>
      </c>
      <c r="J50" s="90">
        <f t="shared" ca="1" si="4"/>
        <v>0</v>
      </c>
      <c r="K50" s="90">
        <f t="shared" ca="1" si="4"/>
        <v>0</v>
      </c>
      <c r="L50">
        <f ca="1">IF('Waste 2020'!$A58="MD",INDIRECT("'Waste 2020'!"&amp;'Country Selector'!$B$3&amp;ROW($A58))*10^12,0)</f>
        <v>0</v>
      </c>
      <c r="M50" s="90">
        <f t="shared" ca="1" si="5"/>
        <v>0</v>
      </c>
      <c r="N50" s="90">
        <f t="shared" ca="1" si="5"/>
        <v>0</v>
      </c>
      <c r="O50" s="90">
        <f t="shared" ca="1" si="5"/>
        <v>0</v>
      </c>
      <c r="P50" s="90">
        <f t="shared" ca="1" si="5"/>
        <v>0</v>
      </c>
      <c r="Q50" s="90">
        <f t="shared" ca="1" si="5"/>
        <v>0</v>
      </c>
      <c r="R50" s="90">
        <f t="shared" ca="1" si="5"/>
        <v>0</v>
      </c>
      <c r="S50" s="90">
        <f t="shared" ca="1" si="5"/>
        <v>0</v>
      </c>
      <c r="T50" s="90">
        <f t="shared" ca="1" si="5"/>
        <v>0</v>
      </c>
      <c r="U50" s="90">
        <f t="shared" ca="1" si="5"/>
        <v>0</v>
      </c>
      <c r="V50">
        <f ca="1">IF('Waste 2030'!$A58="MD",INDIRECT("'Waste 2030'!"&amp;'Country Selector'!$B$3&amp;ROW($A58))*10^12,0)</f>
        <v>0</v>
      </c>
    </row>
    <row r="51" spans="1:2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4"/>
        <v>0</v>
      </c>
      <c r="D51" s="90">
        <f t="shared" ca="1" si="4"/>
        <v>0</v>
      </c>
      <c r="E51" s="90">
        <f t="shared" ca="1" si="4"/>
        <v>0</v>
      </c>
      <c r="F51" s="90">
        <f t="shared" ca="1" si="4"/>
        <v>0</v>
      </c>
      <c r="G51" s="90">
        <f t="shared" ca="1" si="4"/>
        <v>0</v>
      </c>
      <c r="H51" s="90">
        <f t="shared" ca="1" si="4"/>
        <v>0</v>
      </c>
      <c r="I51" s="90">
        <f t="shared" ca="1" si="4"/>
        <v>0</v>
      </c>
      <c r="J51" s="90">
        <f t="shared" ca="1" si="4"/>
        <v>0</v>
      </c>
      <c r="K51" s="90">
        <f t="shared" ca="1" si="4"/>
        <v>0</v>
      </c>
      <c r="L51">
        <f ca="1">IF('Waste 2020'!$A59="MD",INDIRECT("'Waste 2020'!"&amp;'Country Selector'!$B$3&amp;ROW($A59))*10^12,0)</f>
        <v>0</v>
      </c>
      <c r="M51" s="90">
        <f t="shared" ca="1" si="5"/>
        <v>0</v>
      </c>
      <c r="N51" s="90">
        <f t="shared" ca="1" si="5"/>
        <v>0</v>
      </c>
      <c r="O51" s="90">
        <f t="shared" ca="1" si="5"/>
        <v>0</v>
      </c>
      <c r="P51" s="90">
        <f t="shared" ca="1" si="5"/>
        <v>0</v>
      </c>
      <c r="Q51" s="90">
        <f t="shared" ca="1" si="5"/>
        <v>0</v>
      </c>
      <c r="R51" s="90">
        <f t="shared" ca="1" si="5"/>
        <v>0</v>
      </c>
      <c r="S51" s="90">
        <f t="shared" ca="1" si="5"/>
        <v>0</v>
      </c>
      <c r="T51" s="90">
        <f t="shared" ca="1" si="5"/>
        <v>0</v>
      </c>
      <c r="U51" s="90">
        <f t="shared" ca="1" si="5"/>
        <v>0</v>
      </c>
      <c r="V51">
        <f ca="1">IF('Waste 2030'!$A59="MD",INDIRECT("'Waste 2030'!"&amp;'Country Selector'!$B$3&amp;ROW($A59))*10^12,0)</f>
        <v>0</v>
      </c>
    </row>
    <row r="52" spans="1:2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4"/>
        <v>0</v>
      </c>
      <c r="D52" s="90">
        <f t="shared" ca="1" si="4"/>
        <v>0</v>
      </c>
      <c r="E52" s="90">
        <f t="shared" ca="1" si="4"/>
        <v>0</v>
      </c>
      <c r="F52" s="90">
        <f t="shared" ca="1" si="4"/>
        <v>0</v>
      </c>
      <c r="G52" s="90">
        <f t="shared" ca="1" si="4"/>
        <v>0</v>
      </c>
      <c r="H52" s="90">
        <f t="shared" ca="1" si="4"/>
        <v>0</v>
      </c>
      <c r="I52" s="90">
        <f t="shared" ca="1" si="4"/>
        <v>0</v>
      </c>
      <c r="J52" s="90">
        <f t="shared" ca="1" si="4"/>
        <v>0</v>
      </c>
      <c r="K52" s="90">
        <f t="shared" ca="1" si="4"/>
        <v>0</v>
      </c>
      <c r="L52">
        <f ca="1">IF('Waste 2020'!$A60="MD",INDIRECT("'Waste 2020'!"&amp;'Country Selector'!$B$3&amp;ROW($A60))*10^12,0)</f>
        <v>0</v>
      </c>
      <c r="M52" s="90">
        <f t="shared" ca="1" si="5"/>
        <v>0</v>
      </c>
      <c r="N52" s="90">
        <f t="shared" ca="1" si="5"/>
        <v>0</v>
      </c>
      <c r="O52" s="90">
        <f t="shared" ca="1" si="5"/>
        <v>0</v>
      </c>
      <c r="P52" s="90">
        <f t="shared" ca="1" si="5"/>
        <v>0</v>
      </c>
      <c r="Q52" s="90">
        <f t="shared" ca="1" si="5"/>
        <v>0</v>
      </c>
      <c r="R52" s="90">
        <f t="shared" ca="1" si="5"/>
        <v>0</v>
      </c>
      <c r="S52" s="90">
        <f t="shared" ca="1" si="5"/>
        <v>0</v>
      </c>
      <c r="T52" s="90">
        <f t="shared" ca="1" si="5"/>
        <v>0</v>
      </c>
      <c r="U52" s="90">
        <f t="shared" ca="1" si="5"/>
        <v>0</v>
      </c>
      <c r="V52">
        <f ca="1">IF('Waste 2030'!$A60="MD",INDIRECT("'Waste 2030'!"&amp;'Country Selector'!$B$3&amp;ROW($A60))*10^12,0)</f>
        <v>0</v>
      </c>
    </row>
    <row r="53" spans="1:2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4"/>
        <v>0</v>
      </c>
      <c r="D53" s="90">
        <f t="shared" ca="1" si="4"/>
        <v>0</v>
      </c>
      <c r="E53" s="90">
        <f t="shared" ca="1" si="4"/>
        <v>0</v>
      </c>
      <c r="F53" s="90">
        <f t="shared" ca="1" si="4"/>
        <v>0</v>
      </c>
      <c r="G53" s="90">
        <f t="shared" ca="1" si="4"/>
        <v>0</v>
      </c>
      <c r="H53" s="90">
        <f t="shared" ca="1" si="4"/>
        <v>0</v>
      </c>
      <c r="I53" s="90">
        <f t="shared" ca="1" si="4"/>
        <v>0</v>
      </c>
      <c r="J53" s="90">
        <f t="shared" ca="1" si="4"/>
        <v>0</v>
      </c>
      <c r="K53" s="90">
        <f t="shared" ca="1" si="4"/>
        <v>0</v>
      </c>
      <c r="L53">
        <f ca="1">IF('Waste 2020'!$A61="MD",INDIRECT("'Waste 2020'!"&amp;'Country Selector'!$B$3&amp;ROW($A61))*10^12,0)</f>
        <v>0</v>
      </c>
      <c r="M53" s="90">
        <f t="shared" ca="1" si="5"/>
        <v>0</v>
      </c>
      <c r="N53" s="90">
        <f t="shared" ca="1" si="5"/>
        <v>0</v>
      </c>
      <c r="O53" s="90">
        <f t="shared" ca="1" si="5"/>
        <v>0</v>
      </c>
      <c r="P53" s="90">
        <f t="shared" ca="1" si="5"/>
        <v>0</v>
      </c>
      <c r="Q53" s="90">
        <f t="shared" ca="1" si="5"/>
        <v>0</v>
      </c>
      <c r="R53" s="90">
        <f t="shared" ca="1" si="5"/>
        <v>0</v>
      </c>
      <c r="S53" s="90">
        <f t="shared" ca="1" si="5"/>
        <v>0</v>
      </c>
      <c r="T53" s="90">
        <f t="shared" ca="1" si="5"/>
        <v>0</v>
      </c>
      <c r="U53" s="90">
        <f t="shared" ca="1" si="5"/>
        <v>0</v>
      </c>
      <c r="V53">
        <f ca="1">IF('Waste 2030'!$A61="MD",INDIRECT("'Waste 2030'!"&amp;'Country Selector'!$B$3&amp;ROW($A61))*10^12,0)</f>
        <v>0</v>
      </c>
    </row>
    <row r="54" spans="1:2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4"/>
        <v>0</v>
      </c>
      <c r="D54" s="90">
        <f t="shared" ca="1" si="4"/>
        <v>0</v>
      </c>
      <c r="E54" s="90">
        <f t="shared" ca="1" si="4"/>
        <v>0</v>
      </c>
      <c r="F54" s="90">
        <f t="shared" ca="1" si="4"/>
        <v>0</v>
      </c>
      <c r="G54" s="90">
        <f t="shared" ca="1" si="4"/>
        <v>0</v>
      </c>
      <c r="H54" s="90">
        <f t="shared" ca="1" si="4"/>
        <v>0</v>
      </c>
      <c r="I54" s="90">
        <f t="shared" ca="1" si="4"/>
        <v>0</v>
      </c>
      <c r="J54" s="90">
        <f t="shared" ca="1" si="4"/>
        <v>0</v>
      </c>
      <c r="K54" s="90">
        <f t="shared" ca="1" si="4"/>
        <v>0</v>
      </c>
      <c r="L54">
        <f ca="1">IF('Waste 2020'!$A62="MD",INDIRECT("'Waste 2020'!"&amp;'Country Selector'!$B$3&amp;ROW($A62))*10^12,0)</f>
        <v>0</v>
      </c>
      <c r="M54" s="90">
        <f t="shared" ca="1" si="5"/>
        <v>0</v>
      </c>
      <c r="N54" s="90">
        <f t="shared" ca="1" si="5"/>
        <v>0</v>
      </c>
      <c r="O54" s="90">
        <f t="shared" ca="1" si="5"/>
        <v>0</v>
      </c>
      <c r="P54" s="90">
        <f t="shared" ca="1" si="5"/>
        <v>0</v>
      </c>
      <c r="Q54" s="90">
        <f t="shared" ca="1" si="5"/>
        <v>0</v>
      </c>
      <c r="R54" s="90">
        <f t="shared" ca="1" si="5"/>
        <v>0</v>
      </c>
      <c r="S54" s="90">
        <f t="shared" ca="1" si="5"/>
        <v>0</v>
      </c>
      <c r="T54" s="90">
        <f t="shared" ca="1" si="5"/>
        <v>0</v>
      </c>
      <c r="U54" s="90">
        <f t="shared" ca="1" si="5"/>
        <v>0</v>
      </c>
      <c r="V54">
        <f ca="1">IF('Waste 2030'!$A62="MD",INDIRECT("'Waste 2030'!"&amp;'Country Selector'!$B$3&amp;ROW($A62))*10^12,0)</f>
        <v>0</v>
      </c>
    </row>
    <row r="55" spans="1:2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4"/>
        <v>0</v>
      </c>
      <c r="D55" s="90">
        <f t="shared" ca="1" si="4"/>
        <v>0</v>
      </c>
      <c r="E55" s="90">
        <f t="shared" ca="1" si="4"/>
        <v>0</v>
      </c>
      <c r="F55" s="90">
        <f t="shared" ca="1" si="4"/>
        <v>0</v>
      </c>
      <c r="G55" s="90">
        <f t="shared" ca="1" si="4"/>
        <v>0</v>
      </c>
      <c r="H55" s="90">
        <f t="shared" ca="1" si="4"/>
        <v>0</v>
      </c>
      <c r="I55" s="90">
        <f t="shared" ca="1" si="4"/>
        <v>0</v>
      </c>
      <c r="J55" s="90">
        <f t="shared" ca="1" si="4"/>
        <v>0</v>
      </c>
      <c r="K55" s="90">
        <f t="shared" ca="1" si="4"/>
        <v>0</v>
      </c>
      <c r="L55">
        <f ca="1">IF('Waste 2020'!$A63="MD",INDIRECT("'Waste 2020'!"&amp;'Country Selector'!$B$3&amp;ROW($A63))*10^12,0)</f>
        <v>0</v>
      </c>
      <c r="M55" s="90">
        <f t="shared" ca="1" si="5"/>
        <v>0</v>
      </c>
      <c r="N55" s="90">
        <f t="shared" ca="1" si="5"/>
        <v>0</v>
      </c>
      <c r="O55" s="90">
        <f t="shared" ca="1" si="5"/>
        <v>0</v>
      </c>
      <c r="P55" s="90">
        <f t="shared" ca="1" si="5"/>
        <v>0</v>
      </c>
      <c r="Q55" s="90">
        <f t="shared" ca="1" si="5"/>
        <v>0</v>
      </c>
      <c r="R55" s="90">
        <f t="shared" ca="1" si="5"/>
        <v>0</v>
      </c>
      <c r="S55" s="90">
        <f t="shared" ca="1" si="5"/>
        <v>0</v>
      </c>
      <c r="T55" s="90">
        <f t="shared" ca="1" si="5"/>
        <v>0</v>
      </c>
      <c r="U55" s="90">
        <f t="shared" ca="1" si="5"/>
        <v>0</v>
      </c>
      <c r="V55">
        <f ca="1">IF('Waste 2030'!$A63="MD",INDIRECT("'Waste 2030'!"&amp;'Country Selector'!$B$3&amp;ROW($A63))*10^12,0)</f>
        <v>0</v>
      </c>
    </row>
    <row r="56" spans="1:2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4"/>
        <v>0</v>
      </c>
      <c r="D56" s="90">
        <f t="shared" ca="1" si="4"/>
        <v>0</v>
      </c>
      <c r="E56" s="90">
        <f t="shared" ca="1" si="4"/>
        <v>0</v>
      </c>
      <c r="F56" s="90">
        <f t="shared" ca="1" si="4"/>
        <v>0</v>
      </c>
      <c r="G56" s="90">
        <f t="shared" ca="1" si="4"/>
        <v>0</v>
      </c>
      <c r="H56" s="90">
        <f t="shared" ca="1" si="4"/>
        <v>0</v>
      </c>
      <c r="I56" s="90">
        <f t="shared" ca="1" si="4"/>
        <v>0</v>
      </c>
      <c r="J56" s="90">
        <f t="shared" ca="1" si="4"/>
        <v>0</v>
      </c>
      <c r="K56" s="90">
        <f t="shared" ca="1" si="4"/>
        <v>0</v>
      </c>
      <c r="L56">
        <f ca="1">IF('Waste 2020'!$A64="MD",INDIRECT("'Waste 2020'!"&amp;'Country Selector'!$B$3&amp;ROW($A64))*10^12,0)</f>
        <v>0</v>
      </c>
      <c r="M56" s="90">
        <f t="shared" ca="1" si="5"/>
        <v>0</v>
      </c>
      <c r="N56" s="90">
        <f t="shared" ca="1" si="5"/>
        <v>0</v>
      </c>
      <c r="O56" s="90">
        <f t="shared" ca="1" si="5"/>
        <v>0</v>
      </c>
      <c r="P56" s="90">
        <f t="shared" ca="1" si="5"/>
        <v>0</v>
      </c>
      <c r="Q56" s="90">
        <f t="shared" ca="1" si="5"/>
        <v>0</v>
      </c>
      <c r="R56" s="90">
        <f t="shared" ca="1" si="5"/>
        <v>0</v>
      </c>
      <c r="S56" s="90">
        <f t="shared" ca="1" si="5"/>
        <v>0</v>
      </c>
      <c r="T56" s="90">
        <f t="shared" ca="1" si="5"/>
        <v>0</v>
      </c>
      <c r="U56" s="90">
        <f t="shared" ca="1" si="5"/>
        <v>0</v>
      </c>
      <c r="V56">
        <f ca="1">IF('Waste 2030'!$A64="MD",INDIRECT("'Waste 2030'!"&amp;'Country Selector'!$B$3&amp;ROW($A64))*10^12,0)</f>
        <v>0</v>
      </c>
    </row>
    <row r="57" spans="1:2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4"/>
        <v>0</v>
      </c>
      <c r="D57" s="90">
        <f t="shared" ca="1" si="4"/>
        <v>0</v>
      </c>
      <c r="E57" s="90">
        <f t="shared" ca="1" si="4"/>
        <v>0</v>
      </c>
      <c r="F57" s="90">
        <f t="shared" ca="1" si="4"/>
        <v>0</v>
      </c>
      <c r="G57" s="90">
        <f t="shared" ca="1" si="4"/>
        <v>0</v>
      </c>
      <c r="H57" s="90">
        <f t="shared" ca="1" si="4"/>
        <v>0</v>
      </c>
      <c r="I57" s="90">
        <f t="shared" ca="1" si="4"/>
        <v>0</v>
      </c>
      <c r="J57" s="90">
        <f t="shared" ca="1" si="4"/>
        <v>0</v>
      </c>
      <c r="K57" s="90">
        <f t="shared" ca="1" si="4"/>
        <v>0</v>
      </c>
      <c r="L57">
        <f ca="1">IF('Waste 2020'!$A65="MD",INDIRECT("'Waste 2020'!"&amp;'Country Selector'!$B$3&amp;ROW($A65))*10^12,0)</f>
        <v>0</v>
      </c>
      <c r="M57" s="90">
        <f t="shared" ca="1" si="5"/>
        <v>0</v>
      </c>
      <c r="N57" s="90">
        <f t="shared" ca="1" si="5"/>
        <v>0</v>
      </c>
      <c r="O57" s="90">
        <f t="shared" ca="1" si="5"/>
        <v>0</v>
      </c>
      <c r="P57" s="90">
        <f t="shared" ca="1" si="5"/>
        <v>0</v>
      </c>
      <c r="Q57" s="90">
        <f t="shared" ca="1" si="5"/>
        <v>0</v>
      </c>
      <c r="R57" s="90">
        <f t="shared" ca="1" si="5"/>
        <v>0</v>
      </c>
      <c r="S57" s="90">
        <f t="shared" ca="1" si="5"/>
        <v>0</v>
      </c>
      <c r="T57" s="90">
        <f t="shared" ca="1" si="5"/>
        <v>0</v>
      </c>
      <c r="U57" s="90">
        <f t="shared" ca="1" si="5"/>
        <v>0</v>
      </c>
      <c r="V57">
        <f ca="1">IF('Waste 2030'!$A65="MD",INDIRECT("'Waste 2030'!"&amp;'Country Selector'!$B$3&amp;ROW($A65))*10^12,0)</f>
        <v>0</v>
      </c>
    </row>
    <row r="58" spans="1:22">
      <c r="A58" s="74">
        <v>6</v>
      </c>
      <c r="B58">
        <f ca="1">IF('Waste 2010'!$A66="MD",INDIRECT("'Waste 2010'!"&amp;'Country Selector'!$B$3&amp;ROW($A66))*10^12,0)</f>
        <v>0</v>
      </c>
      <c r="C58" s="90">
        <f t="shared" ca="1" si="4"/>
        <v>0</v>
      </c>
      <c r="D58" s="90">
        <f t="shared" ca="1" si="4"/>
        <v>0</v>
      </c>
      <c r="E58" s="90">
        <f t="shared" ca="1" si="4"/>
        <v>0</v>
      </c>
      <c r="F58" s="90">
        <f t="shared" ca="1" si="4"/>
        <v>0</v>
      </c>
      <c r="G58" s="90">
        <f t="shared" ca="1" si="4"/>
        <v>0</v>
      </c>
      <c r="H58" s="90">
        <f t="shared" ca="1" si="4"/>
        <v>0</v>
      </c>
      <c r="I58" s="90">
        <f t="shared" ca="1" si="4"/>
        <v>0</v>
      </c>
      <c r="J58" s="90">
        <f t="shared" ca="1" si="4"/>
        <v>0</v>
      </c>
      <c r="K58" s="90">
        <f t="shared" ca="1" si="4"/>
        <v>0</v>
      </c>
      <c r="L58">
        <f ca="1">IF('Waste 2020'!$A66="MD",INDIRECT("'Waste 2020'!"&amp;'Country Selector'!$B$3&amp;ROW($A66))*10^12,0)</f>
        <v>0</v>
      </c>
      <c r="M58" s="90">
        <f t="shared" ca="1" si="5"/>
        <v>0</v>
      </c>
      <c r="N58" s="90">
        <f t="shared" ca="1" si="5"/>
        <v>0</v>
      </c>
      <c r="O58" s="90">
        <f t="shared" ca="1" si="5"/>
        <v>0</v>
      </c>
      <c r="P58" s="90">
        <f t="shared" ca="1" si="5"/>
        <v>0</v>
      </c>
      <c r="Q58" s="90">
        <f t="shared" ca="1" si="5"/>
        <v>0</v>
      </c>
      <c r="R58" s="90">
        <f t="shared" ca="1" si="5"/>
        <v>0</v>
      </c>
      <c r="S58" s="90">
        <f t="shared" ca="1" si="5"/>
        <v>0</v>
      </c>
      <c r="T58" s="90">
        <f t="shared" ca="1" si="5"/>
        <v>0</v>
      </c>
      <c r="U58" s="90">
        <f t="shared" ca="1" si="5"/>
        <v>0</v>
      </c>
      <c r="V58">
        <f ca="1">IF('Waste 2030'!$A66="MD",INDIRECT("'Waste 2030'!"&amp;'Country Selector'!$B$3&amp;ROW($A66))*10^12,0)</f>
        <v>0</v>
      </c>
    </row>
    <row r="59" spans="1:2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4"/>
        <v>0</v>
      </c>
      <c r="D59" s="90">
        <f t="shared" ca="1" si="4"/>
        <v>0</v>
      </c>
      <c r="E59" s="90">
        <f t="shared" ca="1" si="4"/>
        <v>0</v>
      </c>
      <c r="F59" s="90">
        <f t="shared" ca="1" si="4"/>
        <v>0</v>
      </c>
      <c r="G59" s="90">
        <f t="shared" ca="1" si="4"/>
        <v>0</v>
      </c>
      <c r="H59" s="90">
        <f t="shared" ca="1" si="4"/>
        <v>0</v>
      </c>
      <c r="I59" s="90">
        <f t="shared" ca="1" si="4"/>
        <v>0</v>
      </c>
      <c r="J59" s="90">
        <f t="shared" ca="1" si="4"/>
        <v>0</v>
      </c>
      <c r="K59" s="90">
        <f t="shared" ca="1" si="4"/>
        <v>0</v>
      </c>
      <c r="L59">
        <f ca="1">IF('Waste 2020'!$A67="MD",INDIRECT("'Waste 2020'!"&amp;'Country Selector'!$B$3&amp;ROW($A67))*10^12,0)</f>
        <v>0</v>
      </c>
      <c r="M59" s="90">
        <f t="shared" ca="1" si="5"/>
        <v>0</v>
      </c>
      <c r="N59" s="90">
        <f t="shared" ca="1" si="5"/>
        <v>0</v>
      </c>
      <c r="O59" s="90">
        <f t="shared" ca="1" si="5"/>
        <v>0</v>
      </c>
      <c r="P59" s="90">
        <f t="shared" ca="1" si="5"/>
        <v>0</v>
      </c>
      <c r="Q59" s="90">
        <f t="shared" ca="1" si="5"/>
        <v>0</v>
      </c>
      <c r="R59" s="90">
        <f t="shared" ca="1" si="5"/>
        <v>0</v>
      </c>
      <c r="S59" s="90">
        <f t="shared" ca="1" si="5"/>
        <v>0</v>
      </c>
      <c r="T59" s="90">
        <f t="shared" ca="1" si="5"/>
        <v>0</v>
      </c>
      <c r="U59" s="90">
        <f t="shared" ca="1" si="5"/>
        <v>0</v>
      </c>
      <c r="V59">
        <f ca="1">IF('Waste 2030'!$A67="MD",INDIRECT("'Waste 2030'!"&amp;'Country Selector'!$B$3&amp;ROW($A67))*10^12,0)</f>
        <v>0</v>
      </c>
    </row>
    <row r="60" spans="1:2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4"/>
        <v>0</v>
      </c>
      <c r="D60" s="90">
        <f t="shared" ca="1" si="4"/>
        <v>0</v>
      </c>
      <c r="E60" s="90">
        <f t="shared" ca="1" si="4"/>
        <v>0</v>
      </c>
      <c r="F60" s="90">
        <f t="shared" ca="1" si="4"/>
        <v>0</v>
      </c>
      <c r="G60" s="90">
        <f t="shared" ca="1" si="4"/>
        <v>0</v>
      </c>
      <c r="H60" s="90">
        <f t="shared" ca="1" si="4"/>
        <v>0</v>
      </c>
      <c r="I60" s="90">
        <f t="shared" ca="1" si="4"/>
        <v>0</v>
      </c>
      <c r="J60" s="90">
        <f t="shared" ca="1" si="4"/>
        <v>0</v>
      </c>
      <c r="K60" s="90">
        <f t="shared" ca="1" si="4"/>
        <v>0</v>
      </c>
      <c r="L60">
        <f ca="1">IF('Waste 2020'!$A68="MD",INDIRECT("'Waste 2020'!"&amp;'Country Selector'!$B$3&amp;ROW($A68))*10^12,0)</f>
        <v>0</v>
      </c>
      <c r="M60" s="90">
        <f t="shared" ca="1" si="5"/>
        <v>0</v>
      </c>
      <c r="N60" s="90">
        <f t="shared" ca="1" si="5"/>
        <v>0</v>
      </c>
      <c r="O60" s="90">
        <f t="shared" ca="1" si="5"/>
        <v>0</v>
      </c>
      <c r="P60" s="90">
        <f t="shared" ca="1" si="5"/>
        <v>0</v>
      </c>
      <c r="Q60" s="90">
        <f t="shared" ca="1" si="5"/>
        <v>0</v>
      </c>
      <c r="R60" s="90">
        <f t="shared" ca="1" si="5"/>
        <v>0</v>
      </c>
      <c r="S60" s="90">
        <f t="shared" ca="1" si="5"/>
        <v>0</v>
      </c>
      <c r="T60" s="90">
        <f t="shared" ca="1" si="5"/>
        <v>0</v>
      </c>
      <c r="U60" s="90">
        <f t="shared" ca="1" si="5"/>
        <v>0</v>
      </c>
      <c r="V60">
        <f ca="1">IF('Waste 2030'!$A68="MD",INDIRECT("'Waste 2030'!"&amp;'Country Selector'!$B$3&amp;ROW($A68))*10^12,0)</f>
        <v>0</v>
      </c>
    </row>
    <row r="61" spans="1:2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4"/>
        <v>0</v>
      </c>
      <c r="D61" s="90">
        <f t="shared" ca="1" si="4"/>
        <v>0</v>
      </c>
      <c r="E61" s="90">
        <f t="shared" ca="1" si="4"/>
        <v>0</v>
      </c>
      <c r="F61" s="90">
        <f t="shared" ca="1" si="4"/>
        <v>0</v>
      </c>
      <c r="G61" s="90">
        <f t="shared" ca="1" si="4"/>
        <v>0</v>
      </c>
      <c r="H61" s="90">
        <f t="shared" ca="1" si="4"/>
        <v>0</v>
      </c>
      <c r="I61" s="90">
        <f t="shared" ca="1" si="4"/>
        <v>0</v>
      </c>
      <c r="J61" s="90">
        <f t="shared" ca="1" si="4"/>
        <v>0</v>
      </c>
      <c r="K61" s="90">
        <f t="shared" ca="1" si="4"/>
        <v>0</v>
      </c>
      <c r="L61">
        <f ca="1">IF('Waste 2020'!$A69="MD",INDIRECT("'Waste 2020'!"&amp;'Country Selector'!$B$3&amp;ROW($A69))*10^12,0)</f>
        <v>0</v>
      </c>
      <c r="M61" s="90">
        <f t="shared" ca="1" si="5"/>
        <v>0</v>
      </c>
      <c r="N61" s="90">
        <f t="shared" ca="1" si="5"/>
        <v>0</v>
      </c>
      <c r="O61" s="90">
        <f t="shared" ca="1" si="5"/>
        <v>0</v>
      </c>
      <c r="P61" s="90">
        <f t="shared" ca="1" si="5"/>
        <v>0</v>
      </c>
      <c r="Q61" s="90">
        <f t="shared" ca="1" si="5"/>
        <v>0</v>
      </c>
      <c r="R61" s="90">
        <f t="shared" ca="1" si="5"/>
        <v>0</v>
      </c>
      <c r="S61" s="90">
        <f t="shared" ca="1" si="5"/>
        <v>0</v>
      </c>
      <c r="T61" s="90">
        <f t="shared" ca="1" si="5"/>
        <v>0</v>
      </c>
      <c r="U61" s="90">
        <f t="shared" ca="1" si="5"/>
        <v>0</v>
      </c>
      <c r="V61">
        <f ca="1">IF('Waste 2030'!$A69="MD",INDIRECT("'Waste 2030'!"&amp;'Country Selector'!$B$3&amp;ROW($A69))*10^12,0)</f>
        <v>0</v>
      </c>
    </row>
    <row r="62" spans="1:2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4"/>
        <v>0</v>
      </c>
      <c r="D62" s="90">
        <f t="shared" ca="1" si="4"/>
        <v>0</v>
      </c>
      <c r="E62" s="90">
        <f t="shared" ca="1" si="4"/>
        <v>0</v>
      </c>
      <c r="F62" s="90">
        <f t="shared" ca="1" si="4"/>
        <v>0</v>
      </c>
      <c r="G62" s="90">
        <f t="shared" ca="1" si="4"/>
        <v>0</v>
      </c>
      <c r="H62" s="90">
        <f t="shared" ca="1" si="4"/>
        <v>0</v>
      </c>
      <c r="I62" s="90">
        <f t="shared" ca="1" si="4"/>
        <v>0</v>
      </c>
      <c r="J62" s="90">
        <f t="shared" ca="1" si="4"/>
        <v>0</v>
      </c>
      <c r="K62" s="90">
        <f t="shared" ca="1" si="4"/>
        <v>0</v>
      </c>
      <c r="L62">
        <f ca="1">IF('Waste 2020'!$A70="MD",INDIRECT("'Waste 2020'!"&amp;'Country Selector'!$B$3&amp;ROW($A70))*10^12,0)</f>
        <v>0</v>
      </c>
      <c r="M62" s="90">
        <f t="shared" ca="1" si="5"/>
        <v>0</v>
      </c>
      <c r="N62" s="90">
        <f t="shared" ca="1" si="5"/>
        <v>0</v>
      </c>
      <c r="O62" s="90">
        <f t="shared" ca="1" si="5"/>
        <v>0</v>
      </c>
      <c r="P62" s="90">
        <f t="shared" ca="1" si="5"/>
        <v>0</v>
      </c>
      <c r="Q62" s="90">
        <f t="shared" ca="1" si="5"/>
        <v>0</v>
      </c>
      <c r="R62" s="90">
        <f t="shared" ca="1" si="5"/>
        <v>0</v>
      </c>
      <c r="S62" s="90">
        <f t="shared" ca="1" si="5"/>
        <v>0</v>
      </c>
      <c r="T62" s="90">
        <f t="shared" ca="1" si="5"/>
        <v>0</v>
      </c>
      <c r="U62" s="90">
        <f t="shared" ca="1" si="5"/>
        <v>0</v>
      </c>
      <c r="V62">
        <f ca="1">IF('Waste 2030'!$A70="MD",INDIRECT("'Waste 2030'!"&amp;'Country Selector'!$B$3&amp;ROW($A70))*10^12,0)</f>
        <v>0</v>
      </c>
    </row>
    <row r="63" spans="1:2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4"/>
        <v>0</v>
      </c>
      <c r="D63" s="90">
        <f t="shared" ca="1" si="4"/>
        <v>0</v>
      </c>
      <c r="E63" s="90">
        <f t="shared" ca="1" si="4"/>
        <v>0</v>
      </c>
      <c r="F63" s="90">
        <f t="shared" ref="D63:K95" ca="1" si="6">$B63*($L$1-F$1)/($L$1-$B$1)+$L63*(F$1-$B$1)/($L$1-$B$1)</f>
        <v>0</v>
      </c>
      <c r="G63" s="90">
        <f t="shared" ca="1" si="6"/>
        <v>0</v>
      </c>
      <c r="H63" s="90">
        <f t="shared" ca="1" si="6"/>
        <v>0</v>
      </c>
      <c r="I63" s="90">
        <f t="shared" ca="1" si="6"/>
        <v>0</v>
      </c>
      <c r="J63" s="90">
        <f t="shared" ca="1" si="6"/>
        <v>0</v>
      </c>
      <c r="K63" s="90">
        <f t="shared" ca="1" si="6"/>
        <v>0</v>
      </c>
      <c r="L63">
        <f ca="1">IF('Waste 2020'!$A71="MD",INDIRECT("'Waste 2020'!"&amp;'Country Selector'!$B$3&amp;ROW($A71))*10^12,0)</f>
        <v>0</v>
      </c>
      <c r="M63" s="90">
        <f t="shared" ca="1" si="5"/>
        <v>0</v>
      </c>
      <c r="N63" s="90">
        <f t="shared" ca="1" si="5"/>
        <v>0</v>
      </c>
      <c r="O63" s="90">
        <f t="shared" ca="1" si="5"/>
        <v>0</v>
      </c>
      <c r="P63" s="90">
        <f t="shared" ref="N63:U95" ca="1" si="7">$L63*($V$1-P$1)/($V$1-$L$1)+$V63*(P$1-$L$1)/($V$1-$L$1)</f>
        <v>0</v>
      </c>
      <c r="Q63" s="90">
        <f t="shared" ca="1" si="7"/>
        <v>0</v>
      </c>
      <c r="R63" s="90">
        <f t="shared" ca="1" si="7"/>
        <v>0</v>
      </c>
      <c r="S63" s="90">
        <f t="shared" ca="1" si="7"/>
        <v>0</v>
      </c>
      <c r="T63" s="90">
        <f t="shared" ca="1" si="7"/>
        <v>0</v>
      </c>
      <c r="U63" s="90">
        <f t="shared" ca="1" si="7"/>
        <v>0</v>
      </c>
      <c r="V63">
        <f ca="1">IF('Waste 2030'!$A71="MD",INDIRECT("'Waste 2030'!"&amp;'Country Selector'!$B$3&amp;ROW($A71))*10^12,0)</f>
        <v>0</v>
      </c>
    </row>
    <row r="64" spans="1:2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8">$B64*($L$1-C$1)/($L$1-$B$1)+$L64*(C$1-$B$1)/($L$1-$B$1)</f>
        <v>0</v>
      </c>
      <c r="D64" s="90">
        <f t="shared" ca="1" si="6"/>
        <v>0</v>
      </c>
      <c r="E64" s="90">
        <f t="shared" ca="1" si="6"/>
        <v>0</v>
      </c>
      <c r="F64" s="90">
        <f t="shared" ca="1" si="6"/>
        <v>0</v>
      </c>
      <c r="G64" s="90">
        <f t="shared" ca="1" si="6"/>
        <v>0</v>
      </c>
      <c r="H64" s="90">
        <f t="shared" ca="1" si="6"/>
        <v>0</v>
      </c>
      <c r="I64" s="90">
        <f t="shared" ca="1" si="6"/>
        <v>0</v>
      </c>
      <c r="J64" s="90">
        <f t="shared" ca="1" si="6"/>
        <v>0</v>
      </c>
      <c r="K64" s="90">
        <f t="shared" ca="1" si="6"/>
        <v>0</v>
      </c>
      <c r="L64">
        <f ca="1">IF('Waste 2020'!$A72="MD",INDIRECT("'Waste 2020'!"&amp;'Country Selector'!$B$3&amp;ROW($A72))*10^12,0)</f>
        <v>0</v>
      </c>
      <c r="M64" s="90">
        <f t="shared" ref="M64:U127" ca="1" si="9">$L64*($V$1-M$1)/($V$1-$L$1)+$V64*(M$1-$L$1)/($V$1-$L$1)</f>
        <v>0</v>
      </c>
      <c r="N64" s="90">
        <f t="shared" ca="1" si="7"/>
        <v>0</v>
      </c>
      <c r="O64" s="90">
        <f t="shared" ca="1" si="7"/>
        <v>0</v>
      </c>
      <c r="P64" s="90">
        <f t="shared" ca="1" si="7"/>
        <v>0</v>
      </c>
      <c r="Q64" s="90">
        <f t="shared" ca="1" si="7"/>
        <v>0</v>
      </c>
      <c r="R64" s="90">
        <f t="shared" ca="1" si="7"/>
        <v>0</v>
      </c>
      <c r="S64" s="90">
        <f t="shared" ca="1" si="7"/>
        <v>0</v>
      </c>
      <c r="T64" s="90">
        <f t="shared" ca="1" si="7"/>
        <v>0</v>
      </c>
      <c r="U64" s="90">
        <f t="shared" ca="1" si="7"/>
        <v>0</v>
      </c>
      <c r="V64">
        <f ca="1">IF('Waste 2030'!$A72="MD",INDIRECT("'Waste 2030'!"&amp;'Country Selector'!$B$3&amp;ROW($A72))*10^12,0)</f>
        <v>0</v>
      </c>
    </row>
    <row r="65" spans="1:2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8"/>
        <v>0</v>
      </c>
      <c r="D65" s="90">
        <f t="shared" ca="1" si="6"/>
        <v>0</v>
      </c>
      <c r="E65" s="90">
        <f t="shared" ca="1" si="6"/>
        <v>0</v>
      </c>
      <c r="F65" s="90">
        <f t="shared" ca="1" si="6"/>
        <v>0</v>
      </c>
      <c r="G65" s="90">
        <f t="shared" ca="1" si="6"/>
        <v>0</v>
      </c>
      <c r="H65" s="90">
        <f t="shared" ca="1" si="6"/>
        <v>0</v>
      </c>
      <c r="I65" s="90">
        <f t="shared" ca="1" si="6"/>
        <v>0</v>
      </c>
      <c r="J65" s="90">
        <f t="shared" ca="1" si="6"/>
        <v>0</v>
      </c>
      <c r="K65" s="90">
        <f t="shared" ca="1" si="6"/>
        <v>0</v>
      </c>
      <c r="L65">
        <f ca="1">IF('Waste 2020'!$A73="MD",INDIRECT("'Waste 2020'!"&amp;'Country Selector'!$B$3&amp;ROW($A73))*10^12,0)</f>
        <v>0</v>
      </c>
      <c r="M65" s="90">
        <f t="shared" ca="1" si="9"/>
        <v>0</v>
      </c>
      <c r="N65" s="90">
        <f t="shared" ca="1" si="7"/>
        <v>0</v>
      </c>
      <c r="O65" s="90">
        <f t="shared" ca="1" si="7"/>
        <v>0</v>
      </c>
      <c r="P65" s="90">
        <f t="shared" ca="1" si="7"/>
        <v>0</v>
      </c>
      <c r="Q65" s="90">
        <f t="shared" ca="1" si="7"/>
        <v>0</v>
      </c>
      <c r="R65" s="90">
        <f t="shared" ca="1" si="7"/>
        <v>0</v>
      </c>
      <c r="S65" s="90">
        <f t="shared" ca="1" si="7"/>
        <v>0</v>
      </c>
      <c r="T65" s="90">
        <f t="shared" ca="1" si="7"/>
        <v>0</v>
      </c>
      <c r="U65" s="90">
        <f t="shared" ca="1" si="7"/>
        <v>0</v>
      </c>
      <c r="V65">
        <f ca="1">IF('Waste 2030'!$A73="MD",INDIRECT("'Waste 2030'!"&amp;'Country Selector'!$B$3&amp;ROW($A73))*10^12,0)</f>
        <v>0</v>
      </c>
    </row>
    <row r="66" spans="1:2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8"/>
        <v>0</v>
      </c>
      <c r="D66" s="90">
        <f t="shared" ca="1" si="6"/>
        <v>0</v>
      </c>
      <c r="E66" s="90">
        <f t="shared" ca="1" si="6"/>
        <v>0</v>
      </c>
      <c r="F66" s="90">
        <f t="shared" ca="1" si="6"/>
        <v>0</v>
      </c>
      <c r="G66" s="90">
        <f t="shared" ca="1" si="6"/>
        <v>0</v>
      </c>
      <c r="H66" s="90">
        <f t="shared" ca="1" si="6"/>
        <v>0</v>
      </c>
      <c r="I66" s="90">
        <f t="shared" ca="1" si="6"/>
        <v>0</v>
      </c>
      <c r="J66" s="90">
        <f t="shared" ca="1" si="6"/>
        <v>0</v>
      </c>
      <c r="K66" s="90">
        <f t="shared" ca="1" si="6"/>
        <v>0</v>
      </c>
      <c r="L66">
        <f ca="1">IF('Waste 2020'!$A74="MD",INDIRECT("'Waste 2020'!"&amp;'Country Selector'!$B$3&amp;ROW($A74))*10^12,0)</f>
        <v>0</v>
      </c>
      <c r="M66" s="90">
        <f t="shared" ca="1" si="9"/>
        <v>0</v>
      </c>
      <c r="N66" s="90">
        <f t="shared" ca="1" si="7"/>
        <v>0</v>
      </c>
      <c r="O66" s="90">
        <f t="shared" ca="1" si="7"/>
        <v>0</v>
      </c>
      <c r="P66" s="90">
        <f t="shared" ca="1" si="7"/>
        <v>0</v>
      </c>
      <c r="Q66" s="90">
        <f t="shared" ca="1" si="7"/>
        <v>0</v>
      </c>
      <c r="R66" s="90">
        <f t="shared" ca="1" si="7"/>
        <v>0</v>
      </c>
      <c r="S66" s="90">
        <f t="shared" ca="1" si="7"/>
        <v>0</v>
      </c>
      <c r="T66" s="90">
        <f t="shared" ca="1" si="7"/>
        <v>0</v>
      </c>
      <c r="U66" s="90">
        <f t="shared" ca="1" si="7"/>
        <v>0</v>
      </c>
      <c r="V66">
        <f ca="1">IF('Waste 2030'!$A74="MD",INDIRECT("'Waste 2030'!"&amp;'Country Selector'!$B$3&amp;ROW($A74))*10^12,0)</f>
        <v>0</v>
      </c>
    </row>
    <row r="67" spans="1:2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8"/>
        <v>0</v>
      </c>
      <c r="D67" s="90">
        <f t="shared" ca="1" si="6"/>
        <v>0</v>
      </c>
      <c r="E67" s="90">
        <f t="shared" ca="1" si="6"/>
        <v>0</v>
      </c>
      <c r="F67" s="90">
        <f t="shared" ca="1" si="6"/>
        <v>0</v>
      </c>
      <c r="G67" s="90">
        <f t="shared" ca="1" si="6"/>
        <v>0</v>
      </c>
      <c r="H67" s="90">
        <f t="shared" ca="1" si="6"/>
        <v>0</v>
      </c>
      <c r="I67" s="90">
        <f t="shared" ca="1" si="6"/>
        <v>0</v>
      </c>
      <c r="J67" s="90">
        <f t="shared" ca="1" si="6"/>
        <v>0</v>
      </c>
      <c r="K67" s="90">
        <f t="shared" ca="1" si="6"/>
        <v>0</v>
      </c>
      <c r="L67">
        <f ca="1">IF('Waste 2020'!$A75="MD",INDIRECT("'Waste 2020'!"&amp;'Country Selector'!$B$3&amp;ROW($A75))*10^12,0)</f>
        <v>0</v>
      </c>
      <c r="M67" s="90">
        <f t="shared" ca="1" si="9"/>
        <v>0</v>
      </c>
      <c r="N67" s="90">
        <f t="shared" ca="1" si="7"/>
        <v>0</v>
      </c>
      <c r="O67" s="90">
        <f t="shared" ca="1" si="7"/>
        <v>0</v>
      </c>
      <c r="P67" s="90">
        <f t="shared" ca="1" si="7"/>
        <v>0</v>
      </c>
      <c r="Q67" s="90">
        <f t="shared" ca="1" si="7"/>
        <v>0</v>
      </c>
      <c r="R67" s="90">
        <f t="shared" ca="1" si="7"/>
        <v>0</v>
      </c>
      <c r="S67" s="90">
        <f t="shared" ca="1" si="7"/>
        <v>0</v>
      </c>
      <c r="T67" s="90">
        <f t="shared" ca="1" si="7"/>
        <v>0</v>
      </c>
      <c r="U67" s="90">
        <f t="shared" ca="1" si="7"/>
        <v>0</v>
      </c>
      <c r="V67">
        <f ca="1">IF('Waste 2030'!$A75="MD",INDIRECT("'Waste 2030'!"&amp;'Country Selector'!$B$3&amp;ROW($A75))*10^12,0)</f>
        <v>0</v>
      </c>
    </row>
    <row r="68" spans="1:2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8"/>
        <v>0</v>
      </c>
      <c r="D68" s="90">
        <f t="shared" ca="1" si="6"/>
        <v>0</v>
      </c>
      <c r="E68" s="90">
        <f t="shared" ca="1" si="6"/>
        <v>0</v>
      </c>
      <c r="F68" s="90">
        <f t="shared" ca="1" si="6"/>
        <v>0</v>
      </c>
      <c r="G68" s="90">
        <f t="shared" ca="1" si="6"/>
        <v>0</v>
      </c>
      <c r="H68" s="90">
        <f t="shared" ca="1" si="6"/>
        <v>0</v>
      </c>
      <c r="I68" s="90">
        <f t="shared" ca="1" si="6"/>
        <v>0</v>
      </c>
      <c r="J68" s="90">
        <f t="shared" ca="1" si="6"/>
        <v>0</v>
      </c>
      <c r="K68" s="90">
        <f t="shared" ca="1" si="6"/>
        <v>0</v>
      </c>
      <c r="L68">
        <f ca="1">IF('Waste 2020'!$A76="MD",INDIRECT("'Waste 2020'!"&amp;'Country Selector'!$B$3&amp;ROW($A76))*10^12,0)</f>
        <v>0</v>
      </c>
      <c r="M68" s="90">
        <f t="shared" ca="1" si="9"/>
        <v>0</v>
      </c>
      <c r="N68" s="90">
        <f t="shared" ca="1" si="7"/>
        <v>0</v>
      </c>
      <c r="O68" s="90">
        <f t="shared" ca="1" si="7"/>
        <v>0</v>
      </c>
      <c r="P68" s="90">
        <f t="shared" ca="1" si="7"/>
        <v>0</v>
      </c>
      <c r="Q68" s="90">
        <f t="shared" ca="1" si="7"/>
        <v>0</v>
      </c>
      <c r="R68" s="90">
        <f t="shared" ca="1" si="7"/>
        <v>0</v>
      </c>
      <c r="S68" s="90">
        <f t="shared" ca="1" si="7"/>
        <v>0</v>
      </c>
      <c r="T68" s="90">
        <f t="shared" ca="1" si="7"/>
        <v>0</v>
      </c>
      <c r="U68" s="90">
        <f t="shared" ca="1" si="7"/>
        <v>0</v>
      </c>
      <c r="V68">
        <f ca="1">IF('Waste 2030'!$A76="MD",INDIRECT("'Waste 2030'!"&amp;'Country Selector'!$B$3&amp;ROW($A76))*10^12,0)</f>
        <v>0</v>
      </c>
    </row>
    <row r="69" spans="1:2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8"/>
        <v>0</v>
      </c>
      <c r="D69" s="90">
        <f t="shared" ca="1" si="6"/>
        <v>0</v>
      </c>
      <c r="E69" s="90">
        <f t="shared" ca="1" si="6"/>
        <v>0</v>
      </c>
      <c r="F69" s="90">
        <f t="shared" ca="1" si="6"/>
        <v>0</v>
      </c>
      <c r="G69" s="90">
        <f t="shared" ca="1" si="6"/>
        <v>0</v>
      </c>
      <c r="H69" s="90">
        <f t="shared" ca="1" si="6"/>
        <v>0</v>
      </c>
      <c r="I69" s="90">
        <f t="shared" ca="1" si="6"/>
        <v>0</v>
      </c>
      <c r="J69" s="90">
        <f t="shared" ca="1" si="6"/>
        <v>0</v>
      </c>
      <c r="K69" s="90">
        <f t="shared" ca="1" si="6"/>
        <v>0</v>
      </c>
      <c r="L69">
        <f ca="1">IF('Waste 2020'!$A77="MD",INDIRECT("'Waste 2020'!"&amp;'Country Selector'!$B$3&amp;ROW($A77))*10^12,0)</f>
        <v>0</v>
      </c>
      <c r="M69" s="90">
        <f t="shared" ca="1" si="9"/>
        <v>0</v>
      </c>
      <c r="N69" s="90">
        <f t="shared" ca="1" si="7"/>
        <v>0</v>
      </c>
      <c r="O69" s="90">
        <f t="shared" ca="1" si="7"/>
        <v>0</v>
      </c>
      <c r="P69" s="90">
        <f t="shared" ca="1" si="7"/>
        <v>0</v>
      </c>
      <c r="Q69" s="90">
        <f t="shared" ca="1" si="7"/>
        <v>0</v>
      </c>
      <c r="R69" s="90">
        <f t="shared" ca="1" si="7"/>
        <v>0</v>
      </c>
      <c r="S69" s="90">
        <f t="shared" ca="1" si="7"/>
        <v>0</v>
      </c>
      <c r="T69" s="90">
        <f t="shared" ca="1" si="7"/>
        <v>0</v>
      </c>
      <c r="U69" s="90">
        <f t="shared" ca="1" si="7"/>
        <v>0</v>
      </c>
      <c r="V69">
        <f ca="1">IF('Waste 2030'!$A77="MD",INDIRECT("'Waste 2030'!"&amp;'Country Selector'!$B$3&amp;ROW($A77))*10^12,0)</f>
        <v>0</v>
      </c>
    </row>
    <row r="70" spans="1:2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8"/>
        <v>0</v>
      </c>
      <c r="D70" s="90">
        <f t="shared" ca="1" si="6"/>
        <v>0</v>
      </c>
      <c r="E70" s="90">
        <f t="shared" ca="1" si="6"/>
        <v>0</v>
      </c>
      <c r="F70" s="90">
        <f t="shared" ca="1" si="6"/>
        <v>0</v>
      </c>
      <c r="G70" s="90">
        <f t="shared" ca="1" si="6"/>
        <v>0</v>
      </c>
      <c r="H70" s="90">
        <f t="shared" ca="1" si="6"/>
        <v>0</v>
      </c>
      <c r="I70" s="90">
        <f t="shared" ca="1" si="6"/>
        <v>0</v>
      </c>
      <c r="J70" s="90">
        <f t="shared" ca="1" si="6"/>
        <v>0</v>
      </c>
      <c r="K70" s="90">
        <f t="shared" ca="1" si="6"/>
        <v>0</v>
      </c>
      <c r="L70">
        <f ca="1">IF('Waste 2020'!$A78="MD",INDIRECT("'Waste 2020'!"&amp;'Country Selector'!$B$3&amp;ROW($A78))*10^12,0)</f>
        <v>0</v>
      </c>
      <c r="M70" s="90">
        <f t="shared" ca="1" si="9"/>
        <v>0</v>
      </c>
      <c r="N70" s="90">
        <f t="shared" ca="1" si="7"/>
        <v>0</v>
      </c>
      <c r="O70" s="90">
        <f t="shared" ca="1" si="7"/>
        <v>0</v>
      </c>
      <c r="P70" s="90">
        <f t="shared" ca="1" si="7"/>
        <v>0</v>
      </c>
      <c r="Q70" s="90">
        <f t="shared" ca="1" si="7"/>
        <v>0</v>
      </c>
      <c r="R70" s="90">
        <f t="shared" ca="1" si="7"/>
        <v>0</v>
      </c>
      <c r="S70" s="90">
        <f t="shared" ca="1" si="7"/>
        <v>0</v>
      </c>
      <c r="T70" s="90">
        <f t="shared" ca="1" si="7"/>
        <v>0</v>
      </c>
      <c r="U70" s="90">
        <f t="shared" ca="1" si="7"/>
        <v>0</v>
      </c>
      <c r="V70">
        <f ca="1">IF('Waste 2030'!$A78="MD",INDIRECT("'Waste 2030'!"&amp;'Country Selector'!$B$3&amp;ROW($A78))*10^12,0)</f>
        <v>0</v>
      </c>
    </row>
    <row r="71" spans="1:2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8"/>
        <v>0</v>
      </c>
      <c r="D71" s="90">
        <f t="shared" ca="1" si="6"/>
        <v>0</v>
      </c>
      <c r="E71" s="90">
        <f t="shared" ca="1" si="6"/>
        <v>0</v>
      </c>
      <c r="F71" s="90">
        <f t="shared" ca="1" si="6"/>
        <v>0</v>
      </c>
      <c r="G71" s="90">
        <f t="shared" ca="1" si="6"/>
        <v>0</v>
      </c>
      <c r="H71" s="90">
        <f t="shared" ca="1" si="6"/>
        <v>0</v>
      </c>
      <c r="I71" s="90">
        <f t="shared" ca="1" si="6"/>
        <v>0</v>
      </c>
      <c r="J71" s="90">
        <f t="shared" ca="1" si="6"/>
        <v>0</v>
      </c>
      <c r="K71" s="90">
        <f t="shared" ca="1" si="6"/>
        <v>0</v>
      </c>
      <c r="L71">
        <f ca="1">IF('Waste 2020'!$A79="MD",INDIRECT("'Waste 2020'!"&amp;'Country Selector'!$B$3&amp;ROW($A79))*10^12,0)</f>
        <v>0</v>
      </c>
      <c r="M71" s="90">
        <f t="shared" ca="1" si="9"/>
        <v>0</v>
      </c>
      <c r="N71" s="90">
        <f t="shared" ca="1" si="7"/>
        <v>0</v>
      </c>
      <c r="O71" s="90">
        <f t="shared" ca="1" si="7"/>
        <v>0</v>
      </c>
      <c r="P71" s="90">
        <f t="shared" ca="1" si="7"/>
        <v>0</v>
      </c>
      <c r="Q71" s="90">
        <f t="shared" ca="1" si="7"/>
        <v>0</v>
      </c>
      <c r="R71" s="90">
        <f t="shared" ca="1" si="7"/>
        <v>0</v>
      </c>
      <c r="S71" s="90">
        <f t="shared" ca="1" si="7"/>
        <v>0</v>
      </c>
      <c r="T71" s="90">
        <f t="shared" ca="1" si="7"/>
        <v>0</v>
      </c>
      <c r="U71" s="90">
        <f t="shared" ca="1" si="7"/>
        <v>0</v>
      </c>
      <c r="V71">
        <f ca="1">IF('Waste 2030'!$A79="MD",INDIRECT("'Waste 2030'!"&amp;'Country Selector'!$B$3&amp;ROW($A79))*10^12,0)</f>
        <v>0</v>
      </c>
    </row>
    <row r="72" spans="1:2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8"/>
        <v>0</v>
      </c>
      <c r="D72" s="90">
        <f t="shared" ca="1" si="6"/>
        <v>0</v>
      </c>
      <c r="E72" s="90">
        <f t="shared" ca="1" si="6"/>
        <v>0</v>
      </c>
      <c r="F72" s="90">
        <f t="shared" ca="1" si="6"/>
        <v>0</v>
      </c>
      <c r="G72" s="90">
        <f t="shared" ca="1" si="6"/>
        <v>0</v>
      </c>
      <c r="H72" s="90">
        <f t="shared" ca="1" si="6"/>
        <v>0</v>
      </c>
      <c r="I72" s="90">
        <f t="shared" ca="1" si="6"/>
        <v>0</v>
      </c>
      <c r="J72" s="90">
        <f t="shared" ca="1" si="6"/>
        <v>0</v>
      </c>
      <c r="K72" s="90">
        <f t="shared" ca="1" si="6"/>
        <v>0</v>
      </c>
      <c r="L72">
        <f ca="1">IF('Waste 2020'!$A80="MD",INDIRECT("'Waste 2020'!"&amp;'Country Selector'!$B$3&amp;ROW($A80))*10^12,0)</f>
        <v>0</v>
      </c>
      <c r="M72" s="90">
        <f t="shared" ca="1" si="9"/>
        <v>0</v>
      </c>
      <c r="N72" s="90">
        <f t="shared" ca="1" si="7"/>
        <v>0</v>
      </c>
      <c r="O72" s="90">
        <f t="shared" ca="1" si="7"/>
        <v>0</v>
      </c>
      <c r="P72" s="90">
        <f t="shared" ca="1" si="7"/>
        <v>0</v>
      </c>
      <c r="Q72" s="90">
        <f t="shared" ca="1" si="7"/>
        <v>0</v>
      </c>
      <c r="R72" s="90">
        <f t="shared" ca="1" si="7"/>
        <v>0</v>
      </c>
      <c r="S72" s="90">
        <f t="shared" ca="1" si="7"/>
        <v>0</v>
      </c>
      <c r="T72" s="90">
        <f t="shared" ca="1" si="7"/>
        <v>0</v>
      </c>
      <c r="U72" s="90">
        <f t="shared" ca="1" si="7"/>
        <v>0</v>
      </c>
      <c r="V72">
        <f ca="1">IF('Waste 2030'!$A80="MD",INDIRECT("'Waste 2030'!"&amp;'Country Selector'!$B$3&amp;ROW($A80))*10^12,0)</f>
        <v>0</v>
      </c>
    </row>
    <row r="73" spans="1:2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8"/>
        <v>0</v>
      </c>
      <c r="D73" s="90">
        <f t="shared" ca="1" si="6"/>
        <v>0</v>
      </c>
      <c r="E73" s="90">
        <f t="shared" ca="1" si="6"/>
        <v>0</v>
      </c>
      <c r="F73" s="90">
        <f t="shared" ca="1" si="6"/>
        <v>0</v>
      </c>
      <c r="G73" s="90">
        <f t="shared" ca="1" si="6"/>
        <v>0</v>
      </c>
      <c r="H73" s="90">
        <f t="shared" ca="1" si="6"/>
        <v>0</v>
      </c>
      <c r="I73" s="90">
        <f t="shared" ca="1" si="6"/>
        <v>0</v>
      </c>
      <c r="J73" s="90">
        <f t="shared" ca="1" si="6"/>
        <v>0</v>
      </c>
      <c r="K73" s="90">
        <f t="shared" ca="1" si="6"/>
        <v>0</v>
      </c>
      <c r="L73">
        <f ca="1">IF('Waste 2020'!$A81="MD",INDIRECT("'Waste 2020'!"&amp;'Country Selector'!$B$3&amp;ROW($A81))*10^12,0)</f>
        <v>0</v>
      </c>
      <c r="M73" s="90">
        <f t="shared" ca="1" si="9"/>
        <v>0</v>
      </c>
      <c r="N73" s="90">
        <f t="shared" ca="1" si="7"/>
        <v>0</v>
      </c>
      <c r="O73" s="90">
        <f t="shared" ca="1" si="7"/>
        <v>0</v>
      </c>
      <c r="P73" s="90">
        <f t="shared" ca="1" si="7"/>
        <v>0</v>
      </c>
      <c r="Q73" s="90">
        <f t="shared" ca="1" si="7"/>
        <v>0</v>
      </c>
      <c r="R73" s="90">
        <f t="shared" ca="1" si="7"/>
        <v>0</v>
      </c>
      <c r="S73" s="90">
        <f t="shared" ca="1" si="7"/>
        <v>0</v>
      </c>
      <c r="T73" s="90">
        <f t="shared" ca="1" si="7"/>
        <v>0</v>
      </c>
      <c r="U73" s="90">
        <f t="shared" ca="1" si="7"/>
        <v>0</v>
      </c>
      <c r="V73">
        <f ca="1">IF('Waste 2030'!$A81="MD",INDIRECT("'Waste 2030'!"&amp;'Country Selector'!$B$3&amp;ROW($A81))*10^12,0)</f>
        <v>0</v>
      </c>
    </row>
    <row r="74" spans="1:2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8"/>
        <v>0</v>
      </c>
      <c r="D74" s="90">
        <f t="shared" ca="1" si="6"/>
        <v>0</v>
      </c>
      <c r="E74" s="90">
        <f t="shared" ca="1" si="6"/>
        <v>0</v>
      </c>
      <c r="F74" s="90">
        <f t="shared" ca="1" si="6"/>
        <v>0</v>
      </c>
      <c r="G74" s="90">
        <f t="shared" ca="1" si="6"/>
        <v>0</v>
      </c>
      <c r="H74" s="90">
        <f t="shared" ca="1" si="6"/>
        <v>0</v>
      </c>
      <c r="I74" s="90">
        <f t="shared" ca="1" si="6"/>
        <v>0</v>
      </c>
      <c r="J74" s="90">
        <f t="shared" ca="1" si="6"/>
        <v>0</v>
      </c>
      <c r="K74" s="90">
        <f t="shared" ca="1" si="6"/>
        <v>0</v>
      </c>
      <c r="L74">
        <f ca="1">IF('Waste 2020'!$A82="MD",INDIRECT("'Waste 2020'!"&amp;'Country Selector'!$B$3&amp;ROW($A82))*10^12,0)</f>
        <v>0</v>
      </c>
      <c r="M74" s="90">
        <f t="shared" ca="1" si="9"/>
        <v>0</v>
      </c>
      <c r="N74" s="90">
        <f t="shared" ca="1" si="7"/>
        <v>0</v>
      </c>
      <c r="O74" s="90">
        <f t="shared" ca="1" si="7"/>
        <v>0</v>
      </c>
      <c r="P74" s="90">
        <f t="shared" ca="1" si="7"/>
        <v>0</v>
      </c>
      <c r="Q74" s="90">
        <f t="shared" ca="1" si="7"/>
        <v>0</v>
      </c>
      <c r="R74" s="90">
        <f t="shared" ca="1" si="7"/>
        <v>0</v>
      </c>
      <c r="S74" s="90">
        <f t="shared" ca="1" si="7"/>
        <v>0</v>
      </c>
      <c r="T74" s="90">
        <f t="shared" ca="1" si="7"/>
        <v>0</v>
      </c>
      <c r="U74" s="90">
        <f t="shared" ca="1" si="7"/>
        <v>0</v>
      </c>
      <c r="V74">
        <f ca="1">IF('Waste 2030'!$A82="MD",INDIRECT("'Waste 2030'!"&amp;'Country Selector'!$B$3&amp;ROW($A82))*10^12,0)</f>
        <v>0</v>
      </c>
    </row>
    <row r="75" spans="1:2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8"/>
        <v>0</v>
      </c>
      <c r="D75" s="90">
        <f t="shared" ca="1" si="6"/>
        <v>0</v>
      </c>
      <c r="E75" s="90">
        <f t="shared" ca="1" si="6"/>
        <v>0</v>
      </c>
      <c r="F75" s="90">
        <f t="shared" ca="1" si="6"/>
        <v>0</v>
      </c>
      <c r="G75" s="90">
        <f t="shared" ca="1" si="6"/>
        <v>0</v>
      </c>
      <c r="H75" s="90">
        <f t="shared" ca="1" si="6"/>
        <v>0</v>
      </c>
      <c r="I75" s="90">
        <f t="shared" ca="1" si="6"/>
        <v>0</v>
      </c>
      <c r="J75" s="90">
        <f t="shared" ca="1" si="6"/>
        <v>0</v>
      </c>
      <c r="K75" s="90">
        <f t="shared" ca="1" si="6"/>
        <v>0</v>
      </c>
      <c r="L75">
        <f ca="1">IF('Waste 2020'!$A83="MD",INDIRECT("'Waste 2020'!"&amp;'Country Selector'!$B$3&amp;ROW($A83))*10^12,0)</f>
        <v>0</v>
      </c>
      <c r="M75" s="90">
        <f t="shared" ca="1" si="9"/>
        <v>0</v>
      </c>
      <c r="N75" s="90">
        <f t="shared" ca="1" si="7"/>
        <v>0</v>
      </c>
      <c r="O75" s="90">
        <f t="shared" ca="1" si="7"/>
        <v>0</v>
      </c>
      <c r="P75" s="90">
        <f t="shared" ca="1" si="7"/>
        <v>0</v>
      </c>
      <c r="Q75" s="90">
        <f t="shared" ca="1" si="7"/>
        <v>0</v>
      </c>
      <c r="R75" s="90">
        <f t="shared" ca="1" si="7"/>
        <v>0</v>
      </c>
      <c r="S75" s="90">
        <f t="shared" ca="1" si="7"/>
        <v>0</v>
      </c>
      <c r="T75" s="90">
        <f t="shared" ca="1" si="7"/>
        <v>0</v>
      </c>
      <c r="U75" s="90">
        <f t="shared" ca="1" si="7"/>
        <v>0</v>
      </c>
      <c r="V75">
        <f ca="1">IF('Waste 2030'!$A83="MD",INDIRECT("'Waste 2030'!"&amp;'Country Selector'!$B$3&amp;ROW($A83))*10^12,0)</f>
        <v>0</v>
      </c>
    </row>
    <row r="76" spans="1:2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8"/>
        <v>0</v>
      </c>
      <c r="D76" s="90">
        <f t="shared" ca="1" si="6"/>
        <v>0</v>
      </c>
      <c r="E76" s="90">
        <f t="shared" ca="1" si="6"/>
        <v>0</v>
      </c>
      <c r="F76" s="90">
        <f t="shared" ca="1" si="6"/>
        <v>0</v>
      </c>
      <c r="G76" s="90">
        <f t="shared" ca="1" si="6"/>
        <v>0</v>
      </c>
      <c r="H76" s="90">
        <f t="shared" ca="1" si="6"/>
        <v>0</v>
      </c>
      <c r="I76" s="90">
        <f t="shared" ca="1" si="6"/>
        <v>0</v>
      </c>
      <c r="J76" s="90">
        <f t="shared" ca="1" si="6"/>
        <v>0</v>
      </c>
      <c r="K76" s="90">
        <f t="shared" ca="1" si="6"/>
        <v>0</v>
      </c>
      <c r="L76">
        <f ca="1">IF('Waste 2020'!$A84="MD",INDIRECT("'Waste 2020'!"&amp;'Country Selector'!$B$3&amp;ROW($A84))*10^12,0)</f>
        <v>0</v>
      </c>
      <c r="M76" s="90">
        <f t="shared" ca="1" si="9"/>
        <v>0</v>
      </c>
      <c r="N76" s="90">
        <f t="shared" ca="1" si="7"/>
        <v>0</v>
      </c>
      <c r="O76" s="90">
        <f t="shared" ca="1" si="7"/>
        <v>0</v>
      </c>
      <c r="P76" s="90">
        <f t="shared" ca="1" si="7"/>
        <v>0</v>
      </c>
      <c r="Q76" s="90">
        <f t="shared" ca="1" si="7"/>
        <v>0</v>
      </c>
      <c r="R76" s="90">
        <f t="shared" ca="1" si="7"/>
        <v>0</v>
      </c>
      <c r="S76" s="90">
        <f t="shared" ca="1" si="7"/>
        <v>0</v>
      </c>
      <c r="T76" s="90">
        <f t="shared" ca="1" si="7"/>
        <v>0</v>
      </c>
      <c r="U76" s="90">
        <f t="shared" ca="1" si="7"/>
        <v>0</v>
      </c>
      <c r="V76">
        <f ca="1">IF('Waste 2030'!$A84="MD",INDIRECT("'Waste 2030'!"&amp;'Country Selector'!$B$3&amp;ROW($A84))*10^12,0)</f>
        <v>0</v>
      </c>
    </row>
    <row r="77" spans="1:2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8"/>
        <v>0</v>
      </c>
      <c r="D77" s="90">
        <f t="shared" ca="1" si="6"/>
        <v>0</v>
      </c>
      <c r="E77" s="90">
        <f t="shared" ca="1" si="6"/>
        <v>0</v>
      </c>
      <c r="F77" s="90">
        <f t="shared" ca="1" si="6"/>
        <v>0</v>
      </c>
      <c r="G77" s="90">
        <f t="shared" ca="1" si="6"/>
        <v>0</v>
      </c>
      <c r="H77" s="90">
        <f t="shared" ca="1" si="6"/>
        <v>0</v>
      </c>
      <c r="I77" s="90">
        <f t="shared" ca="1" si="6"/>
        <v>0</v>
      </c>
      <c r="J77" s="90">
        <f t="shared" ca="1" si="6"/>
        <v>0</v>
      </c>
      <c r="K77" s="90">
        <f t="shared" ca="1" si="6"/>
        <v>0</v>
      </c>
      <c r="L77">
        <f ca="1">IF('Waste 2020'!$A85="MD",INDIRECT("'Waste 2020'!"&amp;'Country Selector'!$B$3&amp;ROW($A85))*10^12,0)</f>
        <v>0</v>
      </c>
      <c r="M77" s="90">
        <f t="shared" ca="1" si="9"/>
        <v>0</v>
      </c>
      <c r="N77" s="90">
        <f t="shared" ca="1" si="7"/>
        <v>0</v>
      </c>
      <c r="O77" s="90">
        <f t="shared" ca="1" si="7"/>
        <v>0</v>
      </c>
      <c r="P77" s="90">
        <f t="shared" ca="1" si="7"/>
        <v>0</v>
      </c>
      <c r="Q77" s="90">
        <f t="shared" ca="1" si="7"/>
        <v>0</v>
      </c>
      <c r="R77" s="90">
        <f t="shared" ca="1" si="7"/>
        <v>0</v>
      </c>
      <c r="S77" s="90">
        <f t="shared" ca="1" si="7"/>
        <v>0</v>
      </c>
      <c r="T77" s="90">
        <f t="shared" ca="1" si="7"/>
        <v>0</v>
      </c>
      <c r="U77" s="90">
        <f t="shared" ca="1" si="7"/>
        <v>0</v>
      </c>
      <c r="V77">
        <f ca="1">IF('Waste 2030'!$A85="MD",INDIRECT("'Waste 2030'!"&amp;'Country Selector'!$B$3&amp;ROW($A85))*10^12,0)</f>
        <v>0</v>
      </c>
    </row>
    <row r="78" spans="1:2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8"/>
        <v>0</v>
      </c>
      <c r="D78" s="90">
        <f t="shared" ca="1" si="6"/>
        <v>0</v>
      </c>
      <c r="E78" s="90">
        <f t="shared" ca="1" si="6"/>
        <v>0</v>
      </c>
      <c r="F78" s="90">
        <f t="shared" ca="1" si="6"/>
        <v>0</v>
      </c>
      <c r="G78" s="90">
        <f t="shared" ca="1" si="6"/>
        <v>0</v>
      </c>
      <c r="H78" s="90">
        <f t="shared" ca="1" si="6"/>
        <v>0</v>
      </c>
      <c r="I78" s="90">
        <f t="shared" ca="1" si="6"/>
        <v>0</v>
      </c>
      <c r="J78" s="90">
        <f t="shared" ca="1" si="6"/>
        <v>0</v>
      </c>
      <c r="K78" s="90">
        <f t="shared" ca="1" si="6"/>
        <v>0</v>
      </c>
      <c r="L78">
        <f ca="1">IF('Waste 2020'!$A86="MD",INDIRECT("'Waste 2020'!"&amp;'Country Selector'!$B$3&amp;ROW($A86))*10^12,0)</f>
        <v>0</v>
      </c>
      <c r="M78" s="90">
        <f t="shared" ca="1" si="9"/>
        <v>0</v>
      </c>
      <c r="N78" s="90">
        <f t="shared" ca="1" si="7"/>
        <v>0</v>
      </c>
      <c r="O78" s="90">
        <f t="shared" ca="1" si="7"/>
        <v>0</v>
      </c>
      <c r="P78" s="90">
        <f t="shared" ca="1" si="7"/>
        <v>0</v>
      </c>
      <c r="Q78" s="90">
        <f t="shared" ca="1" si="7"/>
        <v>0</v>
      </c>
      <c r="R78" s="90">
        <f t="shared" ca="1" si="7"/>
        <v>0</v>
      </c>
      <c r="S78" s="90">
        <f t="shared" ca="1" si="7"/>
        <v>0</v>
      </c>
      <c r="T78" s="90">
        <f t="shared" ca="1" si="7"/>
        <v>0</v>
      </c>
      <c r="U78" s="90">
        <f t="shared" ca="1" si="7"/>
        <v>0</v>
      </c>
      <c r="V78">
        <f ca="1">IF('Waste 2030'!$A86="MD",INDIRECT("'Waste 2030'!"&amp;'Country Selector'!$B$3&amp;ROW($A86))*10^12,0)</f>
        <v>0</v>
      </c>
    </row>
    <row r="79" spans="1:2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8"/>
        <v>0</v>
      </c>
      <c r="D79" s="90">
        <f t="shared" ca="1" si="6"/>
        <v>0</v>
      </c>
      <c r="E79" s="90">
        <f t="shared" ca="1" si="6"/>
        <v>0</v>
      </c>
      <c r="F79" s="90">
        <f t="shared" ca="1" si="6"/>
        <v>0</v>
      </c>
      <c r="G79" s="90">
        <f t="shared" ca="1" si="6"/>
        <v>0</v>
      </c>
      <c r="H79" s="90">
        <f t="shared" ca="1" si="6"/>
        <v>0</v>
      </c>
      <c r="I79" s="90">
        <f t="shared" ca="1" si="6"/>
        <v>0</v>
      </c>
      <c r="J79" s="90">
        <f t="shared" ca="1" si="6"/>
        <v>0</v>
      </c>
      <c r="K79" s="90">
        <f t="shared" ca="1" si="6"/>
        <v>0</v>
      </c>
      <c r="L79">
        <f ca="1">IF('Waste 2020'!$A87="MD",INDIRECT("'Waste 2020'!"&amp;'Country Selector'!$B$3&amp;ROW($A87))*10^12,0)</f>
        <v>0</v>
      </c>
      <c r="M79" s="90">
        <f t="shared" ca="1" si="9"/>
        <v>0</v>
      </c>
      <c r="N79" s="90">
        <f t="shared" ca="1" si="7"/>
        <v>0</v>
      </c>
      <c r="O79" s="90">
        <f t="shared" ca="1" si="7"/>
        <v>0</v>
      </c>
      <c r="P79" s="90">
        <f t="shared" ca="1" si="7"/>
        <v>0</v>
      </c>
      <c r="Q79" s="90">
        <f t="shared" ca="1" si="7"/>
        <v>0</v>
      </c>
      <c r="R79" s="90">
        <f t="shared" ca="1" si="7"/>
        <v>0</v>
      </c>
      <c r="S79" s="90">
        <f t="shared" ca="1" si="7"/>
        <v>0</v>
      </c>
      <c r="T79" s="90">
        <f t="shared" ca="1" si="7"/>
        <v>0</v>
      </c>
      <c r="U79" s="90">
        <f t="shared" ca="1" si="7"/>
        <v>0</v>
      </c>
      <c r="V79">
        <f ca="1">IF('Waste 2030'!$A87="MD",INDIRECT("'Waste 2030'!"&amp;'Country Selector'!$B$3&amp;ROW($A87))*10^12,0)</f>
        <v>0</v>
      </c>
    </row>
    <row r="80" spans="1:2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8"/>
        <v>0</v>
      </c>
      <c r="D80" s="90">
        <f t="shared" ca="1" si="6"/>
        <v>0</v>
      </c>
      <c r="E80" s="90">
        <f t="shared" ca="1" si="6"/>
        <v>0</v>
      </c>
      <c r="F80" s="90">
        <f t="shared" ca="1" si="6"/>
        <v>0</v>
      </c>
      <c r="G80" s="90">
        <f t="shared" ca="1" si="6"/>
        <v>0</v>
      </c>
      <c r="H80" s="90">
        <f t="shared" ca="1" si="6"/>
        <v>0</v>
      </c>
      <c r="I80" s="90">
        <f t="shared" ca="1" si="6"/>
        <v>0</v>
      </c>
      <c r="J80" s="90">
        <f t="shared" ca="1" si="6"/>
        <v>0</v>
      </c>
      <c r="K80" s="90">
        <f t="shared" ca="1" si="6"/>
        <v>0</v>
      </c>
      <c r="L80">
        <f ca="1">IF('Waste 2020'!$A88="MD",INDIRECT("'Waste 2020'!"&amp;'Country Selector'!$B$3&amp;ROW($A88))*10^12,0)</f>
        <v>0</v>
      </c>
      <c r="M80" s="90">
        <f t="shared" ca="1" si="9"/>
        <v>0</v>
      </c>
      <c r="N80" s="90">
        <f t="shared" ca="1" si="7"/>
        <v>0</v>
      </c>
      <c r="O80" s="90">
        <f t="shared" ca="1" si="7"/>
        <v>0</v>
      </c>
      <c r="P80" s="90">
        <f t="shared" ca="1" si="7"/>
        <v>0</v>
      </c>
      <c r="Q80" s="90">
        <f t="shared" ca="1" si="7"/>
        <v>0</v>
      </c>
      <c r="R80" s="90">
        <f t="shared" ca="1" si="7"/>
        <v>0</v>
      </c>
      <c r="S80" s="90">
        <f t="shared" ca="1" si="7"/>
        <v>0</v>
      </c>
      <c r="T80" s="90">
        <f t="shared" ca="1" si="7"/>
        <v>0</v>
      </c>
      <c r="U80" s="90">
        <f t="shared" ca="1" si="7"/>
        <v>0</v>
      </c>
      <c r="V80">
        <f ca="1">IF('Waste 2030'!$A88="MD",INDIRECT("'Waste 2030'!"&amp;'Country Selector'!$B$3&amp;ROW($A88))*10^12,0)</f>
        <v>0</v>
      </c>
    </row>
    <row r="81" spans="1:2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8"/>
        <v>0</v>
      </c>
      <c r="D81" s="90">
        <f t="shared" ca="1" si="6"/>
        <v>0</v>
      </c>
      <c r="E81" s="90">
        <f t="shared" ca="1" si="6"/>
        <v>0</v>
      </c>
      <c r="F81" s="90">
        <f t="shared" ca="1" si="6"/>
        <v>0</v>
      </c>
      <c r="G81" s="90">
        <f t="shared" ca="1" si="6"/>
        <v>0</v>
      </c>
      <c r="H81" s="90">
        <f t="shared" ca="1" si="6"/>
        <v>0</v>
      </c>
      <c r="I81" s="90">
        <f t="shared" ca="1" si="6"/>
        <v>0</v>
      </c>
      <c r="J81" s="90">
        <f t="shared" ca="1" si="6"/>
        <v>0</v>
      </c>
      <c r="K81" s="90">
        <f t="shared" ca="1" si="6"/>
        <v>0</v>
      </c>
      <c r="L81">
        <f ca="1">IF('Waste 2020'!$A89="MD",INDIRECT("'Waste 2020'!"&amp;'Country Selector'!$B$3&amp;ROW($A89))*10^12,0)</f>
        <v>0</v>
      </c>
      <c r="M81" s="90">
        <f t="shared" ca="1" si="9"/>
        <v>0</v>
      </c>
      <c r="N81" s="90">
        <f t="shared" ca="1" si="7"/>
        <v>0</v>
      </c>
      <c r="O81" s="90">
        <f t="shared" ca="1" si="7"/>
        <v>0</v>
      </c>
      <c r="P81" s="90">
        <f t="shared" ca="1" si="7"/>
        <v>0</v>
      </c>
      <c r="Q81" s="90">
        <f t="shared" ca="1" si="7"/>
        <v>0</v>
      </c>
      <c r="R81" s="90">
        <f t="shared" ca="1" si="7"/>
        <v>0</v>
      </c>
      <c r="S81" s="90">
        <f t="shared" ca="1" si="7"/>
        <v>0</v>
      </c>
      <c r="T81" s="90">
        <f t="shared" ca="1" si="7"/>
        <v>0</v>
      </c>
      <c r="U81" s="90">
        <f t="shared" ca="1" si="7"/>
        <v>0</v>
      </c>
      <c r="V81">
        <f ca="1">IF('Waste 2030'!$A89="MD",INDIRECT("'Waste 2030'!"&amp;'Country Selector'!$B$3&amp;ROW($A89))*10^12,0)</f>
        <v>0</v>
      </c>
    </row>
    <row r="82" spans="1:2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8"/>
        <v>0</v>
      </c>
      <c r="D82" s="90">
        <f t="shared" ca="1" si="6"/>
        <v>0</v>
      </c>
      <c r="E82" s="90">
        <f t="shared" ca="1" si="6"/>
        <v>0</v>
      </c>
      <c r="F82" s="90">
        <f t="shared" ca="1" si="6"/>
        <v>0</v>
      </c>
      <c r="G82" s="90">
        <f t="shared" ca="1" si="6"/>
        <v>0</v>
      </c>
      <c r="H82" s="90">
        <f t="shared" ca="1" si="6"/>
        <v>0</v>
      </c>
      <c r="I82" s="90">
        <f t="shared" ca="1" si="6"/>
        <v>0</v>
      </c>
      <c r="J82" s="90">
        <f t="shared" ca="1" si="6"/>
        <v>0</v>
      </c>
      <c r="K82" s="90">
        <f t="shared" ca="1" si="6"/>
        <v>0</v>
      </c>
      <c r="L82">
        <f ca="1">IF('Waste 2020'!$A90="MD",INDIRECT("'Waste 2020'!"&amp;'Country Selector'!$B$3&amp;ROW($A90))*10^12,0)</f>
        <v>0</v>
      </c>
      <c r="M82" s="90">
        <f t="shared" ca="1" si="9"/>
        <v>0</v>
      </c>
      <c r="N82" s="90">
        <f t="shared" ca="1" si="7"/>
        <v>0</v>
      </c>
      <c r="O82" s="90">
        <f t="shared" ca="1" si="7"/>
        <v>0</v>
      </c>
      <c r="P82" s="90">
        <f t="shared" ca="1" si="7"/>
        <v>0</v>
      </c>
      <c r="Q82" s="90">
        <f t="shared" ca="1" si="7"/>
        <v>0</v>
      </c>
      <c r="R82" s="90">
        <f t="shared" ca="1" si="7"/>
        <v>0</v>
      </c>
      <c r="S82" s="90">
        <f t="shared" ca="1" si="7"/>
        <v>0</v>
      </c>
      <c r="T82" s="90">
        <f t="shared" ca="1" si="7"/>
        <v>0</v>
      </c>
      <c r="U82" s="90">
        <f t="shared" ca="1" si="7"/>
        <v>0</v>
      </c>
      <c r="V82">
        <f ca="1">IF('Waste 2030'!$A90="MD",INDIRECT("'Waste 2030'!"&amp;'Country Selector'!$B$3&amp;ROW($A90))*10^12,0)</f>
        <v>0</v>
      </c>
    </row>
    <row r="83" spans="1:2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8"/>
        <v>0</v>
      </c>
      <c r="D83" s="90">
        <f t="shared" ca="1" si="6"/>
        <v>0</v>
      </c>
      <c r="E83" s="90">
        <f t="shared" ca="1" si="6"/>
        <v>0</v>
      </c>
      <c r="F83" s="90">
        <f t="shared" ca="1" si="6"/>
        <v>0</v>
      </c>
      <c r="G83" s="90">
        <f t="shared" ca="1" si="6"/>
        <v>0</v>
      </c>
      <c r="H83" s="90">
        <f t="shared" ca="1" si="6"/>
        <v>0</v>
      </c>
      <c r="I83" s="90">
        <f t="shared" ca="1" si="6"/>
        <v>0</v>
      </c>
      <c r="J83" s="90">
        <f t="shared" ca="1" si="6"/>
        <v>0</v>
      </c>
      <c r="K83" s="90">
        <f t="shared" ca="1" si="6"/>
        <v>0</v>
      </c>
      <c r="L83">
        <f ca="1">IF('Waste 2020'!$A91="MD",INDIRECT("'Waste 2020'!"&amp;'Country Selector'!$B$3&amp;ROW($A91))*10^12,0)</f>
        <v>0</v>
      </c>
      <c r="M83" s="90">
        <f t="shared" ca="1" si="9"/>
        <v>0</v>
      </c>
      <c r="N83" s="90">
        <f t="shared" ca="1" si="7"/>
        <v>0</v>
      </c>
      <c r="O83" s="90">
        <f t="shared" ca="1" si="7"/>
        <v>0</v>
      </c>
      <c r="P83" s="90">
        <f t="shared" ca="1" si="7"/>
        <v>0</v>
      </c>
      <c r="Q83" s="90">
        <f t="shared" ca="1" si="7"/>
        <v>0</v>
      </c>
      <c r="R83" s="90">
        <f t="shared" ca="1" si="7"/>
        <v>0</v>
      </c>
      <c r="S83" s="90">
        <f t="shared" ca="1" si="7"/>
        <v>0</v>
      </c>
      <c r="T83" s="90">
        <f t="shared" ca="1" si="7"/>
        <v>0</v>
      </c>
      <c r="U83" s="90">
        <f t="shared" ca="1" si="7"/>
        <v>0</v>
      </c>
      <c r="V83">
        <f ca="1">IF('Waste 2030'!$A91="MD",INDIRECT("'Waste 2030'!"&amp;'Country Selector'!$B$3&amp;ROW($A91))*10^12,0)</f>
        <v>0</v>
      </c>
    </row>
    <row r="84" spans="1:2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8"/>
        <v>0</v>
      </c>
      <c r="D84" s="90">
        <f t="shared" ca="1" si="6"/>
        <v>0</v>
      </c>
      <c r="E84" s="90">
        <f t="shared" ca="1" si="6"/>
        <v>0</v>
      </c>
      <c r="F84" s="90">
        <f t="shared" ca="1" si="6"/>
        <v>0</v>
      </c>
      <c r="G84" s="90">
        <f t="shared" ca="1" si="6"/>
        <v>0</v>
      </c>
      <c r="H84" s="90">
        <f t="shared" ca="1" si="6"/>
        <v>0</v>
      </c>
      <c r="I84" s="90">
        <f t="shared" ca="1" si="6"/>
        <v>0</v>
      </c>
      <c r="J84" s="90">
        <f t="shared" ca="1" si="6"/>
        <v>0</v>
      </c>
      <c r="K84" s="90">
        <f t="shared" ca="1" si="6"/>
        <v>0</v>
      </c>
      <c r="L84">
        <f ca="1">IF('Waste 2020'!$A92="MD",INDIRECT("'Waste 2020'!"&amp;'Country Selector'!$B$3&amp;ROW($A92))*10^12,0)</f>
        <v>0</v>
      </c>
      <c r="M84" s="90">
        <f t="shared" ca="1" si="9"/>
        <v>0</v>
      </c>
      <c r="N84" s="90">
        <f t="shared" ca="1" si="7"/>
        <v>0</v>
      </c>
      <c r="O84" s="90">
        <f t="shared" ca="1" si="7"/>
        <v>0</v>
      </c>
      <c r="P84" s="90">
        <f t="shared" ca="1" si="7"/>
        <v>0</v>
      </c>
      <c r="Q84" s="90">
        <f t="shared" ca="1" si="7"/>
        <v>0</v>
      </c>
      <c r="R84" s="90">
        <f t="shared" ca="1" si="7"/>
        <v>0</v>
      </c>
      <c r="S84" s="90">
        <f t="shared" ca="1" si="7"/>
        <v>0</v>
      </c>
      <c r="T84" s="90">
        <f t="shared" ca="1" si="7"/>
        <v>0</v>
      </c>
      <c r="U84" s="90">
        <f t="shared" ca="1" si="7"/>
        <v>0</v>
      </c>
      <c r="V84">
        <f ca="1">IF('Waste 2030'!$A92="MD",INDIRECT("'Waste 2030'!"&amp;'Country Selector'!$B$3&amp;ROW($A92))*10^12,0)</f>
        <v>0</v>
      </c>
    </row>
    <row r="85" spans="1:2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8"/>
        <v>0</v>
      </c>
      <c r="D85" s="90">
        <f t="shared" ca="1" si="6"/>
        <v>0</v>
      </c>
      <c r="E85" s="90">
        <f t="shared" ca="1" si="6"/>
        <v>0</v>
      </c>
      <c r="F85" s="90">
        <f t="shared" ca="1" si="6"/>
        <v>0</v>
      </c>
      <c r="G85" s="90">
        <f t="shared" ca="1" si="6"/>
        <v>0</v>
      </c>
      <c r="H85" s="90">
        <f t="shared" ca="1" si="6"/>
        <v>0</v>
      </c>
      <c r="I85" s="90">
        <f t="shared" ca="1" si="6"/>
        <v>0</v>
      </c>
      <c r="J85" s="90">
        <f t="shared" ca="1" si="6"/>
        <v>0</v>
      </c>
      <c r="K85" s="90">
        <f t="shared" ca="1" si="6"/>
        <v>0</v>
      </c>
      <c r="L85">
        <f ca="1">IF('Waste 2020'!$A93="MD",INDIRECT("'Waste 2020'!"&amp;'Country Selector'!$B$3&amp;ROW($A93))*10^12,0)</f>
        <v>0</v>
      </c>
      <c r="M85" s="90">
        <f t="shared" ca="1" si="9"/>
        <v>0</v>
      </c>
      <c r="N85" s="90">
        <f t="shared" ca="1" si="7"/>
        <v>0</v>
      </c>
      <c r="O85" s="90">
        <f t="shared" ca="1" si="7"/>
        <v>0</v>
      </c>
      <c r="P85" s="90">
        <f t="shared" ca="1" si="7"/>
        <v>0</v>
      </c>
      <c r="Q85" s="90">
        <f t="shared" ca="1" si="7"/>
        <v>0</v>
      </c>
      <c r="R85" s="90">
        <f t="shared" ca="1" si="7"/>
        <v>0</v>
      </c>
      <c r="S85" s="90">
        <f t="shared" ca="1" si="7"/>
        <v>0</v>
      </c>
      <c r="T85" s="90">
        <f t="shared" ca="1" si="7"/>
        <v>0</v>
      </c>
      <c r="U85" s="90">
        <f t="shared" ca="1" si="7"/>
        <v>0</v>
      </c>
      <c r="V85">
        <f ca="1">IF('Waste 2030'!$A93="MD",INDIRECT("'Waste 2030'!"&amp;'Country Selector'!$B$3&amp;ROW($A93))*10^12,0)</f>
        <v>0</v>
      </c>
    </row>
    <row r="86" spans="1:2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8"/>
        <v>0</v>
      </c>
      <c r="D86" s="90">
        <f t="shared" ca="1" si="6"/>
        <v>0</v>
      </c>
      <c r="E86" s="90">
        <f t="shared" ca="1" si="6"/>
        <v>0</v>
      </c>
      <c r="F86" s="90">
        <f t="shared" ca="1" si="6"/>
        <v>0</v>
      </c>
      <c r="G86" s="90">
        <f t="shared" ca="1" si="6"/>
        <v>0</v>
      </c>
      <c r="H86" s="90">
        <f t="shared" ca="1" si="6"/>
        <v>0</v>
      </c>
      <c r="I86" s="90">
        <f t="shared" ca="1" si="6"/>
        <v>0</v>
      </c>
      <c r="J86" s="90">
        <f t="shared" ca="1" si="6"/>
        <v>0</v>
      </c>
      <c r="K86" s="90">
        <f t="shared" ca="1" si="6"/>
        <v>0</v>
      </c>
      <c r="L86">
        <f ca="1">IF('Waste 2020'!$A94="MD",INDIRECT("'Waste 2020'!"&amp;'Country Selector'!$B$3&amp;ROW($A94))*10^12,0)</f>
        <v>0</v>
      </c>
      <c r="M86" s="90">
        <f t="shared" ca="1" si="9"/>
        <v>0</v>
      </c>
      <c r="N86" s="90">
        <f t="shared" ca="1" si="7"/>
        <v>0</v>
      </c>
      <c r="O86" s="90">
        <f t="shared" ca="1" si="7"/>
        <v>0</v>
      </c>
      <c r="P86" s="90">
        <f t="shared" ca="1" si="7"/>
        <v>0</v>
      </c>
      <c r="Q86" s="90">
        <f t="shared" ca="1" si="7"/>
        <v>0</v>
      </c>
      <c r="R86" s="90">
        <f t="shared" ca="1" si="7"/>
        <v>0</v>
      </c>
      <c r="S86" s="90">
        <f t="shared" ca="1" si="7"/>
        <v>0</v>
      </c>
      <c r="T86" s="90">
        <f t="shared" ca="1" si="7"/>
        <v>0</v>
      </c>
      <c r="U86" s="90">
        <f t="shared" ca="1" si="7"/>
        <v>0</v>
      </c>
      <c r="V86">
        <f ca="1">IF('Waste 2030'!$A94="MD",INDIRECT("'Waste 2030'!"&amp;'Country Selector'!$B$3&amp;ROW($A94))*10^12,0)</f>
        <v>0</v>
      </c>
    </row>
    <row r="87" spans="1:2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8"/>
        <v>0</v>
      </c>
      <c r="D87" s="90">
        <f t="shared" ca="1" si="6"/>
        <v>0</v>
      </c>
      <c r="E87" s="90">
        <f t="shared" ca="1" si="6"/>
        <v>0</v>
      </c>
      <c r="F87" s="90">
        <f t="shared" ca="1" si="6"/>
        <v>0</v>
      </c>
      <c r="G87" s="90">
        <f t="shared" ca="1" si="6"/>
        <v>0</v>
      </c>
      <c r="H87" s="90">
        <f t="shared" ca="1" si="6"/>
        <v>0</v>
      </c>
      <c r="I87" s="90">
        <f t="shared" ca="1" si="6"/>
        <v>0</v>
      </c>
      <c r="J87" s="90">
        <f t="shared" ca="1" si="6"/>
        <v>0</v>
      </c>
      <c r="K87" s="90">
        <f t="shared" ca="1" si="6"/>
        <v>0</v>
      </c>
      <c r="L87">
        <f ca="1">IF('Waste 2020'!$A95="MD",INDIRECT("'Waste 2020'!"&amp;'Country Selector'!$B$3&amp;ROW($A95))*10^12,0)</f>
        <v>0</v>
      </c>
      <c r="M87" s="90">
        <f t="shared" ca="1" si="9"/>
        <v>0</v>
      </c>
      <c r="N87" s="90">
        <f t="shared" ca="1" si="7"/>
        <v>0</v>
      </c>
      <c r="O87" s="90">
        <f t="shared" ca="1" si="7"/>
        <v>0</v>
      </c>
      <c r="P87" s="90">
        <f t="shared" ca="1" si="7"/>
        <v>0</v>
      </c>
      <c r="Q87" s="90">
        <f t="shared" ca="1" si="7"/>
        <v>0</v>
      </c>
      <c r="R87" s="90">
        <f t="shared" ca="1" si="7"/>
        <v>0</v>
      </c>
      <c r="S87" s="90">
        <f t="shared" ca="1" si="7"/>
        <v>0</v>
      </c>
      <c r="T87" s="90">
        <f t="shared" ca="1" si="7"/>
        <v>0</v>
      </c>
      <c r="U87" s="90">
        <f t="shared" ca="1" si="7"/>
        <v>0</v>
      </c>
      <c r="V87">
        <f ca="1">IF('Waste 2030'!$A95="MD",INDIRECT("'Waste 2030'!"&amp;'Country Selector'!$B$3&amp;ROW($A95))*10^12,0)</f>
        <v>0</v>
      </c>
    </row>
    <row r="88" spans="1:2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8"/>
        <v>0</v>
      </c>
      <c r="D88" s="90">
        <f t="shared" ca="1" si="6"/>
        <v>0</v>
      </c>
      <c r="E88" s="90">
        <f t="shared" ca="1" si="6"/>
        <v>0</v>
      </c>
      <c r="F88" s="90">
        <f t="shared" ca="1" si="6"/>
        <v>0</v>
      </c>
      <c r="G88" s="90">
        <f t="shared" ca="1" si="6"/>
        <v>0</v>
      </c>
      <c r="H88" s="90">
        <f t="shared" ca="1" si="6"/>
        <v>0</v>
      </c>
      <c r="I88" s="90">
        <f t="shared" ca="1" si="6"/>
        <v>0</v>
      </c>
      <c r="J88" s="90">
        <f t="shared" ca="1" si="6"/>
        <v>0</v>
      </c>
      <c r="K88" s="90">
        <f t="shared" ca="1" si="6"/>
        <v>0</v>
      </c>
      <c r="L88">
        <f ca="1">IF('Waste 2020'!$A96="MD",INDIRECT("'Waste 2020'!"&amp;'Country Selector'!$B$3&amp;ROW($A96))*10^12,0)</f>
        <v>0</v>
      </c>
      <c r="M88" s="90">
        <f t="shared" ca="1" si="9"/>
        <v>0</v>
      </c>
      <c r="N88" s="90">
        <f t="shared" ca="1" si="7"/>
        <v>0</v>
      </c>
      <c r="O88" s="90">
        <f t="shared" ca="1" si="7"/>
        <v>0</v>
      </c>
      <c r="P88" s="90">
        <f t="shared" ca="1" si="7"/>
        <v>0</v>
      </c>
      <c r="Q88" s="90">
        <f t="shared" ca="1" si="7"/>
        <v>0</v>
      </c>
      <c r="R88" s="90">
        <f t="shared" ca="1" si="7"/>
        <v>0</v>
      </c>
      <c r="S88" s="90">
        <f t="shared" ca="1" si="7"/>
        <v>0</v>
      </c>
      <c r="T88" s="90">
        <f t="shared" ca="1" si="7"/>
        <v>0</v>
      </c>
      <c r="U88" s="90">
        <f t="shared" ca="1" si="7"/>
        <v>0</v>
      </c>
      <c r="V88">
        <f ca="1">IF('Waste 2030'!$A96="MD",INDIRECT("'Waste 2030'!"&amp;'Country Selector'!$B$3&amp;ROW($A96))*10^12,0)</f>
        <v>0</v>
      </c>
    </row>
    <row r="89" spans="1:2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8"/>
        <v>0</v>
      </c>
      <c r="D89" s="90">
        <f t="shared" ca="1" si="6"/>
        <v>0</v>
      </c>
      <c r="E89" s="90">
        <f t="shared" ca="1" si="6"/>
        <v>0</v>
      </c>
      <c r="F89" s="90">
        <f t="shared" ca="1" si="6"/>
        <v>0</v>
      </c>
      <c r="G89" s="90">
        <f t="shared" ca="1" si="6"/>
        <v>0</v>
      </c>
      <c r="H89" s="90">
        <f t="shared" ca="1" si="6"/>
        <v>0</v>
      </c>
      <c r="I89" s="90">
        <f t="shared" ca="1" si="6"/>
        <v>0</v>
      </c>
      <c r="J89" s="90">
        <f t="shared" ca="1" si="6"/>
        <v>0</v>
      </c>
      <c r="K89" s="90">
        <f t="shared" ca="1" si="6"/>
        <v>0</v>
      </c>
      <c r="L89">
        <f ca="1">IF('Waste 2020'!$A97="MD",INDIRECT("'Waste 2020'!"&amp;'Country Selector'!$B$3&amp;ROW($A97))*10^12,0)</f>
        <v>0</v>
      </c>
      <c r="M89" s="90">
        <f t="shared" ca="1" si="9"/>
        <v>0</v>
      </c>
      <c r="N89" s="90">
        <f t="shared" ca="1" si="7"/>
        <v>0</v>
      </c>
      <c r="O89" s="90">
        <f t="shared" ca="1" si="7"/>
        <v>0</v>
      </c>
      <c r="P89" s="90">
        <f t="shared" ca="1" si="7"/>
        <v>0</v>
      </c>
      <c r="Q89" s="90">
        <f t="shared" ca="1" si="7"/>
        <v>0</v>
      </c>
      <c r="R89" s="90">
        <f t="shared" ca="1" si="7"/>
        <v>0</v>
      </c>
      <c r="S89" s="90">
        <f t="shared" ca="1" si="7"/>
        <v>0</v>
      </c>
      <c r="T89" s="90">
        <f t="shared" ca="1" si="7"/>
        <v>0</v>
      </c>
      <c r="U89" s="90">
        <f t="shared" ca="1" si="7"/>
        <v>0</v>
      </c>
      <c r="V89">
        <f ca="1">IF('Waste 2030'!$A97="MD",INDIRECT("'Waste 2030'!"&amp;'Country Selector'!$B$3&amp;ROW($A97))*10^12,0)</f>
        <v>0</v>
      </c>
    </row>
    <row r="90" spans="1:2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8"/>
        <v>0</v>
      </c>
      <c r="D90" s="90">
        <f t="shared" ca="1" si="6"/>
        <v>0</v>
      </c>
      <c r="E90" s="90">
        <f t="shared" ca="1" si="6"/>
        <v>0</v>
      </c>
      <c r="F90" s="90">
        <f t="shared" ca="1" si="6"/>
        <v>0</v>
      </c>
      <c r="G90" s="90">
        <f t="shared" ca="1" si="6"/>
        <v>0</v>
      </c>
      <c r="H90" s="90">
        <f t="shared" ca="1" si="6"/>
        <v>0</v>
      </c>
      <c r="I90" s="90">
        <f t="shared" ca="1" si="6"/>
        <v>0</v>
      </c>
      <c r="J90" s="90">
        <f t="shared" ca="1" si="6"/>
        <v>0</v>
      </c>
      <c r="K90" s="90">
        <f t="shared" ca="1" si="6"/>
        <v>0</v>
      </c>
      <c r="L90">
        <f ca="1">IF('Waste 2020'!$A98="MD",INDIRECT("'Waste 2020'!"&amp;'Country Selector'!$B$3&amp;ROW($A98))*10^12,0)</f>
        <v>0</v>
      </c>
      <c r="M90" s="90">
        <f t="shared" ca="1" si="9"/>
        <v>0</v>
      </c>
      <c r="N90" s="90">
        <f t="shared" ca="1" si="7"/>
        <v>0</v>
      </c>
      <c r="O90" s="90">
        <f t="shared" ca="1" si="7"/>
        <v>0</v>
      </c>
      <c r="P90" s="90">
        <f t="shared" ca="1" si="7"/>
        <v>0</v>
      </c>
      <c r="Q90" s="90">
        <f t="shared" ca="1" si="7"/>
        <v>0</v>
      </c>
      <c r="R90" s="90">
        <f t="shared" ca="1" si="7"/>
        <v>0</v>
      </c>
      <c r="S90" s="90">
        <f t="shared" ca="1" si="7"/>
        <v>0</v>
      </c>
      <c r="T90" s="90">
        <f t="shared" ca="1" si="7"/>
        <v>0</v>
      </c>
      <c r="U90" s="90">
        <f t="shared" ca="1" si="7"/>
        <v>0</v>
      </c>
      <c r="V90">
        <f ca="1">IF('Waste 2030'!$A98="MD",INDIRECT("'Waste 2030'!"&amp;'Country Selector'!$B$3&amp;ROW($A98))*10^12,0)</f>
        <v>0</v>
      </c>
    </row>
    <row r="91" spans="1:2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8"/>
        <v>0</v>
      </c>
      <c r="D91" s="90">
        <f t="shared" ca="1" si="6"/>
        <v>0</v>
      </c>
      <c r="E91" s="90">
        <f t="shared" ca="1" si="6"/>
        <v>0</v>
      </c>
      <c r="F91" s="90">
        <f t="shared" ca="1" si="6"/>
        <v>0</v>
      </c>
      <c r="G91" s="90">
        <f t="shared" ca="1" si="6"/>
        <v>0</v>
      </c>
      <c r="H91" s="90">
        <f t="shared" ca="1" si="6"/>
        <v>0</v>
      </c>
      <c r="I91" s="90">
        <f t="shared" ca="1" si="6"/>
        <v>0</v>
      </c>
      <c r="J91" s="90">
        <f t="shared" ca="1" si="6"/>
        <v>0</v>
      </c>
      <c r="K91" s="90">
        <f t="shared" ca="1" si="6"/>
        <v>0</v>
      </c>
      <c r="L91">
        <f ca="1">IF('Waste 2020'!$A99="MD",INDIRECT("'Waste 2020'!"&amp;'Country Selector'!$B$3&amp;ROW($A99))*10^12,0)</f>
        <v>0</v>
      </c>
      <c r="M91" s="90">
        <f t="shared" ca="1" si="9"/>
        <v>0</v>
      </c>
      <c r="N91" s="90">
        <f t="shared" ca="1" si="7"/>
        <v>0</v>
      </c>
      <c r="O91" s="90">
        <f t="shared" ca="1" si="7"/>
        <v>0</v>
      </c>
      <c r="P91" s="90">
        <f t="shared" ca="1" si="7"/>
        <v>0</v>
      </c>
      <c r="Q91" s="90">
        <f t="shared" ca="1" si="7"/>
        <v>0</v>
      </c>
      <c r="R91" s="90">
        <f t="shared" ca="1" si="7"/>
        <v>0</v>
      </c>
      <c r="S91" s="90">
        <f t="shared" ca="1" si="7"/>
        <v>0</v>
      </c>
      <c r="T91" s="90">
        <f t="shared" ca="1" si="7"/>
        <v>0</v>
      </c>
      <c r="U91" s="90">
        <f t="shared" ca="1" si="7"/>
        <v>0</v>
      </c>
      <c r="V91">
        <f ca="1">IF('Waste 2030'!$A99="MD",INDIRECT("'Waste 2030'!"&amp;'Country Selector'!$B$3&amp;ROW($A99))*10^12,0)</f>
        <v>0</v>
      </c>
    </row>
    <row r="92" spans="1:2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8"/>
        <v>0</v>
      </c>
      <c r="D92" s="90">
        <f t="shared" ca="1" si="6"/>
        <v>0</v>
      </c>
      <c r="E92" s="90">
        <f t="shared" ca="1" si="6"/>
        <v>0</v>
      </c>
      <c r="F92" s="90">
        <f t="shared" ca="1" si="6"/>
        <v>0</v>
      </c>
      <c r="G92" s="90">
        <f t="shared" ca="1" si="6"/>
        <v>0</v>
      </c>
      <c r="H92" s="90">
        <f t="shared" ca="1" si="6"/>
        <v>0</v>
      </c>
      <c r="I92" s="90">
        <f t="shared" ca="1" si="6"/>
        <v>0</v>
      </c>
      <c r="J92" s="90">
        <f t="shared" ca="1" si="6"/>
        <v>0</v>
      </c>
      <c r="K92" s="90">
        <f t="shared" ca="1" si="6"/>
        <v>0</v>
      </c>
      <c r="L92">
        <f ca="1">IF('Waste 2020'!$A100="MD",INDIRECT("'Waste 2020'!"&amp;'Country Selector'!$B$3&amp;ROW($A100))*10^12,0)</f>
        <v>0</v>
      </c>
      <c r="M92" s="90">
        <f t="shared" ca="1" si="9"/>
        <v>0</v>
      </c>
      <c r="N92" s="90">
        <f t="shared" ca="1" si="7"/>
        <v>0</v>
      </c>
      <c r="O92" s="90">
        <f t="shared" ca="1" si="7"/>
        <v>0</v>
      </c>
      <c r="P92" s="90">
        <f t="shared" ca="1" si="7"/>
        <v>0</v>
      </c>
      <c r="Q92" s="90">
        <f t="shared" ca="1" si="7"/>
        <v>0</v>
      </c>
      <c r="R92" s="90">
        <f t="shared" ca="1" si="7"/>
        <v>0</v>
      </c>
      <c r="S92" s="90">
        <f t="shared" ca="1" si="7"/>
        <v>0</v>
      </c>
      <c r="T92" s="90">
        <f t="shared" ca="1" si="7"/>
        <v>0</v>
      </c>
      <c r="U92" s="90">
        <f t="shared" ca="1" si="7"/>
        <v>0</v>
      </c>
      <c r="V92">
        <f ca="1">IF('Waste 2030'!$A100="MD",INDIRECT("'Waste 2030'!"&amp;'Country Selector'!$B$3&amp;ROW($A100))*10^12,0)</f>
        <v>0</v>
      </c>
    </row>
    <row r="93" spans="1:2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8"/>
        <v>0</v>
      </c>
      <c r="D93" s="90">
        <f t="shared" ca="1" si="6"/>
        <v>0</v>
      </c>
      <c r="E93" s="90">
        <f t="shared" ca="1" si="6"/>
        <v>0</v>
      </c>
      <c r="F93" s="90">
        <f t="shared" ca="1" si="6"/>
        <v>0</v>
      </c>
      <c r="G93" s="90">
        <f t="shared" ca="1" si="6"/>
        <v>0</v>
      </c>
      <c r="H93" s="90">
        <f t="shared" ca="1" si="6"/>
        <v>0</v>
      </c>
      <c r="I93" s="90">
        <f t="shared" ca="1" si="6"/>
        <v>0</v>
      </c>
      <c r="J93" s="90">
        <f t="shared" ca="1" si="6"/>
        <v>0</v>
      </c>
      <c r="K93" s="90">
        <f t="shared" ca="1" si="6"/>
        <v>0</v>
      </c>
      <c r="L93">
        <f ca="1">IF('Waste 2020'!$A101="MD",INDIRECT("'Waste 2020'!"&amp;'Country Selector'!$B$3&amp;ROW($A101))*10^12,0)</f>
        <v>0</v>
      </c>
      <c r="M93" s="90">
        <f t="shared" ca="1" si="9"/>
        <v>0</v>
      </c>
      <c r="N93" s="90">
        <f t="shared" ca="1" si="7"/>
        <v>0</v>
      </c>
      <c r="O93" s="90">
        <f t="shared" ca="1" si="7"/>
        <v>0</v>
      </c>
      <c r="P93" s="90">
        <f t="shared" ca="1" si="7"/>
        <v>0</v>
      </c>
      <c r="Q93" s="90">
        <f t="shared" ca="1" si="7"/>
        <v>0</v>
      </c>
      <c r="R93" s="90">
        <f t="shared" ca="1" si="7"/>
        <v>0</v>
      </c>
      <c r="S93" s="90">
        <f t="shared" ca="1" si="7"/>
        <v>0</v>
      </c>
      <c r="T93" s="90">
        <f t="shared" ca="1" si="7"/>
        <v>0</v>
      </c>
      <c r="U93" s="90">
        <f t="shared" ca="1" si="7"/>
        <v>0</v>
      </c>
      <c r="V93">
        <f ca="1">IF('Waste 2030'!$A101="MD",INDIRECT("'Waste 2030'!"&amp;'Country Selector'!$B$3&amp;ROW($A101))*10^12,0)</f>
        <v>0</v>
      </c>
    </row>
    <row r="94" spans="1:2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8"/>
        <v>0</v>
      </c>
      <c r="D94" s="90">
        <f t="shared" ca="1" si="6"/>
        <v>0</v>
      </c>
      <c r="E94" s="90">
        <f t="shared" ca="1" si="6"/>
        <v>0</v>
      </c>
      <c r="F94" s="90">
        <f t="shared" ca="1" si="6"/>
        <v>0</v>
      </c>
      <c r="G94" s="90">
        <f t="shared" ca="1" si="6"/>
        <v>0</v>
      </c>
      <c r="H94" s="90">
        <f t="shared" ca="1" si="6"/>
        <v>0</v>
      </c>
      <c r="I94" s="90">
        <f t="shared" ca="1" si="6"/>
        <v>0</v>
      </c>
      <c r="J94" s="90">
        <f t="shared" ca="1" si="6"/>
        <v>0</v>
      </c>
      <c r="K94" s="90">
        <f t="shared" ca="1" si="6"/>
        <v>0</v>
      </c>
      <c r="L94">
        <f ca="1">IF('Waste 2020'!$A102="MD",INDIRECT("'Waste 2020'!"&amp;'Country Selector'!$B$3&amp;ROW($A102))*10^12,0)</f>
        <v>0</v>
      </c>
      <c r="M94" s="90">
        <f t="shared" ca="1" si="9"/>
        <v>0</v>
      </c>
      <c r="N94" s="90">
        <f t="shared" ca="1" si="7"/>
        <v>0</v>
      </c>
      <c r="O94" s="90">
        <f t="shared" ca="1" si="7"/>
        <v>0</v>
      </c>
      <c r="P94" s="90">
        <f t="shared" ca="1" si="7"/>
        <v>0</v>
      </c>
      <c r="Q94" s="90">
        <f t="shared" ca="1" si="7"/>
        <v>0</v>
      </c>
      <c r="R94" s="90">
        <f t="shared" ca="1" si="7"/>
        <v>0</v>
      </c>
      <c r="S94" s="90">
        <f t="shared" ca="1" si="7"/>
        <v>0</v>
      </c>
      <c r="T94" s="90">
        <f t="shared" ca="1" si="7"/>
        <v>0</v>
      </c>
      <c r="U94" s="90">
        <f t="shared" ca="1" si="7"/>
        <v>0</v>
      </c>
      <c r="V94">
        <f ca="1">IF('Waste 2030'!$A102="MD",INDIRECT("'Waste 2030'!"&amp;'Country Selector'!$B$3&amp;ROW($A102))*10^12,0)</f>
        <v>0</v>
      </c>
    </row>
    <row r="95" spans="1:2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8"/>
        <v>0</v>
      </c>
      <c r="D95" s="90">
        <f t="shared" ca="1" si="6"/>
        <v>0</v>
      </c>
      <c r="E95" s="90">
        <f t="shared" ref="D95:K126" ca="1" si="10">$B95*($L$1-E$1)/($L$1-$B$1)+$L95*(E$1-$B$1)/($L$1-$B$1)</f>
        <v>0</v>
      </c>
      <c r="F95" s="90">
        <f t="shared" ca="1" si="10"/>
        <v>0</v>
      </c>
      <c r="G95" s="90">
        <f t="shared" ca="1" si="10"/>
        <v>0</v>
      </c>
      <c r="H95" s="90">
        <f t="shared" ca="1" si="10"/>
        <v>0</v>
      </c>
      <c r="I95" s="90">
        <f t="shared" ca="1" si="10"/>
        <v>0</v>
      </c>
      <c r="J95" s="90">
        <f t="shared" ca="1" si="10"/>
        <v>0</v>
      </c>
      <c r="K95" s="90">
        <f t="shared" ca="1" si="10"/>
        <v>0</v>
      </c>
      <c r="L95">
        <f ca="1">IF('Waste 2020'!$A103="MD",INDIRECT("'Waste 2020'!"&amp;'Country Selector'!$B$3&amp;ROW($A103))*10^12,0)</f>
        <v>0</v>
      </c>
      <c r="M95" s="90">
        <f t="shared" ca="1" si="9"/>
        <v>0</v>
      </c>
      <c r="N95" s="90">
        <f t="shared" ca="1" si="7"/>
        <v>0</v>
      </c>
      <c r="O95" s="90">
        <f t="shared" ref="N95:U126" ca="1" si="11">$L95*($V$1-O$1)/($V$1-$L$1)+$V95*(O$1-$L$1)/($V$1-$L$1)</f>
        <v>0</v>
      </c>
      <c r="P95" s="90">
        <f t="shared" ca="1" si="11"/>
        <v>0</v>
      </c>
      <c r="Q95" s="90">
        <f t="shared" ca="1" si="11"/>
        <v>0</v>
      </c>
      <c r="R95" s="90">
        <f t="shared" ca="1" si="11"/>
        <v>0</v>
      </c>
      <c r="S95" s="90">
        <f t="shared" ca="1" si="11"/>
        <v>0</v>
      </c>
      <c r="T95" s="90">
        <f t="shared" ca="1" si="11"/>
        <v>0</v>
      </c>
      <c r="U95" s="90">
        <f t="shared" ca="1" si="11"/>
        <v>0</v>
      </c>
      <c r="V95">
        <f ca="1">IF('Waste 2030'!$A103="MD",INDIRECT("'Waste 2030'!"&amp;'Country Selector'!$B$3&amp;ROW($A103))*10^12,0)</f>
        <v>0</v>
      </c>
    </row>
    <row r="96" spans="1:2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8"/>
        <v>0</v>
      </c>
      <c r="D96" s="90">
        <f t="shared" ca="1" si="10"/>
        <v>0</v>
      </c>
      <c r="E96" s="90">
        <f t="shared" ca="1" si="10"/>
        <v>0</v>
      </c>
      <c r="F96" s="90">
        <f t="shared" ca="1" si="10"/>
        <v>0</v>
      </c>
      <c r="G96" s="90">
        <f t="shared" ca="1" si="10"/>
        <v>0</v>
      </c>
      <c r="H96" s="90">
        <f t="shared" ca="1" si="10"/>
        <v>0</v>
      </c>
      <c r="I96" s="90">
        <f t="shared" ca="1" si="10"/>
        <v>0</v>
      </c>
      <c r="J96" s="90">
        <f t="shared" ca="1" si="10"/>
        <v>0</v>
      </c>
      <c r="K96" s="90">
        <f t="shared" ca="1" si="10"/>
        <v>0</v>
      </c>
      <c r="L96">
        <f ca="1">IF('Waste 2020'!$A104="MD",INDIRECT("'Waste 2020'!"&amp;'Country Selector'!$B$3&amp;ROW($A104))*10^12,0)</f>
        <v>0</v>
      </c>
      <c r="M96" s="90">
        <f t="shared" ca="1" si="9"/>
        <v>0</v>
      </c>
      <c r="N96" s="90">
        <f t="shared" ca="1" si="11"/>
        <v>0</v>
      </c>
      <c r="O96" s="90">
        <f t="shared" ca="1" si="11"/>
        <v>0</v>
      </c>
      <c r="P96" s="90">
        <f t="shared" ca="1" si="11"/>
        <v>0</v>
      </c>
      <c r="Q96" s="90">
        <f t="shared" ca="1" si="11"/>
        <v>0</v>
      </c>
      <c r="R96" s="90">
        <f t="shared" ca="1" si="11"/>
        <v>0</v>
      </c>
      <c r="S96" s="90">
        <f t="shared" ca="1" si="11"/>
        <v>0</v>
      </c>
      <c r="T96" s="90">
        <f t="shared" ca="1" si="11"/>
        <v>0</v>
      </c>
      <c r="U96" s="90">
        <f t="shared" ca="1" si="11"/>
        <v>0</v>
      </c>
      <c r="V96">
        <f ca="1">IF('Waste 2030'!$A104="MD",INDIRECT("'Waste 2030'!"&amp;'Country Selector'!$B$3&amp;ROW($A104))*10^12,0)</f>
        <v>0</v>
      </c>
    </row>
    <row r="97" spans="1:2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8"/>
        <v>0</v>
      </c>
      <c r="D97" s="90">
        <f t="shared" ca="1" si="10"/>
        <v>0</v>
      </c>
      <c r="E97" s="90">
        <f t="shared" ca="1" si="10"/>
        <v>0</v>
      </c>
      <c r="F97" s="90">
        <f t="shared" ca="1" si="10"/>
        <v>0</v>
      </c>
      <c r="G97" s="90">
        <f t="shared" ca="1" si="10"/>
        <v>0</v>
      </c>
      <c r="H97" s="90">
        <f t="shared" ca="1" si="10"/>
        <v>0</v>
      </c>
      <c r="I97" s="90">
        <f t="shared" ca="1" si="10"/>
        <v>0</v>
      </c>
      <c r="J97" s="90">
        <f t="shared" ca="1" si="10"/>
        <v>0</v>
      </c>
      <c r="K97" s="90">
        <f t="shared" ca="1" si="10"/>
        <v>0</v>
      </c>
      <c r="L97">
        <f ca="1">IF('Waste 2020'!$A105="MD",INDIRECT("'Waste 2020'!"&amp;'Country Selector'!$B$3&amp;ROW($A105))*10^12,0)</f>
        <v>0</v>
      </c>
      <c r="M97" s="90">
        <f t="shared" ca="1" si="9"/>
        <v>0</v>
      </c>
      <c r="N97" s="90">
        <f t="shared" ca="1" si="11"/>
        <v>0</v>
      </c>
      <c r="O97" s="90">
        <f t="shared" ca="1" si="11"/>
        <v>0</v>
      </c>
      <c r="P97" s="90">
        <f t="shared" ca="1" si="11"/>
        <v>0</v>
      </c>
      <c r="Q97" s="90">
        <f t="shared" ca="1" si="11"/>
        <v>0</v>
      </c>
      <c r="R97" s="90">
        <f t="shared" ca="1" si="11"/>
        <v>0</v>
      </c>
      <c r="S97" s="90">
        <f t="shared" ca="1" si="11"/>
        <v>0</v>
      </c>
      <c r="T97" s="90">
        <f t="shared" ca="1" si="11"/>
        <v>0</v>
      </c>
      <c r="U97" s="90">
        <f t="shared" ca="1" si="11"/>
        <v>0</v>
      </c>
      <c r="V97">
        <f ca="1">IF('Waste 2030'!$A105="MD",INDIRECT("'Waste 2030'!"&amp;'Country Selector'!$B$3&amp;ROW($A105))*10^12,0)</f>
        <v>0</v>
      </c>
    </row>
    <row r="98" spans="1:2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8"/>
        <v>0</v>
      </c>
      <c r="D98" s="90">
        <f t="shared" ca="1" si="10"/>
        <v>0</v>
      </c>
      <c r="E98" s="90">
        <f t="shared" ca="1" si="10"/>
        <v>0</v>
      </c>
      <c r="F98" s="90">
        <f t="shared" ca="1" si="10"/>
        <v>0</v>
      </c>
      <c r="G98" s="90">
        <f t="shared" ca="1" si="10"/>
        <v>0</v>
      </c>
      <c r="H98" s="90">
        <f t="shared" ca="1" si="10"/>
        <v>0</v>
      </c>
      <c r="I98" s="90">
        <f t="shared" ca="1" si="10"/>
        <v>0</v>
      </c>
      <c r="J98" s="90">
        <f t="shared" ca="1" si="10"/>
        <v>0</v>
      </c>
      <c r="K98" s="90">
        <f t="shared" ca="1" si="10"/>
        <v>0</v>
      </c>
      <c r="L98">
        <f ca="1">IF('Waste 2020'!$A106="MD",INDIRECT("'Waste 2020'!"&amp;'Country Selector'!$B$3&amp;ROW($A106))*10^12,0)</f>
        <v>0</v>
      </c>
      <c r="M98" s="90">
        <f t="shared" ca="1" si="9"/>
        <v>0</v>
      </c>
      <c r="N98" s="90">
        <f t="shared" ca="1" si="11"/>
        <v>0</v>
      </c>
      <c r="O98" s="90">
        <f t="shared" ca="1" si="11"/>
        <v>0</v>
      </c>
      <c r="P98" s="90">
        <f t="shared" ca="1" si="11"/>
        <v>0</v>
      </c>
      <c r="Q98" s="90">
        <f t="shared" ca="1" si="11"/>
        <v>0</v>
      </c>
      <c r="R98" s="90">
        <f t="shared" ca="1" si="11"/>
        <v>0</v>
      </c>
      <c r="S98" s="90">
        <f t="shared" ca="1" si="11"/>
        <v>0</v>
      </c>
      <c r="T98" s="90">
        <f t="shared" ca="1" si="11"/>
        <v>0</v>
      </c>
      <c r="U98" s="90">
        <f t="shared" ca="1" si="11"/>
        <v>0</v>
      </c>
      <c r="V98">
        <f ca="1">IF('Waste 2030'!$A106="MD",INDIRECT("'Waste 2030'!"&amp;'Country Selector'!$B$3&amp;ROW($A106))*10^12,0)</f>
        <v>0</v>
      </c>
    </row>
    <row r="99" spans="1:2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8"/>
        <v>0</v>
      </c>
      <c r="D99" s="90">
        <f t="shared" ca="1" si="10"/>
        <v>0</v>
      </c>
      <c r="E99" s="90">
        <f t="shared" ca="1" si="10"/>
        <v>0</v>
      </c>
      <c r="F99" s="90">
        <f t="shared" ca="1" si="10"/>
        <v>0</v>
      </c>
      <c r="G99" s="90">
        <f t="shared" ca="1" si="10"/>
        <v>0</v>
      </c>
      <c r="H99" s="90">
        <f t="shared" ca="1" si="10"/>
        <v>0</v>
      </c>
      <c r="I99" s="90">
        <f t="shared" ca="1" si="10"/>
        <v>0</v>
      </c>
      <c r="J99" s="90">
        <f t="shared" ca="1" si="10"/>
        <v>0</v>
      </c>
      <c r="K99" s="90">
        <f t="shared" ca="1" si="10"/>
        <v>0</v>
      </c>
      <c r="L99">
        <f ca="1">IF('Waste 2020'!$A107="MD",INDIRECT("'Waste 2020'!"&amp;'Country Selector'!$B$3&amp;ROW($A107))*10^12,0)</f>
        <v>0</v>
      </c>
      <c r="M99" s="90">
        <f t="shared" ca="1" si="9"/>
        <v>0</v>
      </c>
      <c r="N99" s="90">
        <f t="shared" ca="1" si="11"/>
        <v>0</v>
      </c>
      <c r="O99" s="90">
        <f t="shared" ca="1" si="11"/>
        <v>0</v>
      </c>
      <c r="P99" s="90">
        <f t="shared" ca="1" si="11"/>
        <v>0</v>
      </c>
      <c r="Q99" s="90">
        <f t="shared" ca="1" si="11"/>
        <v>0</v>
      </c>
      <c r="R99" s="90">
        <f t="shared" ca="1" si="11"/>
        <v>0</v>
      </c>
      <c r="S99" s="90">
        <f t="shared" ca="1" si="11"/>
        <v>0</v>
      </c>
      <c r="T99" s="90">
        <f t="shared" ca="1" si="11"/>
        <v>0</v>
      </c>
      <c r="U99" s="90">
        <f t="shared" ca="1" si="11"/>
        <v>0</v>
      </c>
      <c r="V99">
        <f ca="1">IF('Waste 2030'!$A107="MD",INDIRECT("'Waste 2030'!"&amp;'Country Selector'!$B$3&amp;ROW($A107))*10^12,0)</f>
        <v>0</v>
      </c>
    </row>
    <row r="100" spans="1:2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8"/>
        <v>0</v>
      </c>
      <c r="D100" s="90">
        <f t="shared" ca="1" si="10"/>
        <v>0</v>
      </c>
      <c r="E100" s="90">
        <f t="shared" ca="1" si="10"/>
        <v>0</v>
      </c>
      <c r="F100" s="90">
        <f t="shared" ca="1" si="10"/>
        <v>0</v>
      </c>
      <c r="G100" s="90">
        <f t="shared" ca="1" si="10"/>
        <v>0</v>
      </c>
      <c r="H100" s="90">
        <f t="shared" ca="1" si="10"/>
        <v>0</v>
      </c>
      <c r="I100" s="90">
        <f t="shared" ca="1" si="10"/>
        <v>0</v>
      </c>
      <c r="J100" s="90">
        <f t="shared" ca="1" si="10"/>
        <v>0</v>
      </c>
      <c r="K100" s="90">
        <f t="shared" ca="1" si="10"/>
        <v>0</v>
      </c>
      <c r="L100">
        <f ca="1">IF('Waste 2020'!$A108="MD",INDIRECT("'Waste 2020'!"&amp;'Country Selector'!$B$3&amp;ROW($A108))*10^12,0)</f>
        <v>0</v>
      </c>
      <c r="M100" s="90">
        <f t="shared" ca="1" si="9"/>
        <v>0</v>
      </c>
      <c r="N100" s="90">
        <f t="shared" ca="1" si="11"/>
        <v>0</v>
      </c>
      <c r="O100" s="90">
        <f t="shared" ca="1" si="11"/>
        <v>0</v>
      </c>
      <c r="P100" s="90">
        <f t="shared" ca="1" si="11"/>
        <v>0</v>
      </c>
      <c r="Q100" s="90">
        <f t="shared" ca="1" si="11"/>
        <v>0</v>
      </c>
      <c r="R100" s="90">
        <f t="shared" ca="1" si="11"/>
        <v>0</v>
      </c>
      <c r="S100" s="90">
        <f t="shared" ca="1" si="11"/>
        <v>0</v>
      </c>
      <c r="T100" s="90">
        <f t="shared" ca="1" si="11"/>
        <v>0</v>
      </c>
      <c r="U100" s="90">
        <f t="shared" ca="1" si="11"/>
        <v>0</v>
      </c>
      <c r="V100">
        <f ca="1">IF('Waste 2030'!$A108="MD",INDIRECT("'Waste 2030'!"&amp;'Country Selector'!$B$3&amp;ROW($A108))*10^12,0)</f>
        <v>0</v>
      </c>
    </row>
    <row r="101" spans="1:2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8"/>
        <v>0</v>
      </c>
      <c r="D101" s="90">
        <f t="shared" ca="1" si="10"/>
        <v>0</v>
      </c>
      <c r="E101" s="90">
        <f t="shared" ca="1" si="10"/>
        <v>0</v>
      </c>
      <c r="F101" s="90">
        <f t="shared" ca="1" si="10"/>
        <v>0</v>
      </c>
      <c r="G101" s="90">
        <f t="shared" ca="1" si="10"/>
        <v>0</v>
      </c>
      <c r="H101" s="90">
        <f t="shared" ca="1" si="10"/>
        <v>0</v>
      </c>
      <c r="I101" s="90">
        <f t="shared" ca="1" si="10"/>
        <v>0</v>
      </c>
      <c r="J101" s="90">
        <f t="shared" ca="1" si="10"/>
        <v>0</v>
      </c>
      <c r="K101" s="90">
        <f t="shared" ca="1" si="10"/>
        <v>0</v>
      </c>
      <c r="L101">
        <f ca="1">IF('Waste 2020'!$A109="MD",INDIRECT("'Waste 2020'!"&amp;'Country Selector'!$B$3&amp;ROW($A109))*10^12,0)</f>
        <v>0</v>
      </c>
      <c r="M101" s="90">
        <f t="shared" ca="1" si="9"/>
        <v>0</v>
      </c>
      <c r="N101" s="90">
        <f t="shared" ca="1" si="11"/>
        <v>0</v>
      </c>
      <c r="O101" s="90">
        <f t="shared" ca="1" si="11"/>
        <v>0</v>
      </c>
      <c r="P101" s="90">
        <f t="shared" ca="1" si="11"/>
        <v>0</v>
      </c>
      <c r="Q101" s="90">
        <f t="shared" ca="1" si="11"/>
        <v>0</v>
      </c>
      <c r="R101" s="90">
        <f t="shared" ca="1" si="11"/>
        <v>0</v>
      </c>
      <c r="S101" s="90">
        <f t="shared" ca="1" si="11"/>
        <v>0</v>
      </c>
      <c r="T101" s="90">
        <f t="shared" ca="1" si="11"/>
        <v>0</v>
      </c>
      <c r="U101" s="90">
        <f t="shared" ca="1" si="11"/>
        <v>0</v>
      </c>
      <c r="V101">
        <f ca="1">IF('Waste 2030'!$A109="MD",INDIRECT("'Waste 2030'!"&amp;'Country Selector'!$B$3&amp;ROW($A109))*10^12,0)</f>
        <v>0</v>
      </c>
    </row>
    <row r="102" spans="1:2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8"/>
        <v>0</v>
      </c>
      <c r="D102" s="90">
        <f t="shared" ca="1" si="10"/>
        <v>0</v>
      </c>
      <c r="E102" s="90">
        <f t="shared" ca="1" si="10"/>
        <v>0</v>
      </c>
      <c r="F102" s="90">
        <f t="shared" ca="1" si="10"/>
        <v>0</v>
      </c>
      <c r="G102" s="90">
        <f t="shared" ca="1" si="10"/>
        <v>0</v>
      </c>
      <c r="H102" s="90">
        <f t="shared" ca="1" si="10"/>
        <v>0</v>
      </c>
      <c r="I102" s="90">
        <f t="shared" ca="1" si="10"/>
        <v>0</v>
      </c>
      <c r="J102" s="90">
        <f t="shared" ca="1" si="10"/>
        <v>0</v>
      </c>
      <c r="K102" s="90">
        <f t="shared" ca="1" si="10"/>
        <v>0</v>
      </c>
      <c r="L102">
        <f ca="1">IF('Waste 2020'!$A110="MD",INDIRECT("'Waste 2020'!"&amp;'Country Selector'!$B$3&amp;ROW($A110))*10^12,0)</f>
        <v>0</v>
      </c>
      <c r="M102" s="90">
        <f t="shared" ca="1" si="9"/>
        <v>0</v>
      </c>
      <c r="N102" s="90">
        <f t="shared" ca="1" si="11"/>
        <v>0</v>
      </c>
      <c r="O102" s="90">
        <f t="shared" ca="1" si="11"/>
        <v>0</v>
      </c>
      <c r="P102" s="90">
        <f t="shared" ca="1" si="11"/>
        <v>0</v>
      </c>
      <c r="Q102" s="90">
        <f t="shared" ca="1" si="11"/>
        <v>0</v>
      </c>
      <c r="R102" s="90">
        <f t="shared" ca="1" si="11"/>
        <v>0</v>
      </c>
      <c r="S102" s="90">
        <f t="shared" ca="1" si="11"/>
        <v>0</v>
      </c>
      <c r="T102" s="90">
        <f t="shared" ca="1" si="11"/>
        <v>0</v>
      </c>
      <c r="U102" s="90">
        <f t="shared" ca="1" si="11"/>
        <v>0</v>
      </c>
      <c r="V102">
        <f ca="1">IF('Waste 2030'!$A110="MD",INDIRECT("'Waste 2030'!"&amp;'Country Selector'!$B$3&amp;ROW($A110))*10^12,0)</f>
        <v>0</v>
      </c>
    </row>
    <row r="103" spans="1:2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8"/>
        <v>0</v>
      </c>
      <c r="D103" s="90">
        <f t="shared" ca="1" si="10"/>
        <v>0</v>
      </c>
      <c r="E103" s="90">
        <f t="shared" ca="1" si="10"/>
        <v>0</v>
      </c>
      <c r="F103" s="90">
        <f t="shared" ca="1" si="10"/>
        <v>0</v>
      </c>
      <c r="G103" s="90">
        <f t="shared" ca="1" si="10"/>
        <v>0</v>
      </c>
      <c r="H103" s="90">
        <f t="shared" ca="1" si="10"/>
        <v>0</v>
      </c>
      <c r="I103" s="90">
        <f t="shared" ca="1" si="10"/>
        <v>0</v>
      </c>
      <c r="J103" s="90">
        <f t="shared" ca="1" si="10"/>
        <v>0</v>
      </c>
      <c r="K103" s="90">
        <f t="shared" ca="1" si="10"/>
        <v>0</v>
      </c>
      <c r="L103">
        <f ca="1">IF('Waste 2020'!$A111="MD",INDIRECT("'Waste 2020'!"&amp;'Country Selector'!$B$3&amp;ROW($A111))*10^12,0)</f>
        <v>0</v>
      </c>
      <c r="M103" s="90">
        <f t="shared" ca="1" si="9"/>
        <v>0</v>
      </c>
      <c r="N103" s="90">
        <f t="shared" ca="1" si="11"/>
        <v>0</v>
      </c>
      <c r="O103" s="90">
        <f t="shared" ca="1" si="11"/>
        <v>0</v>
      </c>
      <c r="P103" s="90">
        <f t="shared" ca="1" si="11"/>
        <v>0</v>
      </c>
      <c r="Q103" s="90">
        <f t="shared" ca="1" si="11"/>
        <v>0</v>
      </c>
      <c r="R103" s="90">
        <f t="shared" ca="1" si="11"/>
        <v>0</v>
      </c>
      <c r="S103" s="90">
        <f t="shared" ca="1" si="11"/>
        <v>0</v>
      </c>
      <c r="T103" s="90">
        <f t="shared" ca="1" si="11"/>
        <v>0</v>
      </c>
      <c r="U103" s="90">
        <f t="shared" ca="1" si="11"/>
        <v>0</v>
      </c>
      <c r="V103">
        <f ca="1">IF('Waste 2030'!$A111="MD",INDIRECT("'Waste 2030'!"&amp;'Country Selector'!$B$3&amp;ROW($A111))*10^12,0)</f>
        <v>0</v>
      </c>
    </row>
    <row r="104" spans="1:2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8"/>
        <v>0</v>
      </c>
      <c r="D104" s="90">
        <f t="shared" ca="1" si="10"/>
        <v>0</v>
      </c>
      <c r="E104" s="90">
        <f t="shared" ca="1" si="10"/>
        <v>0</v>
      </c>
      <c r="F104" s="90">
        <f t="shared" ca="1" si="10"/>
        <v>0</v>
      </c>
      <c r="G104" s="90">
        <f t="shared" ca="1" si="10"/>
        <v>0</v>
      </c>
      <c r="H104" s="90">
        <f t="shared" ca="1" si="10"/>
        <v>0</v>
      </c>
      <c r="I104" s="90">
        <f t="shared" ca="1" si="10"/>
        <v>0</v>
      </c>
      <c r="J104" s="90">
        <f t="shared" ca="1" si="10"/>
        <v>0</v>
      </c>
      <c r="K104" s="90">
        <f t="shared" ca="1" si="10"/>
        <v>0</v>
      </c>
      <c r="L104">
        <f ca="1">IF('Waste 2020'!$A112="MD",INDIRECT("'Waste 2020'!"&amp;'Country Selector'!$B$3&amp;ROW($A112))*10^12,0)</f>
        <v>0</v>
      </c>
      <c r="M104" s="90">
        <f t="shared" ca="1" si="9"/>
        <v>0</v>
      </c>
      <c r="N104" s="90">
        <f t="shared" ca="1" si="11"/>
        <v>0</v>
      </c>
      <c r="O104" s="90">
        <f t="shared" ca="1" si="11"/>
        <v>0</v>
      </c>
      <c r="P104" s="90">
        <f t="shared" ca="1" si="11"/>
        <v>0</v>
      </c>
      <c r="Q104" s="90">
        <f t="shared" ca="1" si="11"/>
        <v>0</v>
      </c>
      <c r="R104" s="90">
        <f t="shared" ca="1" si="11"/>
        <v>0</v>
      </c>
      <c r="S104" s="90">
        <f t="shared" ca="1" si="11"/>
        <v>0</v>
      </c>
      <c r="T104" s="90">
        <f t="shared" ca="1" si="11"/>
        <v>0</v>
      </c>
      <c r="U104" s="90">
        <f t="shared" ca="1" si="11"/>
        <v>0</v>
      </c>
      <c r="V104">
        <f ca="1">IF('Waste 2030'!$A112="MD",INDIRECT("'Waste 2030'!"&amp;'Country Selector'!$B$3&amp;ROW($A112))*10^12,0)</f>
        <v>0</v>
      </c>
    </row>
    <row r="105" spans="1:2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8"/>
        <v>0</v>
      </c>
      <c r="D105" s="90">
        <f t="shared" ca="1" si="10"/>
        <v>0</v>
      </c>
      <c r="E105" s="90">
        <f t="shared" ca="1" si="10"/>
        <v>0</v>
      </c>
      <c r="F105" s="90">
        <f t="shared" ca="1" si="10"/>
        <v>0</v>
      </c>
      <c r="G105" s="90">
        <f t="shared" ca="1" si="10"/>
        <v>0</v>
      </c>
      <c r="H105" s="90">
        <f t="shared" ca="1" si="10"/>
        <v>0</v>
      </c>
      <c r="I105" s="90">
        <f t="shared" ca="1" si="10"/>
        <v>0</v>
      </c>
      <c r="J105" s="90">
        <f t="shared" ca="1" si="10"/>
        <v>0</v>
      </c>
      <c r="K105" s="90">
        <f t="shared" ca="1" si="10"/>
        <v>0</v>
      </c>
      <c r="L105">
        <f ca="1">IF('Waste 2020'!$A113="MD",INDIRECT("'Waste 2020'!"&amp;'Country Selector'!$B$3&amp;ROW($A113))*10^12,0)</f>
        <v>0</v>
      </c>
      <c r="M105" s="90">
        <f t="shared" ca="1" si="9"/>
        <v>0</v>
      </c>
      <c r="N105" s="90">
        <f t="shared" ca="1" si="11"/>
        <v>0</v>
      </c>
      <c r="O105" s="90">
        <f t="shared" ca="1" si="11"/>
        <v>0</v>
      </c>
      <c r="P105" s="90">
        <f t="shared" ca="1" si="11"/>
        <v>0</v>
      </c>
      <c r="Q105" s="90">
        <f t="shared" ca="1" si="11"/>
        <v>0</v>
      </c>
      <c r="R105" s="90">
        <f t="shared" ca="1" si="11"/>
        <v>0</v>
      </c>
      <c r="S105" s="90">
        <f t="shared" ca="1" si="11"/>
        <v>0</v>
      </c>
      <c r="T105" s="90">
        <f t="shared" ca="1" si="11"/>
        <v>0</v>
      </c>
      <c r="U105" s="90">
        <f t="shared" ca="1" si="11"/>
        <v>0</v>
      </c>
      <c r="V105">
        <f ca="1">IF('Waste 2030'!$A113="MD",INDIRECT("'Waste 2030'!"&amp;'Country Selector'!$B$3&amp;ROW($A113))*10^12,0)</f>
        <v>0</v>
      </c>
    </row>
    <row r="106" spans="1:2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8"/>
        <v>0</v>
      </c>
      <c r="D106" s="90">
        <f t="shared" ca="1" si="10"/>
        <v>0</v>
      </c>
      <c r="E106" s="90">
        <f t="shared" ca="1" si="10"/>
        <v>0</v>
      </c>
      <c r="F106" s="90">
        <f t="shared" ca="1" si="10"/>
        <v>0</v>
      </c>
      <c r="G106" s="90">
        <f t="shared" ca="1" si="10"/>
        <v>0</v>
      </c>
      <c r="H106" s="90">
        <f t="shared" ca="1" si="10"/>
        <v>0</v>
      </c>
      <c r="I106" s="90">
        <f t="shared" ca="1" si="10"/>
        <v>0</v>
      </c>
      <c r="J106" s="90">
        <f t="shared" ca="1" si="10"/>
        <v>0</v>
      </c>
      <c r="K106" s="90">
        <f t="shared" ca="1" si="10"/>
        <v>0</v>
      </c>
      <c r="L106">
        <f ca="1">IF('Waste 2020'!$A114="MD",INDIRECT("'Waste 2020'!"&amp;'Country Selector'!$B$3&amp;ROW($A114))*10^12,0)</f>
        <v>0</v>
      </c>
      <c r="M106" s="90">
        <f t="shared" ca="1" si="9"/>
        <v>0</v>
      </c>
      <c r="N106" s="90">
        <f t="shared" ca="1" si="11"/>
        <v>0</v>
      </c>
      <c r="O106" s="90">
        <f t="shared" ca="1" si="11"/>
        <v>0</v>
      </c>
      <c r="P106" s="90">
        <f t="shared" ca="1" si="11"/>
        <v>0</v>
      </c>
      <c r="Q106" s="90">
        <f t="shared" ca="1" si="11"/>
        <v>0</v>
      </c>
      <c r="R106" s="90">
        <f t="shared" ca="1" si="11"/>
        <v>0</v>
      </c>
      <c r="S106" s="90">
        <f t="shared" ca="1" si="11"/>
        <v>0</v>
      </c>
      <c r="T106" s="90">
        <f t="shared" ca="1" si="11"/>
        <v>0</v>
      </c>
      <c r="U106" s="90">
        <f t="shared" ca="1" si="11"/>
        <v>0</v>
      </c>
      <c r="V106">
        <f ca="1">IF('Waste 2030'!$A114="MD",INDIRECT("'Waste 2030'!"&amp;'Country Selector'!$B$3&amp;ROW($A114))*10^12,0)</f>
        <v>0</v>
      </c>
    </row>
    <row r="107" spans="1:2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8"/>
        <v>0</v>
      </c>
      <c r="D107" s="90">
        <f t="shared" ca="1" si="10"/>
        <v>0</v>
      </c>
      <c r="E107" s="90">
        <f t="shared" ca="1" si="10"/>
        <v>0</v>
      </c>
      <c r="F107" s="90">
        <f t="shared" ca="1" si="10"/>
        <v>0</v>
      </c>
      <c r="G107" s="90">
        <f t="shared" ca="1" si="10"/>
        <v>0</v>
      </c>
      <c r="H107" s="90">
        <f t="shared" ca="1" si="10"/>
        <v>0</v>
      </c>
      <c r="I107" s="90">
        <f t="shared" ca="1" si="10"/>
        <v>0</v>
      </c>
      <c r="J107" s="90">
        <f t="shared" ca="1" si="10"/>
        <v>0</v>
      </c>
      <c r="K107" s="90">
        <f t="shared" ca="1" si="10"/>
        <v>0</v>
      </c>
      <c r="L107">
        <f ca="1">IF('Waste 2020'!$A115="MD",INDIRECT("'Waste 2020'!"&amp;'Country Selector'!$B$3&amp;ROW($A115))*10^12,0)</f>
        <v>0</v>
      </c>
      <c r="M107" s="90">
        <f t="shared" ca="1" si="9"/>
        <v>0</v>
      </c>
      <c r="N107" s="90">
        <f t="shared" ca="1" si="11"/>
        <v>0</v>
      </c>
      <c r="O107" s="90">
        <f t="shared" ca="1" si="11"/>
        <v>0</v>
      </c>
      <c r="P107" s="90">
        <f t="shared" ca="1" si="11"/>
        <v>0</v>
      </c>
      <c r="Q107" s="90">
        <f t="shared" ca="1" si="11"/>
        <v>0</v>
      </c>
      <c r="R107" s="90">
        <f t="shared" ca="1" si="11"/>
        <v>0</v>
      </c>
      <c r="S107" s="90">
        <f t="shared" ca="1" si="11"/>
        <v>0</v>
      </c>
      <c r="T107" s="90">
        <f t="shared" ca="1" si="11"/>
        <v>0</v>
      </c>
      <c r="U107" s="90">
        <f t="shared" ca="1" si="11"/>
        <v>0</v>
      </c>
      <c r="V107">
        <f ca="1">IF('Waste 2030'!$A115="MD",INDIRECT("'Waste 2030'!"&amp;'Country Selector'!$B$3&amp;ROW($A115))*10^12,0)</f>
        <v>0</v>
      </c>
    </row>
    <row r="108" spans="1:2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8"/>
        <v>0</v>
      </c>
      <c r="D108" s="90">
        <f t="shared" ca="1" si="10"/>
        <v>0</v>
      </c>
      <c r="E108" s="90">
        <f t="shared" ca="1" si="10"/>
        <v>0</v>
      </c>
      <c r="F108" s="90">
        <f t="shared" ca="1" si="10"/>
        <v>0</v>
      </c>
      <c r="G108" s="90">
        <f t="shared" ca="1" si="10"/>
        <v>0</v>
      </c>
      <c r="H108" s="90">
        <f t="shared" ca="1" si="10"/>
        <v>0</v>
      </c>
      <c r="I108" s="90">
        <f t="shared" ca="1" si="10"/>
        <v>0</v>
      </c>
      <c r="J108" s="90">
        <f t="shared" ca="1" si="10"/>
        <v>0</v>
      </c>
      <c r="K108" s="90">
        <f t="shared" ca="1" si="10"/>
        <v>0</v>
      </c>
      <c r="L108">
        <f ca="1">IF('Waste 2020'!$A116="MD",INDIRECT("'Waste 2020'!"&amp;'Country Selector'!$B$3&amp;ROW($A116))*10^12,0)</f>
        <v>0</v>
      </c>
      <c r="M108" s="90">
        <f t="shared" ca="1" si="9"/>
        <v>0</v>
      </c>
      <c r="N108" s="90">
        <f t="shared" ca="1" si="11"/>
        <v>0</v>
      </c>
      <c r="O108" s="90">
        <f t="shared" ca="1" si="11"/>
        <v>0</v>
      </c>
      <c r="P108" s="90">
        <f t="shared" ca="1" si="11"/>
        <v>0</v>
      </c>
      <c r="Q108" s="90">
        <f t="shared" ca="1" si="11"/>
        <v>0</v>
      </c>
      <c r="R108" s="90">
        <f t="shared" ca="1" si="11"/>
        <v>0</v>
      </c>
      <c r="S108" s="90">
        <f t="shared" ca="1" si="11"/>
        <v>0</v>
      </c>
      <c r="T108" s="90">
        <f t="shared" ca="1" si="11"/>
        <v>0</v>
      </c>
      <c r="U108" s="90">
        <f t="shared" ca="1" si="11"/>
        <v>0</v>
      </c>
      <c r="V108">
        <f ca="1">IF('Waste 2030'!$A116="MD",INDIRECT("'Waste 2030'!"&amp;'Country Selector'!$B$3&amp;ROW($A116))*10^12,0)</f>
        <v>0</v>
      </c>
    </row>
    <row r="109" spans="1:2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8"/>
        <v>0</v>
      </c>
      <c r="D109" s="90">
        <f t="shared" ca="1" si="10"/>
        <v>0</v>
      </c>
      <c r="E109" s="90">
        <f t="shared" ca="1" si="10"/>
        <v>0</v>
      </c>
      <c r="F109" s="90">
        <f t="shared" ca="1" si="10"/>
        <v>0</v>
      </c>
      <c r="G109" s="90">
        <f t="shared" ca="1" si="10"/>
        <v>0</v>
      </c>
      <c r="H109" s="90">
        <f t="shared" ca="1" si="10"/>
        <v>0</v>
      </c>
      <c r="I109" s="90">
        <f t="shared" ca="1" si="10"/>
        <v>0</v>
      </c>
      <c r="J109" s="90">
        <f t="shared" ca="1" si="10"/>
        <v>0</v>
      </c>
      <c r="K109" s="90">
        <f t="shared" ca="1" si="10"/>
        <v>0</v>
      </c>
      <c r="L109">
        <f ca="1">IF('Waste 2020'!$A117="MD",INDIRECT("'Waste 2020'!"&amp;'Country Selector'!$B$3&amp;ROW($A117))*10^12,0)</f>
        <v>0</v>
      </c>
      <c r="M109" s="90">
        <f t="shared" ca="1" si="9"/>
        <v>0</v>
      </c>
      <c r="N109" s="90">
        <f t="shared" ca="1" si="11"/>
        <v>0</v>
      </c>
      <c r="O109" s="90">
        <f t="shared" ca="1" si="11"/>
        <v>0</v>
      </c>
      <c r="P109" s="90">
        <f t="shared" ca="1" si="11"/>
        <v>0</v>
      </c>
      <c r="Q109" s="90">
        <f t="shared" ca="1" si="11"/>
        <v>0</v>
      </c>
      <c r="R109" s="90">
        <f t="shared" ca="1" si="11"/>
        <v>0</v>
      </c>
      <c r="S109" s="90">
        <f t="shared" ca="1" si="11"/>
        <v>0</v>
      </c>
      <c r="T109" s="90">
        <f t="shared" ca="1" si="11"/>
        <v>0</v>
      </c>
      <c r="U109" s="90">
        <f t="shared" ca="1" si="11"/>
        <v>0</v>
      </c>
      <c r="V109">
        <f ca="1">IF('Waste 2030'!$A117="MD",INDIRECT("'Waste 2030'!"&amp;'Country Selector'!$B$3&amp;ROW($A117))*10^12,0)</f>
        <v>0</v>
      </c>
    </row>
    <row r="110" spans="1:2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8"/>
        <v>0</v>
      </c>
      <c r="D110" s="90">
        <f t="shared" ca="1" si="10"/>
        <v>0</v>
      </c>
      <c r="E110" s="90">
        <f t="shared" ca="1" si="10"/>
        <v>0</v>
      </c>
      <c r="F110" s="90">
        <f t="shared" ca="1" si="10"/>
        <v>0</v>
      </c>
      <c r="G110" s="90">
        <f t="shared" ca="1" si="10"/>
        <v>0</v>
      </c>
      <c r="H110" s="90">
        <f t="shared" ca="1" si="10"/>
        <v>0</v>
      </c>
      <c r="I110" s="90">
        <f t="shared" ca="1" si="10"/>
        <v>0</v>
      </c>
      <c r="J110" s="90">
        <f t="shared" ca="1" si="10"/>
        <v>0</v>
      </c>
      <c r="K110" s="90">
        <f t="shared" ca="1" si="10"/>
        <v>0</v>
      </c>
      <c r="L110">
        <f ca="1">IF('Waste 2020'!$A118="MD",INDIRECT("'Waste 2020'!"&amp;'Country Selector'!$B$3&amp;ROW($A118))*10^12,0)</f>
        <v>0</v>
      </c>
      <c r="M110" s="90">
        <f t="shared" ca="1" si="9"/>
        <v>0</v>
      </c>
      <c r="N110" s="90">
        <f t="shared" ca="1" si="11"/>
        <v>0</v>
      </c>
      <c r="O110" s="90">
        <f t="shared" ca="1" si="11"/>
        <v>0</v>
      </c>
      <c r="P110" s="90">
        <f t="shared" ca="1" si="11"/>
        <v>0</v>
      </c>
      <c r="Q110" s="90">
        <f t="shared" ca="1" si="11"/>
        <v>0</v>
      </c>
      <c r="R110" s="90">
        <f t="shared" ca="1" si="11"/>
        <v>0</v>
      </c>
      <c r="S110" s="90">
        <f t="shared" ca="1" si="11"/>
        <v>0</v>
      </c>
      <c r="T110" s="90">
        <f t="shared" ca="1" si="11"/>
        <v>0</v>
      </c>
      <c r="U110" s="90">
        <f t="shared" ca="1" si="11"/>
        <v>0</v>
      </c>
      <c r="V110">
        <f ca="1">IF('Waste 2030'!$A118="MD",INDIRECT("'Waste 2030'!"&amp;'Country Selector'!$B$3&amp;ROW($A118))*10^12,0)</f>
        <v>0</v>
      </c>
    </row>
    <row r="111" spans="1:2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8"/>
        <v>0</v>
      </c>
      <c r="D111" s="90">
        <f t="shared" ca="1" si="10"/>
        <v>0</v>
      </c>
      <c r="E111" s="90">
        <f t="shared" ca="1" si="10"/>
        <v>0</v>
      </c>
      <c r="F111" s="90">
        <f t="shared" ca="1" si="10"/>
        <v>0</v>
      </c>
      <c r="G111" s="90">
        <f t="shared" ca="1" si="10"/>
        <v>0</v>
      </c>
      <c r="H111" s="90">
        <f t="shared" ca="1" si="10"/>
        <v>0</v>
      </c>
      <c r="I111" s="90">
        <f t="shared" ca="1" si="10"/>
        <v>0</v>
      </c>
      <c r="J111" s="90">
        <f t="shared" ca="1" si="10"/>
        <v>0</v>
      </c>
      <c r="K111" s="90">
        <f t="shared" ca="1" si="10"/>
        <v>0</v>
      </c>
      <c r="L111">
        <f ca="1">IF('Waste 2020'!$A119="MD",INDIRECT("'Waste 2020'!"&amp;'Country Selector'!$B$3&amp;ROW($A119))*10^12,0)</f>
        <v>0</v>
      </c>
      <c r="M111" s="90">
        <f t="shared" ca="1" si="9"/>
        <v>0</v>
      </c>
      <c r="N111" s="90">
        <f t="shared" ca="1" si="11"/>
        <v>0</v>
      </c>
      <c r="O111" s="90">
        <f t="shared" ca="1" si="11"/>
        <v>0</v>
      </c>
      <c r="P111" s="90">
        <f t="shared" ca="1" si="11"/>
        <v>0</v>
      </c>
      <c r="Q111" s="90">
        <f t="shared" ca="1" si="11"/>
        <v>0</v>
      </c>
      <c r="R111" s="90">
        <f t="shared" ca="1" si="11"/>
        <v>0</v>
      </c>
      <c r="S111" s="90">
        <f t="shared" ca="1" si="11"/>
        <v>0</v>
      </c>
      <c r="T111" s="90">
        <f t="shared" ca="1" si="11"/>
        <v>0</v>
      </c>
      <c r="U111" s="90">
        <f t="shared" ca="1" si="11"/>
        <v>0</v>
      </c>
      <c r="V111">
        <f ca="1">IF('Waste 2030'!$A119="MD",INDIRECT("'Waste 2030'!"&amp;'Country Selector'!$B$3&amp;ROW($A119))*10^12,0)</f>
        <v>0</v>
      </c>
    </row>
    <row r="112" spans="1:2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8"/>
        <v>0</v>
      </c>
      <c r="D112" s="90">
        <f t="shared" ca="1" si="10"/>
        <v>0</v>
      </c>
      <c r="E112" s="90">
        <f t="shared" ca="1" si="10"/>
        <v>0</v>
      </c>
      <c r="F112" s="90">
        <f t="shared" ca="1" si="10"/>
        <v>0</v>
      </c>
      <c r="G112" s="90">
        <f t="shared" ca="1" si="10"/>
        <v>0</v>
      </c>
      <c r="H112" s="90">
        <f t="shared" ca="1" si="10"/>
        <v>0</v>
      </c>
      <c r="I112" s="90">
        <f t="shared" ca="1" si="10"/>
        <v>0</v>
      </c>
      <c r="J112" s="90">
        <f t="shared" ca="1" si="10"/>
        <v>0</v>
      </c>
      <c r="K112" s="90">
        <f t="shared" ca="1" si="10"/>
        <v>0</v>
      </c>
      <c r="L112">
        <f ca="1">IF('Waste 2020'!$A120="MD",INDIRECT("'Waste 2020'!"&amp;'Country Selector'!$B$3&amp;ROW($A120))*10^12,0)</f>
        <v>0</v>
      </c>
      <c r="M112" s="90">
        <f t="shared" ca="1" si="9"/>
        <v>0</v>
      </c>
      <c r="N112" s="90">
        <f t="shared" ca="1" si="11"/>
        <v>0</v>
      </c>
      <c r="O112" s="90">
        <f t="shared" ca="1" si="11"/>
        <v>0</v>
      </c>
      <c r="P112" s="90">
        <f t="shared" ca="1" si="11"/>
        <v>0</v>
      </c>
      <c r="Q112" s="90">
        <f t="shared" ca="1" si="11"/>
        <v>0</v>
      </c>
      <c r="R112" s="90">
        <f t="shared" ca="1" si="11"/>
        <v>0</v>
      </c>
      <c r="S112" s="90">
        <f t="shared" ca="1" si="11"/>
        <v>0</v>
      </c>
      <c r="T112" s="90">
        <f t="shared" ca="1" si="11"/>
        <v>0</v>
      </c>
      <c r="U112" s="90">
        <f t="shared" ca="1" si="11"/>
        <v>0</v>
      </c>
      <c r="V112">
        <f ca="1">IF('Waste 2030'!$A120="MD",INDIRECT("'Waste 2030'!"&amp;'Country Selector'!$B$3&amp;ROW($A120))*10^12,0)</f>
        <v>0</v>
      </c>
    </row>
    <row r="113" spans="1:2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8"/>
        <v>0</v>
      </c>
      <c r="D113" s="90">
        <f t="shared" ca="1" si="10"/>
        <v>0</v>
      </c>
      <c r="E113" s="90">
        <f t="shared" ca="1" si="10"/>
        <v>0</v>
      </c>
      <c r="F113" s="90">
        <f t="shared" ca="1" si="10"/>
        <v>0</v>
      </c>
      <c r="G113" s="90">
        <f t="shared" ca="1" si="10"/>
        <v>0</v>
      </c>
      <c r="H113" s="90">
        <f t="shared" ca="1" si="10"/>
        <v>0</v>
      </c>
      <c r="I113" s="90">
        <f t="shared" ca="1" si="10"/>
        <v>0</v>
      </c>
      <c r="J113" s="90">
        <f t="shared" ca="1" si="10"/>
        <v>0</v>
      </c>
      <c r="K113" s="90">
        <f t="shared" ca="1" si="10"/>
        <v>0</v>
      </c>
      <c r="L113">
        <f ca="1">IF('Waste 2020'!$A121="MD",INDIRECT("'Waste 2020'!"&amp;'Country Selector'!$B$3&amp;ROW($A121))*10^12,0)</f>
        <v>0</v>
      </c>
      <c r="M113" s="90">
        <f t="shared" ca="1" si="9"/>
        <v>0</v>
      </c>
      <c r="N113" s="90">
        <f t="shared" ca="1" si="11"/>
        <v>0</v>
      </c>
      <c r="O113" s="90">
        <f t="shared" ca="1" si="11"/>
        <v>0</v>
      </c>
      <c r="P113" s="90">
        <f t="shared" ca="1" si="11"/>
        <v>0</v>
      </c>
      <c r="Q113" s="90">
        <f t="shared" ca="1" si="11"/>
        <v>0</v>
      </c>
      <c r="R113" s="90">
        <f t="shared" ca="1" si="11"/>
        <v>0</v>
      </c>
      <c r="S113" s="90">
        <f t="shared" ca="1" si="11"/>
        <v>0</v>
      </c>
      <c r="T113" s="90">
        <f t="shared" ca="1" si="11"/>
        <v>0</v>
      </c>
      <c r="U113" s="90">
        <f t="shared" ca="1" si="11"/>
        <v>0</v>
      </c>
      <c r="V113">
        <f ca="1">IF('Waste 2030'!$A121="MD",INDIRECT("'Waste 2030'!"&amp;'Country Selector'!$B$3&amp;ROW($A121))*10^12,0)</f>
        <v>0</v>
      </c>
    </row>
    <row r="114" spans="1:2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8"/>
        <v>0</v>
      </c>
      <c r="D114" s="90">
        <f t="shared" ca="1" si="10"/>
        <v>0</v>
      </c>
      <c r="E114" s="90">
        <f t="shared" ca="1" si="10"/>
        <v>0</v>
      </c>
      <c r="F114" s="90">
        <f t="shared" ca="1" si="10"/>
        <v>0</v>
      </c>
      <c r="G114" s="90">
        <f t="shared" ca="1" si="10"/>
        <v>0</v>
      </c>
      <c r="H114" s="90">
        <f t="shared" ca="1" si="10"/>
        <v>0</v>
      </c>
      <c r="I114" s="90">
        <f t="shared" ca="1" si="10"/>
        <v>0</v>
      </c>
      <c r="J114" s="90">
        <f t="shared" ca="1" si="10"/>
        <v>0</v>
      </c>
      <c r="K114" s="90">
        <f t="shared" ca="1" si="10"/>
        <v>0</v>
      </c>
      <c r="L114">
        <f ca="1">IF('Waste 2020'!$A122="MD",INDIRECT("'Waste 2020'!"&amp;'Country Selector'!$B$3&amp;ROW($A122))*10^12,0)</f>
        <v>0</v>
      </c>
      <c r="M114" s="90">
        <f t="shared" ca="1" si="9"/>
        <v>0</v>
      </c>
      <c r="N114" s="90">
        <f t="shared" ca="1" si="11"/>
        <v>0</v>
      </c>
      <c r="O114" s="90">
        <f t="shared" ca="1" si="11"/>
        <v>0</v>
      </c>
      <c r="P114" s="90">
        <f t="shared" ca="1" si="11"/>
        <v>0</v>
      </c>
      <c r="Q114" s="90">
        <f t="shared" ca="1" si="11"/>
        <v>0</v>
      </c>
      <c r="R114" s="90">
        <f t="shared" ca="1" si="11"/>
        <v>0</v>
      </c>
      <c r="S114" s="90">
        <f t="shared" ca="1" si="11"/>
        <v>0</v>
      </c>
      <c r="T114" s="90">
        <f t="shared" ca="1" si="11"/>
        <v>0</v>
      </c>
      <c r="U114" s="90">
        <f t="shared" ca="1" si="11"/>
        <v>0</v>
      </c>
      <c r="V114">
        <f ca="1">IF('Waste 2030'!$A122="MD",INDIRECT("'Waste 2030'!"&amp;'Country Selector'!$B$3&amp;ROW($A122))*10^12,0)</f>
        <v>0</v>
      </c>
    </row>
    <row r="115" spans="1:2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8"/>
        <v>0</v>
      </c>
      <c r="D115" s="90">
        <f t="shared" ca="1" si="10"/>
        <v>0</v>
      </c>
      <c r="E115" s="90">
        <f t="shared" ca="1" si="10"/>
        <v>0</v>
      </c>
      <c r="F115" s="90">
        <f t="shared" ca="1" si="10"/>
        <v>0</v>
      </c>
      <c r="G115" s="90">
        <f t="shared" ca="1" si="10"/>
        <v>0</v>
      </c>
      <c r="H115" s="90">
        <f t="shared" ca="1" si="10"/>
        <v>0</v>
      </c>
      <c r="I115" s="90">
        <f t="shared" ca="1" si="10"/>
        <v>0</v>
      </c>
      <c r="J115" s="90">
        <f t="shared" ca="1" si="10"/>
        <v>0</v>
      </c>
      <c r="K115" s="90">
        <f t="shared" ca="1" si="10"/>
        <v>0</v>
      </c>
      <c r="L115">
        <f ca="1">IF('Waste 2020'!$A123="MD",INDIRECT("'Waste 2020'!"&amp;'Country Selector'!$B$3&amp;ROW($A123))*10^12,0)</f>
        <v>0</v>
      </c>
      <c r="M115" s="90">
        <f t="shared" ca="1" si="9"/>
        <v>0</v>
      </c>
      <c r="N115" s="90">
        <f t="shared" ca="1" si="11"/>
        <v>0</v>
      </c>
      <c r="O115" s="90">
        <f t="shared" ca="1" si="11"/>
        <v>0</v>
      </c>
      <c r="P115" s="90">
        <f t="shared" ca="1" si="11"/>
        <v>0</v>
      </c>
      <c r="Q115" s="90">
        <f t="shared" ca="1" si="11"/>
        <v>0</v>
      </c>
      <c r="R115" s="90">
        <f t="shared" ca="1" si="11"/>
        <v>0</v>
      </c>
      <c r="S115" s="90">
        <f t="shared" ca="1" si="11"/>
        <v>0</v>
      </c>
      <c r="T115" s="90">
        <f t="shared" ca="1" si="11"/>
        <v>0</v>
      </c>
      <c r="U115" s="90">
        <f t="shared" ca="1" si="11"/>
        <v>0</v>
      </c>
      <c r="V115">
        <f ca="1">IF('Waste 2030'!$A123="MD",INDIRECT("'Waste 2030'!"&amp;'Country Selector'!$B$3&amp;ROW($A123))*10^12,0)</f>
        <v>0</v>
      </c>
    </row>
    <row r="116" spans="1:2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8"/>
        <v>0</v>
      </c>
      <c r="D116" s="90">
        <f t="shared" ca="1" si="10"/>
        <v>0</v>
      </c>
      <c r="E116" s="90">
        <f t="shared" ca="1" si="10"/>
        <v>0</v>
      </c>
      <c r="F116" s="90">
        <f t="shared" ca="1" si="10"/>
        <v>0</v>
      </c>
      <c r="G116" s="90">
        <f t="shared" ca="1" si="10"/>
        <v>0</v>
      </c>
      <c r="H116" s="90">
        <f t="shared" ca="1" si="10"/>
        <v>0</v>
      </c>
      <c r="I116" s="90">
        <f t="shared" ca="1" si="10"/>
        <v>0</v>
      </c>
      <c r="J116" s="90">
        <f t="shared" ca="1" si="10"/>
        <v>0</v>
      </c>
      <c r="K116" s="90">
        <f t="shared" ca="1" si="10"/>
        <v>0</v>
      </c>
      <c r="L116">
        <f ca="1">IF('Waste 2020'!$A124="MD",INDIRECT("'Waste 2020'!"&amp;'Country Selector'!$B$3&amp;ROW($A124))*10^12,0)</f>
        <v>0</v>
      </c>
      <c r="M116" s="90">
        <f t="shared" ca="1" si="9"/>
        <v>0</v>
      </c>
      <c r="N116" s="90">
        <f t="shared" ca="1" si="11"/>
        <v>0</v>
      </c>
      <c r="O116" s="90">
        <f t="shared" ca="1" si="11"/>
        <v>0</v>
      </c>
      <c r="P116" s="90">
        <f t="shared" ca="1" si="11"/>
        <v>0</v>
      </c>
      <c r="Q116" s="90">
        <f t="shared" ca="1" si="11"/>
        <v>0</v>
      </c>
      <c r="R116" s="90">
        <f t="shared" ca="1" si="11"/>
        <v>0</v>
      </c>
      <c r="S116" s="90">
        <f t="shared" ca="1" si="11"/>
        <v>0</v>
      </c>
      <c r="T116" s="90">
        <f t="shared" ca="1" si="11"/>
        <v>0</v>
      </c>
      <c r="U116" s="90">
        <f t="shared" ca="1" si="11"/>
        <v>0</v>
      </c>
      <c r="V116">
        <f ca="1">IF('Waste 2030'!$A124="MD",INDIRECT("'Waste 2030'!"&amp;'Country Selector'!$B$3&amp;ROW($A124))*10^12,0)</f>
        <v>0</v>
      </c>
    </row>
    <row r="117" spans="1:2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8"/>
        <v>0</v>
      </c>
      <c r="D117" s="90">
        <f t="shared" ca="1" si="10"/>
        <v>0</v>
      </c>
      <c r="E117" s="90">
        <f t="shared" ca="1" si="10"/>
        <v>0</v>
      </c>
      <c r="F117" s="90">
        <f t="shared" ca="1" si="10"/>
        <v>0</v>
      </c>
      <c r="G117" s="90">
        <f t="shared" ca="1" si="10"/>
        <v>0</v>
      </c>
      <c r="H117" s="90">
        <f t="shared" ca="1" si="10"/>
        <v>0</v>
      </c>
      <c r="I117" s="90">
        <f t="shared" ca="1" si="10"/>
        <v>0</v>
      </c>
      <c r="J117" s="90">
        <f t="shared" ca="1" si="10"/>
        <v>0</v>
      </c>
      <c r="K117" s="90">
        <f t="shared" ca="1" si="10"/>
        <v>0</v>
      </c>
      <c r="L117">
        <f ca="1">IF('Waste 2020'!$A125="MD",INDIRECT("'Waste 2020'!"&amp;'Country Selector'!$B$3&amp;ROW($A125))*10^12,0)</f>
        <v>0</v>
      </c>
      <c r="M117" s="90">
        <f t="shared" ca="1" si="9"/>
        <v>0</v>
      </c>
      <c r="N117" s="90">
        <f t="shared" ca="1" si="11"/>
        <v>0</v>
      </c>
      <c r="O117" s="90">
        <f t="shared" ca="1" si="11"/>
        <v>0</v>
      </c>
      <c r="P117" s="90">
        <f t="shared" ca="1" si="11"/>
        <v>0</v>
      </c>
      <c r="Q117" s="90">
        <f t="shared" ca="1" si="11"/>
        <v>0</v>
      </c>
      <c r="R117" s="90">
        <f t="shared" ca="1" si="11"/>
        <v>0</v>
      </c>
      <c r="S117" s="90">
        <f t="shared" ca="1" si="11"/>
        <v>0</v>
      </c>
      <c r="T117" s="90">
        <f t="shared" ca="1" si="11"/>
        <v>0</v>
      </c>
      <c r="U117" s="90">
        <f t="shared" ca="1" si="11"/>
        <v>0</v>
      </c>
      <c r="V117">
        <f ca="1">IF('Waste 2030'!$A125="MD",INDIRECT("'Waste 2030'!"&amp;'Country Selector'!$B$3&amp;ROW($A125))*10^12,0)</f>
        <v>0</v>
      </c>
    </row>
    <row r="118" spans="1:2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8"/>
        <v>0</v>
      </c>
      <c r="D118" s="90">
        <f t="shared" ca="1" si="10"/>
        <v>0</v>
      </c>
      <c r="E118" s="90">
        <f t="shared" ca="1" si="10"/>
        <v>0</v>
      </c>
      <c r="F118" s="90">
        <f t="shared" ca="1" si="10"/>
        <v>0</v>
      </c>
      <c r="G118" s="90">
        <f t="shared" ca="1" si="10"/>
        <v>0</v>
      </c>
      <c r="H118" s="90">
        <f t="shared" ca="1" si="10"/>
        <v>0</v>
      </c>
      <c r="I118" s="90">
        <f t="shared" ca="1" si="10"/>
        <v>0</v>
      </c>
      <c r="J118" s="90">
        <f t="shared" ca="1" si="10"/>
        <v>0</v>
      </c>
      <c r="K118" s="90">
        <f t="shared" ca="1" si="10"/>
        <v>0</v>
      </c>
      <c r="L118">
        <f ca="1">IF('Waste 2020'!$A126="MD",INDIRECT("'Waste 2020'!"&amp;'Country Selector'!$B$3&amp;ROW($A126))*10^12,0)</f>
        <v>0</v>
      </c>
      <c r="M118" s="90">
        <f t="shared" ca="1" si="9"/>
        <v>0</v>
      </c>
      <c r="N118" s="90">
        <f t="shared" ca="1" si="11"/>
        <v>0</v>
      </c>
      <c r="O118" s="90">
        <f t="shared" ca="1" si="11"/>
        <v>0</v>
      </c>
      <c r="P118" s="90">
        <f t="shared" ca="1" si="11"/>
        <v>0</v>
      </c>
      <c r="Q118" s="90">
        <f t="shared" ca="1" si="11"/>
        <v>0</v>
      </c>
      <c r="R118" s="90">
        <f t="shared" ca="1" si="11"/>
        <v>0</v>
      </c>
      <c r="S118" s="90">
        <f t="shared" ca="1" si="11"/>
        <v>0</v>
      </c>
      <c r="T118" s="90">
        <f t="shared" ca="1" si="11"/>
        <v>0</v>
      </c>
      <c r="U118" s="90">
        <f t="shared" ca="1" si="11"/>
        <v>0</v>
      </c>
      <c r="V118">
        <f ca="1">IF('Waste 2030'!$A126="MD",INDIRECT("'Waste 2030'!"&amp;'Country Selector'!$B$3&amp;ROW($A126))*10^12,0)</f>
        <v>0</v>
      </c>
    </row>
    <row r="119" spans="1:2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8"/>
        <v>0</v>
      </c>
      <c r="D119" s="90">
        <f t="shared" ca="1" si="10"/>
        <v>0</v>
      </c>
      <c r="E119" s="90">
        <f t="shared" ca="1" si="10"/>
        <v>0</v>
      </c>
      <c r="F119" s="90">
        <f t="shared" ca="1" si="10"/>
        <v>0</v>
      </c>
      <c r="G119" s="90">
        <f t="shared" ca="1" si="10"/>
        <v>0</v>
      </c>
      <c r="H119" s="90">
        <f t="shared" ca="1" si="10"/>
        <v>0</v>
      </c>
      <c r="I119" s="90">
        <f t="shared" ca="1" si="10"/>
        <v>0</v>
      </c>
      <c r="J119" s="90">
        <f t="shared" ca="1" si="10"/>
        <v>0</v>
      </c>
      <c r="K119" s="90">
        <f t="shared" ca="1" si="10"/>
        <v>0</v>
      </c>
      <c r="L119">
        <f ca="1">IF('Waste 2020'!$A127="MD",INDIRECT("'Waste 2020'!"&amp;'Country Selector'!$B$3&amp;ROW($A127))*10^12,0)</f>
        <v>0</v>
      </c>
      <c r="M119" s="90">
        <f t="shared" ca="1" si="9"/>
        <v>0</v>
      </c>
      <c r="N119" s="90">
        <f t="shared" ca="1" si="11"/>
        <v>0</v>
      </c>
      <c r="O119" s="90">
        <f t="shared" ca="1" si="11"/>
        <v>0</v>
      </c>
      <c r="P119" s="90">
        <f t="shared" ca="1" si="11"/>
        <v>0</v>
      </c>
      <c r="Q119" s="90">
        <f t="shared" ca="1" si="11"/>
        <v>0</v>
      </c>
      <c r="R119" s="90">
        <f t="shared" ca="1" si="11"/>
        <v>0</v>
      </c>
      <c r="S119" s="90">
        <f t="shared" ca="1" si="11"/>
        <v>0</v>
      </c>
      <c r="T119" s="90">
        <f t="shared" ca="1" si="11"/>
        <v>0</v>
      </c>
      <c r="U119" s="90">
        <f t="shared" ca="1" si="11"/>
        <v>0</v>
      </c>
      <c r="V119">
        <f ca="1">IF('Waste 2030'!$A127="MD",INDIRECT("'Waste 2030'!"&amp;'Country Selector'!$B$3&amp;ROW($A127))*10^12,0)</f>
        <v>0</v>
      </c>
    </row>
    <row r="120" spans="1:2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8"/>
        <v>0</v>
      </c>
      <c r="D120" s="90">
        <f t="shared" ca="1" si="10"/>
        <v>0</v>
      </c>
      <c r="E120" s="90">
        <f t="shared" ca="1" si="10"/>
        <v>0</v>
      </c>
      <c r="F120" s="90">
        <f t="shared" ca="1" si="10"/>
        <v>0</v>
      </c>
      <c r="G120" s="90">
        <f t="shared" ca="1" si="10"/>
        <v>0</v>
      </c>
      <c r="H120" s="90">
        <f t="shared" ca="1" si="10"/>
        <v>0</v>
      </c>
      <c r="I120" s="90">
        <f t="shared" ca="1" si="10"/>
        <v>0</v>
      </c>
      <c r="J120" s="90">
        <f t="shared" ca="1" si="10"/>
        <v>0</v>
      </c>
      <c r="K120" s="90">
        <f t="shared" ca="1" si="10"/>
        <v>0</v>
      </c>
      <c r="L120">
        <f ca="1">IF('Waste 2020'!$A128="MD",INDIRECT("'Waste 2020'!"&amp;'Country Selector'!$B$3&amp;ROW($A128))*10^12,0)</f>
        <v>0</v>
      </c>
      <c r="M120" s="90">
        <f t="shared" ca="1" si="9"/>
        <v>0</v>
      </c>
      <c r="N120" s="90">
        <f t="shared" ca="1" si="11"/>
        <v>0</v>
      </c>
      <c r="O120" s="90">
        <f t="shared" ca="1" si="11"/>
        <v>0</v>
      </c>
      <c r="P120" s="90">
        <f t="shared" ca="1" si="11"/>
        <v>0</v>
      </c>
      <c r="Q120" s="90">
        <f t="shared" ca="1" si="11"/>
        <v>0</v>
      </c>
      <c r="R120" s="90">
        <f t="shared" ca="1" si="11"/>
        <v>0</v>
      </c>
      <c r="S120" s="90">
        <f t="shared" ca="1" si="11"/>
        <v>0</v>
      </c>
      <c r="T120" s="90">
        <f t="shared" ca="1" si="11"/>
        <v>0</v>
      </c>
      <c r="U120" s="90">
        <f t="shared" ca="1" si="11"/>
        <v>0</v>
      </c>
      <c r="V120">
        <f ca="1">IF('Waste 2030'!$A128="MD",INDIRECT("'Waste 2030'!"&amp;'Country Selector'!$B$3&amp;ROW($A128))*10^12,0)</f>
        <v>0</v>
      </c>
    </row>
    <row r="121" spans="1:2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8"/>
        <v>0</v>
      </c>
      <c r="D121" s="90">
        <f t="shared" ca="1" si="10"/>
        <v>0</v>
      </c>
      <c r="E121" s="90">
        <f t="shared" ca="1" si="10"/>
        <v>0</v>
      </c>
      <c r="F121" s="90">
        <f t="shared" ca="1" si="10"/>
        <v>0</v>
      </c>
      <c r="G121" s="90">
        <f t="shared" ca="1" si="10"/>
        <v>0</v>
      </c>
      <c r="H121" s="90">
        <f t="shared" ca="1" si="10"/>
        <v>0</v>
      </c>
      <c r="I121" s="90">
        <f t="shared" ca="1" si="10"/>
        <v>0</v>
      </c>
      <c r="J121" s="90">
        <f t="shared" ca="1" si="10"/>
        <v>0</v>
      </c>
      <c r="K121" s="90">
        <f t="shared" ca="1" si="10"/>
        <v>0</v>
      </c>
      <c r="L121">
        <f ca="1">IF('Waste 2020'!$A129="MD",INDIRECT("'Waste 2020'!"&amp;'Country Selector'!$B$3&amp;ROW($A129))*10^12,0)</f>
        <v>0</v>
      </c>
      <c r="M121" s="90">
        <f t="shared" ca="1" si="9"/>
        <v>0</v>
      </c>
      <c r="N121" s="90">
        <f t="shared" ca="1" si="11"/>
        <v>0</v>
      </c>
      <c r="O121" s="90">
        <f t="shared" ca="1" si="11"/>
        <v>0</v>
      </c>
      <c r="P121" s="90">
        <f t="shared" ca="1" si="11"/>
        <v>0</v>
      </c>
      <c r="Q121" s="90">
        <f t="shared" ca="1" si="11"/>
        <v>0</v>
      </c>
      <c r="R121" s="90">
        <f t="shared" ca="1" si="11"/>
        <v>0</v>
      </c>
      <c r="S121" s="90">
        <f t="shared" ca="1" si="11"/>
        <v>0</v>
      </c>
      <c r="T121" s="90">
        <f t="shared" ca="1" si="11"/>
        <v>0</v>
      </c>
      <c r="U121" s="90">
        <f t="shared" ca="1" si="11"/>
        <v>0</v>
      </c>
      <c r="V121">
        <f ca="1">IF('Waste 2030'!$A129="MD",INDIRECT("'Waste 2030'!"&amp;'Country Selector'!$B$3&amp;ROW($A129))*10^12,0)</f>
        <v>0</v>
      </c>
    </row>
    <row r="122" spans="1:2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8"/>
        <v>0</v>
      </c>
      <c r="D122" s="90">
        <f t="shared" ca="1" si="10"/>
        <v>0</v>
      </c>
      <c r="E122" s="90">
        <f t="shared" ca="1" si="10"/>
        <v>0</v>
      </c>
      <c r="F122" s="90">
        <f t="shared" ca="1" si="10"/>
        <v>0</v>
      </c>
      <c r="G122" s="90">
        <f t="shared" ca="1" si="10"/>
        <v>0</v>
      </c>
      <c r="H122" s="90">
        <f t="shared" ca="1" si="10"/>
        <v>0</v>
      </c>
      <c r="I122" s="90">
        <f t="shared" ca="1" si="10"/>
        <v>0</v>
      </c>
      <c r="J122" s="90">
        <f t="shared" ca="1" si="10"/>
        <v>0</v>
      </c>
      <c r="K122" s="90">
        <f t="shared" ca="1" si="10"/>
        <v>0</v>
      </c>
      <c r="L122">
        <f ca="1">IF('Waste 2020'!$A130="MD",INDIRECT("'Waste 2020'!"&amp;'Country Selector'!$B$3&amp;ROW($A130))*10^12,0)</f>
        <v>0</v>
      </c>
      <c r="M122" s="90">
        <f t="shared" ca="1" si="9"/>
        <v>0</v>
      </c>
      <c r="N122" s="90">
        <f t="shared" ca="1" si="11"/>
        <v>0</v>
      </c>
      <c r="O122" s="90">
        <f t="shared" ca="1" si="11"/>
        <v>0</v>
      </c>
      <c r="P122" s="90">
        <f t="shared" ca="1" si="11"/>
        <v>0</v>
      </c>
      <c r="Q122" s="90">
        <f t="shared" ca="1" si="11"/>
        <v>0</v>
      </c>
      <c r="R122" s="90">
        <f t="shared" ca="1" si="11"/>
        <v>0</v>
      </c>
      <c r="S122" s="90">
        <f t="shared" ca="1" si="11"/>
        <v>0</v>
      </c>
      <c r="T122" s="90">
        <f t="shared" ca="1" si="11"/>
        <v>0</v>
      </c>
      <c r="U122" s="90">
        <f t="shared" ca="1" si="11"/>
        <v>0</v>
      </c>
      <c r="V122">
        <f ca="1">IF('Waste 2030'!$A130="MD",INDIRECT("'Waste 2030'!"&amp;'Country Selector'!$B$3&amp;ROW($A130))*10^12,0)</f>
        <v>0</v>
      </c>
    </row>
    <row r="123" spans="1:2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8"/>
        <v>0</v>
      </c>
      <c r="D123" s="90">
        <f t="shared" ca="1" si="10"/>
        <v>0</v>
      </c>
      <c r="E123" s="90">
        <f t="shared" ca="1" si="10"/>
        <v>0</v>
      </c>
      <c r="F123" s="90">
        <f t="shared" ca="1" si="10"/>
        <v>0</v>
      </c>
      <c r="G123" s="90">
        <f t="shared" ca="1" si="10"/>
        <v>0</v>
      </c>
      <c r="H123" s="90">
        <f t="shared" ca="1" si="10"/>
        <v>0</v>
      </c>
      <c r="I123" s="90">
        <f t="shared" ca="1" si="10"/>
        <v>0</v>
      </c>
      <c r="J123" s="90">
        <f t="shared" ca="1" si="10"/>
        <v>0</v>
      </c>
      <c r="K123" s="90">
        <f t="shared" ca="1" si="10"/>
        <v>0</v>
      </c>
      <c r="L123">
        <f ca="1">IF('Waste 2020'!$A131="MD",INDIRECT("'Waste 2020'!"&amp;'Country Selector'!$B$3&amp;ROW($A131))*10^12,0)</f>
        <v>0</v>
      </c>
      <c r="M123" s="90">
        <f t="shared" ca="1" si="9"/>
        <v>0</v>
      </c>
      <c r="N123" s="90">
        <f t="shared" ca="1" si="11"/>
        <v>0</v>
      </c>
      <c r="O123" s="90">
        <f t="shared" ca="1" si="11"/>
        <v>0</v>
      </c>
      <c r="P123" s="90">
        <f t="shared" ca="1" si="11"/>
        <v>0</v>
      </c>
      <c r="Q123" s="90">
        <f t="shared" ca="1" si="11"/>
        <v>0</v>
      </c>
      <c r="R123" s="90">
        <f t="shared" ca="1" si="11"/>
        <v>0</v>
      </c>
      <c r="S123" s="90">
        <f t="shared" ca="1" si="11"/>
        <v>0</v>
      </c>
      <c r="T123" s="90">
        <f t="shared" ca="1" si="11"/>
        <v>0</v>
      </c>
      <c r="U123" s="90">
        <f t="shared" ca="1" si="11"/>
        <v>0</v>
      </c>
      <c r="V123">
        <f ca="1">IF('Waste 2030'!$A131="MD",INDIRECT("'Waste 2030'!"&amp;'Country Selector'!$B$3&amp;ROW($A131))*10^12,0)</f>
        <v>0</v>
      </c>
    </row>
    <row r="124" spans="1:2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8"/>
        <v>0</v>
      </c>
      <c r="D124" s="90">
        <f t="shared" ca="1" si="10"/>
        <v>0</v>
      </c>
      <c r="E124" s="90">
        <f t="shared" ca="1" si="10"/>
        <v>0</v>
      </c>
      <c r="F124" s="90">
        <f t="shared" ca="1" si="10"/>
        <v>0</v>
      </c>
      <c r="G124" s="90">
        <f t="shared" ca="1" si="10"/>
        <v>0</v>
      </c>
      <c r="H124" s="90">
        <f t="shared" ca="1" si="10"/>
        <v>0</v>
      </c>
      <c r="I124" s="90">
        <f t="shared" ca="1" si="10"/>
        <v>0</v>
      </c>
      <c r="J124" s="90">
        <f t="shared" ca="1" si="10"/>
        <v>0</v>
      </c>
      <c r="K124" s="90">
        <f t="shared" ca="1" si="10"/>
        <v>0</v>
      </c>
      <c r="L124">
        <f ca="1">IF('Waste 2020'!$A132="MD",INDIRECT("'Waste 2020'!"&amp;'Country Selector'!$B$3&amp;ROW($A132))*10^12,0)</f>
        <v>0</v>
      </c>
      <c r="M124" s="90">
        <f t="shared" ca="1" si="9"/>
        <v>0</v>
      </c>
      <c r="N124" s="90">
        <f t="shared" ca="1" si="11"/>
        <v>0</v>
      </c>
      <c r="O124" s="90">
        <f t="shared" ca="1" si="11"/>
        <v>0</v>
      </c>
      <c r="P124" s="90">
        <f t="shared" ca="1" si="11"/>
        <v>0</v>
      </c>
      <c r="Q124" s="90">
        <f t="shared" ca="1" si="11"/>
        <v>0</v>
      </c>
      <c r="R124" s="90">
        <f t="shared" ca="1" si="11"/>
        <v>0</v>
      </c>
      <c r="S124" s="90">
        <f t="shared" ca="1" si="11"/>
        <v>0</v>
      </c>
      <c r="T124" s="90">
        <f t="shared" ca="1" si="11"/>
        <v>0</v>
      </c>
      <c r="U124" s="90">
        <f t="shared" ca="1" si="11"/>
        <v>0</v>
      </c>
      <c r="V124">
        <f ca="1">IF('Waste 2030'!$A132="MD",INDIRECT("'Waste 2030'!"&amp;'Country Selector'!$B$3&amp;ROW($A132))*10^12,0)</f>
        <v>0</v>
      </c>
    </row>
    <row r="125" spans="1:2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8"/>
        <v>0</v>
      </c>
      <c r="D125" s="90">
        <f t="shared" ca="1" si="10"/>
        <v>0</v>
      </c>
      <c r="E125" s="90">
        <f t="shared" ca="1" si="10"/>
        <v>0</v>
      </c>
      <c r="F125" s="90">
        <f t="shared" ca="1" si="10"/>
        <v>0</v>
      </c>
      <c r="G125" s="90">
        <f t="shared" ca="1" si="10"/>
        <v>0</v>
      </c>
      <c r="H125" s="90">
        <f t="shared" ca="1" si="10"/>
        <v>0</v>
      </c>
      <c r="I125" s="90">
        <f t="shared" ca="1" si="10"/>
        <v>0</v>
      </c>
      <c r="J125" s="90">
        <f t="shared" ca="1" si="10"/>
        <v>0</v>
      </c>
      <c r="K125" s="90">
        <f t="shared" ca="1" si="10"/>
        <v>0</v>
      </c>
      <c r="L125">
        <f ca="1">IF('Waste 2020'!$A133="MD",INDIRECT("'Waste 2020'!"&amp;'Country Selector'!$B$3&amp;ROW($A133))*10^12,0)</f>
        <v>0</v>
      </c>
      <c r="M125" s="90">
        <f t="shared" ca="1" si="9"/>
        <v>0</v>
      </c>
      <c r="N125" s="90">
        <f t="shared" ca="1" si="11"/>
        <v>0</v>
      </c>
      <c r="O125" s="90">
        <f t="shared" ca="1" si="11"/>
        <v>0</v>
      </c>
      <c r="P125" s="90">
        <f t="shared" ca="1" si="11"/>
        <v>0</v>
      </c>
      <c r="Q125" s="90">
        <f t="shared" ca="1" si="11"/>
        <v>0</v>
      </c>
      <c r="R125" s="90">
        <f t="shared" ca="1" si="11"/>
        <v>0</v>
      </c>
      <c r="S125" s="90">
        <f t="shared" ca="1" si="11"/>
        <v>0</v>
      </c>
      <c r="T125" s="90">
        <f t="shared" ca="1" si="11"/>
        <v>0</v>
      </c>
      <c r="U125" s="90">
        <f t="shared" ca="1" si="11"/>
        <v>0</v>
      </c>
      <c r="V125">
        <f ca="1">IF('Waste 2030'!$A133="MD",INDIRECT("'Waste 2030'!"&amp;'Country Selector'!$B$3&amp;ROW($A133))*10^12,0)</f>
        <v>0</v>
      </c>
    </row>
    <row r="126" spans="1:2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8"/>
        <v>0</v>
      </c>
      <c r="D126" s="90">
        <f t="shared" ca="1" si="10"/>
        <v>0</v>
      </c>
      <c r="E126" s="90">
        <f t="shared" ca="1" si="10"/>
        <v>0</v>
      </c>
      <c r="F126" s="90">
        <f t="shared" ca="1" si="10"/>
        <v>0</v>
      </c>
      <c r="G126" s="90">
        <f t="shared" ca="1" si="10"/>
        <v>0</v>
      </c>
      <c r="H126" s="90">
        <f t="shared" ca="1" si="10"/>
        <v>0</v>
      </c>
      <c r="I126" s="90">
        <f t="shared" ca="1" si="10"/>
        <v>0</v>
      </c>
      <c r="J126" s="90">
        <f t="shared" ca="1" si="10"/>
        <v>0</v>
      </c>
      <c r="K126" s="90">
        <f t="shared" ca="1" si="10"/>
        <v>0</v>
      </c>
      <c r="L126">
        <f ca="1">IF('Waste 2020'!$A134="MD",INDIRECT("'Waste 2020'!"&amp;'Country Selector'!$B$3&amp;ROW($A134))*10^12,0)</f>
        <v>0</v>
      </c>
      <c r="M126" s="90">
        <f t="shared" ca="1" si="9"/>
        <v>0</v>
      </c>
      <c r="N126" s="90">
        <f t="shared" ca="1" si="11"/>
        <v>0</v>
      </c>
      <c r="O126" s="90">
        <f t="shared" ca="1" si="11"/>
        <v>0</v>
      </c>
      <c r="P126" s="90">
        <f t="shared" ca="1" si="11"/>
        <v>0</v>
      </c>
      <c r="Q126" s="90">
        <f t="shared" ca="1" si="11"/>
        <v>0</v>
      </c>
      <c r="R126" s="90">
        <f t="shared" ca="1" si="11"/>
        <v>0</v>
      </c>
      <c r="S126" s="90">
        <f t="shared" ca="1" si="11"/>
        <v>0</v>
      </c>
      <c r="T126" s="90">
        <f t="shared" ca="1" si="11"/>
        <v>0</v>
      </c>
      <c r="U126" s="90">
        <f t="shared" ca="1" si="11"/>
        <v>0</v>
      </c>
      <c r="V126">
        <f ca="1">IF('Waste 2030'!$A134="MD",INDIRECT("'Waste 2030'!"&amp;'Country Selector'!$B$3&amp;ROW($A134))*10^12,0)</f>
        <v>0</v>
      </c>
    </row>
    <row r="127" spans="1:2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8"/>
        <v>0</v>
      </c>
      <c r="D127" s="90">
        <f t="shared" ca="1" si="8"/>
        <v>0</v>
      </c>
      <c r="E127" s="90">
        <f t="shared" ca="1" si="8"/>
        <v>0</v>
      </c>
      <c r="F127" s="90">
        <f t="shared" ca="1" si="8"/>
        <v>0</v>
      </c>
      <c r="G127" s="90">
        <f t="shared" ca="1" si="8"/>
        <v>0</v>
      </c>
      <c r="H127" s="90">
        <f t="shared" ca="1" si="8"/>
        <v>0</v>
      </c>
      <c r="I127" s="90">
        <f t="shared" ca="1" si="8"/>
        <v>0</v>
      </c>
      <c r="J127" s="90">
        <f t="shared" ca="1" si="8"/>
        <v>0</v>
      </c>
      <c r="K127" s="90">
        <f t="shared" ca="1" si="8"/>
        <v>0</v>
      </c>
      <c r="L127">
        <f ca="1">IF('Waste 2020'!$A135="MD",INDIRECT("'Waste 2020'!"&amp;'Country Selector'!$B$3&amp;ROW($A135))*10^12,0)</f>
        <v>0</v>
      </c>
      <c r="M127" s="90">
        <f t="shared" ca="1" si="9"/>
        <v>0</v>
      </c>
      <c r="N127" s="90">
        <f t="shared" ca="1" si="9"/>
        <v>0</v>
      </c>
      <c r="O127" s="90">
        <f t="shared" ca="1" si="9"/>
        <v>0</v>
      </c>
      <c r="P127" s="90">
        <f t="shared" ca="1" si="9"/>
        <v>0</v>
      </c>
      <c r="Q127" s="90">
        <f t="shared" ca="1" si="9"/>
        <v>0</v>
      </c>
      <c r="R127" s="90">
        <f t="shared" ca="1" si="9"/>
        <v>0</v>
      </c>
      <c r="S127" s="90">
        <f t="shared" ca="1" si="9"/>
        <v>0</v>
      </c>
      <c r="T127" s="90">
        <f t="shared" ca="1" si="9"/>
        <v>0</v>
      </c>
      <c r="U127" s="90">
        <f t="shared" ca="1" si="9"/>
        <v>0</v>
      </c>
      <c r="V127">
        <f ca="1">IF('Waste 2030'!$A135="MD",INDIRECT("'Waste 2030'!"&amp;'Country Selector'!$B$3&amp;ROW($A135))*10^12,0)</f>
        <v>0</v>
      </c>
    </row>
    <row r="128" spans="1:2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12">$B128*($L$1-C$1)/($L$1-$B$1)+$L128*(C$1-$B$1)/($L$1-$B$1)</f>
        <v>0</v>
      </c>
      <c r="D128" s="90">
        <f t="shared" ca="1" si="12"/>
        <v>0</v>
      </c>
      <c r="E128" s="90">
        <f t="shared" ca="1" si="12"/>
        <v>0</v>
      </c>
      <c r="F128" s="90">
        <f t="shared" ca="1" si="12"/>
        <v>0</v>
      </c>
      <c r="G128" s="90">
        <f t="shared" ca="1" si="12"/>
        <v>0</v>
      </c>
      <c r="H128" s="90">
        <f t="shared" ca="1" si="12"/>
        <v>0</v>
      </c>
      <c r="I128" s="90">
        <f t="shared" ca="1" si="12"/>
        <v>0</v>
      </c>
      <c r="J128" s="90">
        <f t="shared" ca="1" si="12"/>
        <v>0</v>
      </c>
      <c r="K128" s="90">
        <f t="shared" ca="1" si="12"/>
        <v>0</v>
      </c>
      <c r="L128">
        <f ca="1">IF('Waste 2020'!$A136="MD",INDIRECT("'Waste 2020'!"&amp;'Country Selector'!$B$3&amp;ROW($A136))*10^12,0)</f>
        <v>0</v>
      </c>
      <c r="M128" s="90">
        <f t="shared" ref="M128:U156" ca="1" si="13">$L128*($V$1-M$1)/($V$1-$L$1)+$V128*(M$1-$L$1)/($V$1-$L$1)</f>
        <v>0</v>
      </c>
      <c r="N128" s="90">
        <f t="shared" ca="1" si="13"/>
        <v>0</v>
      </c>
      <c r="O128" s="90">
        <f t="shared" ca="1" si="13"/>
        <v>0</v>
      </c>
      <c r="P128" s="90">
        <f t="shared" ca="1" si="13"/>
        <v>0</v>
      </c>
      <c r="Q128" s="90">
        <f t="shared" ca="1" si="13"/>
        <v>0</v>
      </c>
      <c r="R128" s="90">
        <f t="shared" ca="1" si="13"/>
        <v>0</v>
      </c>
      <c r="S128" s="90">
        <f t="shared" ca="1" si="13"/>
        <v>0</v>
      </c>
      <c r="T128" s="90">
        <f t="shared" ca="1" si="13"/>
        <v>0</v>
      </c>
      <c r="U128" s="90">
        <f t="shared" ca="1" si="13"/>
        <v>0</v>
      </c>
      <c r="V128">
        <f ca="1">IF('Waste 2030'!$A136="MD",INDIRECT("'Waste 2030'!"&amp;'Country Selector'!$B$3&amp;ROW($A136))*10^12,0)</f>
        <v>0</v>
      </c>
    </row>
    <row r="129" spans="1:2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12"/>
        <v>0</v>
      </c>
      <c r="D129" s="90">
        <f t="shared" ca="1" si="12"/>
        <v>0</v>
      </c>
      <c r="E129" s="90">
        <f t="shared" ca="1" si="12"/>
        <v>0</v>
      </c>
      <c r="F129" s="90">
        <f t="shared" ca="1" si="12"/>
        <v>0</v>
      </c>
      <c r="G129" s="90">
        <f t="shared" ca="1" si="12"/>
        <v>0</v>
      </c>
      <c r="H129" s="90">
        <f t="shared" ca="1" si="12"/>
        <v>0</v>
      </c>
      <c r="I129" s="90">
        <f t="shared" ca="1" si="12"/>
        <v>0</v>
      </c>
      <c r="J129" s="90">
        <f t="shared" ca="1" si="12"/>
        <v>0</v>
      </c>
      <c r="K129" s="90">
        <f t="shared" ca="1" si="12"/>
        <v>0</v>
      </c>
      <c r="L129">
        <f ca="1">IF('Waste 2020'!$A137="MD",INDIRECT("'Waste 2020'!"&amp;'Country Selector'!$B$3&amp;ROW($A137))*10^12,0)</f>
        <v>0</v>
      </c>
      <c r="M129" s="90">
        <f t="shared" ca="1" si="13"/>
        <v>0</v>
      </c>
      <c r="N129" s="90">
        <f t="shared" ca="1" si="13"/>
        <v>0</v>
      </c>
      <c r="O129" s="90">
        <f t="shared" ca="1" si="13"/>
        <v>0</v>
      </c>
      <c r="P129" s="90">
        <f t="shared" ca="1" si="13"/>
        <v>0</v>
      </c>
      <c r="Q129" s="90">
        <f t="shared" ca="1" si="13"/>
        <v>0</v>
      </c>
      <c r="R129" s="90">
        <f t="shared" ca="1" si="13"/>
        <v>0</v>
      </c>
      <c r="S129" s="90">
        <f t="shared" ca="1" si="13"/>
        <v>0</v>
      </c>
      <c r="T129" s="90">
        <f t="shared" ca="1" si="13"/>
        <v>0</v>
      </c>
      <c r="U129" s="90">
        <f t="shared" ca="1" si="13"/>
        <v>0</v>
      </c>
      <c r="V129">
        <f ca="1">IF('Waste 2030'!$A137="MD",INDIRECT("'Waste 2030'!"&amp;'Country Selector'!$B$3&amp;ROW($A137))*10^12,0)</f>
        <v>0</v>
      </c>
    </row>
    <row r="130" spans="1:2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12"/>
        <v>0</v>
      </c>
      <c r="D130" s="90">
        <f t="shared" ca="1" si="12"/>
        <v>0</v>
      </c>
      <c r="E130" s="90">
        <f t="shared" ca="1" si="12"/>
        <v>0</v>
      </c>
      <c r="F130" s="90">
        <f t="shared" ca="1" si="12"/>
        <v>0</v>
      </c>
      <c r="G130" s="90">
        <f t="shared" ca="1" si="12"/>
        <v>0</v>
      </c>
      <c r="H130" s="90">
        <f t="shared" ca="1" si="12"/>
        <v>0</v>
      </c>
      <c r="I130" s="90">
        <f t="shared" ca="1" si="12"/>
        <v>0</v>
      </c>
      <c r="J130" s="90">
        <f t="shared" ca="1" si="12"/>
        <v>0</v>
      </c>
      <c r="K130" s="90">
        <f t="shared" ca="1" si="12"/>
        <v>0</v>
      </c>
      <c r="L130">
        <f ca="1">IF('Waste 2020'!$A138="MD",INDIRECT("'Waste 2020'!"&amp;'Country Selector'!$B$3&amp;ROW($A138))*10^12,0)</f>
        <v>0</v>
      </c>
      <c r="M130" s="90">
        <f t="shared" ca="1" si="13"/>
        <v>0</v>
      </c>
      <c r="N130" s="90">
        <f t="shared" ca="1" si="13"/>
        <v>0</v>
      </c>
      <c r="O130" s="90">
        <f t="shared" ca="1" si="13"/>
        <v>0</v>
      </c>
      <c r="P130" s="90">
        <f t="shared" ca="1" si="13"/>
        <v>0</v>
      </c>
      <c r="Q130" s="90">
        <f t="shared" ca="1" si="13"/>
        <v>0</v>
      </c>
      <c r="R130" s="90">
        <f t="shared" ca="1" si="13"/>
        <v>0</v>
      </c>
      <c r="S130" s="90">
        <f t="shared" ca="1" si="13"/>
        <v>0</v>
      </c>
      <c r="T130" s="90">
        <f t="shared" ca="1" si="13"/>
        <v>0</v>
      </c>
      <c r="U130" s="90">
        <f t="shared" ca="1" si="13"/>
        <v>0</v>
      </c>
      <c r="V130">
        <f ca="1">IF('Waste 2030'!$A138="MD",INDIRECT("'Waste 2030'!"&amp;'Country Selector'!$B$3&amp;ROW($A138))*10^12,0)</f>
        <v>0</v>
      </c>
    </row>
    <row r="131" spans="1:2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12"/>
        <v>0</v>
      </c>
      <c r="D131" s="90">
        <f t="shared" ca="1" si="12"/>
        <v>0</v>
      </c>
      <c r="E131" s="90">
        <f t="shared" ca="1" si="12"/>
        <v>0</v>
      </c>
      <c r="F131" s="90">
        <f t="shared" ca="1" si="12"/>
        <v>0</v>
      </c>
      <c r="G131" s="90">
        <f t="shared" ca="1" si="12"/>
        <v>0</v>
      </c>
      <c r="H131" s="90">
        <f t="shared" ca="1" si="12"/>
        <v>0</v>
      </c>
      <c r="I131" s="90">
        <f t="shared" ca="1" si="12"/>
        <v>0</v>
      </c>
      <c r="J131" s="90">
        <f t="shared" ca="1" si="12"/>
        <v>0</v>
      </c>
      <c r="K131" s="90">
        <f t="shared" ca="1" si="12"/>
        <v>0</v>
      </c>
      <c r="L131">
        <f ca="1">IF('Waste 2020'!$A139="MD",INDIRECT("'Waste 2020'!"&amp;'Country Selector'!$B$3&amp;ROW($A139))*10^12,0)</f>
        <v>0</v>
      </c>
      <c r="M131" s="90">
        <f t="shared" ca="1" si="13"/>
        <v>0</v>
      </c>
      <c r="N131" s="90">
        <f t="shared" ca="1" si="13"/>
        <v>0</v>
      </c>
      <c r="O131" s="90">
        <f t="shared" ca="1" si="13"/>
        <v>0</v>
      </c>
      <c r="P131" s="90">
        <f t="shared" ca="1" si="13"/>
        <v>0</v>
      </c>
      <c r="Q131" s="90">
        <f t="shared" ca="1" si="13"/>
        <v>0</v>
      </c>
      <c r="R131" s="90">
        <f t="shared" ca="1" si="13"/>
        <v>0</v>
      </c>
      <c r="S131" s="90">
        <f t="shared" ca="1" si="13"/>
        <v>0</v>
      </c>
      <c r="T131" s="90">
        <f t="shared" ca="1" si="13"/>
        <v>0</v>
      </c>
      <c r="U131" s="90">
        <f t="shared" ca="1" si="13"/>
        <v>0</v>
      </c>
      <c r="V131">
        <f ca="1">IF('Waste 2030'!$A139="MD",INDIRECT("'Waste 2030'!"&amp;'Country Selector'!$B$3&amp;ROW($A139))*10^12,0)</f>
        <v>0</v>
      </c>
    </row>
    <row r="132" spans="1:2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12"/>
        <v>0</v>
      </c>
      <c r="D132" s="90">
        <f t="shared" ca="1" si="12"/>
        <v>0</v>
      </c>
      <c r="E132" s="90">
        <f t="shared" ca="1" si="12"/>
        <v>0</v>
      </c>
      <c r="F132" s="90">
        <f t="shared" ca="1" si="12"/>
        <v>0</v>
      </c>
      <c r="G132" s="90">
        <f t="shared" ca="1" si="12"/>
        <v>0</v>
      </c>
      <c r="H132" s="90">
        <f t="shared" ca="1" si="12"/>
        <v>0</v>
      </c>
      <c r="I132" s="90">
        <f t="shared" ca="1" si="12"/>
        <v>0</v>
      </c>
      <c r="J132" s="90">
        <f t="shared" ca="1" si="12"/>
        <v>0</v>
      </c>
      <c r="K132" s="90">
        <f t="shared" ca="1" si="12"/>
        <v>0</v>
      </c>
      <c r="L132">
        <f ca="1">IF('Waste 2020'!$A140="MD",INDIRECT("'Waste 2020'!"&amp;'Country Selector'!$B$3&amp;ROW($A140))*10^12,0)</f>
        <v>0</v>
      </c>
      <c r="M132" s="90">
        <f t="shared" ca="1" si="13"/>
        <v>0</v>
      </c>
      <c r="N132" s="90">
        <f t="shared" ca="1" si="13"/>
        <v>0</v>
      </c>
      <c r="O132" s="90">
        <f t="shared" ca="1" si="13"/>
        <v>0</v>
      </c>
      <c r="P132" s="90">
        <f t="shared" ca="1" si="13"/>
        <v>0</v>
      </c>
      <c r="Q132" s="90">
        <f t="shared" ca="1" si="13"/>
        <v>0</v>
      </c>
      <c r="R132" s="90">
        <f t="shared" ca="1" si="13"/>
        <v>0</v>
      </c>
      <c r="S132" s="90">
        <f t="shared" ca="1" si="13"/>
        <v>0</v>
      </c>
      <c r="T132" s="90">
        <f t="shared" ca="1" si="13"/>
        <v>0</v>
      </c>
      <c r="U132" s="90">
        <f t="shared" ca="1" si="13"/>
        <v>0</v>
      </c>
      <c r="V132">
        <f ca="1">IF('Waste 2030'!$A140="MD",INDIRECT("'Waste 2030'!"&amp;'Country Selector'!$B$3&amp;ROW($A140))*10^12,0)</f>
        <v>0</v>
      </c>
    </row>
    <row r="133" spans="1:2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12"/>
        <v>0</v>
      </c>
      <c r="D133" s="90">
        <f t="shared" ca="1" si="12"/>
        <v>0</v>
      </c>
      <c r="E133" s="90">
        <f t="shared" ca="1" si="12"/>
        <v>0</v>
      </c>
      <c r="F133" s="90">
        <f t="shared" ca="1" si="12"/>
        <v>0</v>
      </c>
      <c r="G133" s="90">
        <f t="shared" ca="1" si="12"/>
        <v>0</v>
      </c>
      <c r="H133" s="90">
        <f t="shared" ca="1" si="12"/>
        <v>0</v>
      </c>
      <c r="I133" s="90">
        <f t="shared" ca="1" si="12"/>
        <v>0</v>
      </c>
      <c r="J133" s="90">
        <f t="shared" ca="1" si="12"/>
        <v>0</v>
      </c>
      <c r="K133" s="90">
        <f t="shared" ca="1" si="12"/>
        <v>0</v>
      </c>
      <c r="L133">
        <f ca="1">IF('Waste 2020'!$A141="MD",INDIRECT("'Waste 2020'!"&amp;'Country Selector'!$B$3&amp;ROW($A141))*10^12,0)</f>
        <v>0</v>
      </c>
      <c r="M133" s="90">
        <f t="shared" ca="1" si="13"/>
        <v>0</v>
      </c>
      <c r="N133" s="90">
        <f t="shared" ca="1" si="13"/>
        <v>0</v>
      </c>
      <c r="O133" s="90">
        <f t="shared" ca="1" si="13"/>
        <v>0</v>
      </c>
      <c r="P133" s="90">
        <f t="shared" ca="1" si="13"/>
        <v>0</v>
      </c>
      <c r="Q133" s="90">
        <f t="shared" ca="1" si="13"/>
        <v>0</v>
      </c>
      <c r="R133" s="90">
        <f t="shared" ca="1" si="13"/>
        <v>0</v>
      </c>
      <c r="S133" s="90">
        <f t="shared" ca="1" si="13"/>
        <v>0</v>
      </c>
      <c r="T133" s="90">
        <f t="shared" ca="1" si="13"/>
        <v>0</v>
      </c>
      <c r="U133" s="90">
        <f t="shared" ca="1" si="13"/>
        <v>0</v>
      </c>
      <c r="V133">
        <f ca="1">IF('Waste 2030'!$A141="MD",INDIRECT("'Waste 2030'!"&amp;'Country Selector'!$B$3&amp;ROW($A141))*10^12,0)</f>
        <v>0</v>
      </c>
    </row>
    <row r="134" spans="1:2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12"/>
        <v>0</v>
      </c>
      <c r="D134" s="90">
        <f t="shared" ca="1" si="12"/>
        <v>0</v>
      </c>
      <c r="E134" s="90">
        <f t="shared" ca="1" si="12"/>
        <v>0</v>
      </c>
      <c r="F134" s="90">
        <f t="shared" ca="1" si="12"/>
        <v>0</v>
      </c>
      <c r="G134" s="90">
        <f t="shared" ca="1" si="12"/>
        <v>0</v>
      </c>
      <c r="H134" s="90">
        <f t="shared" ca="1" si="12"/>
        <v>0</v>
      </c>
      <c r="I134" s="90">
        <f t="shared" ca="1" si="12"/>
        <v>0</v>
      </c>
      <c r="J134" s="90">
        <f t="shared" ca="1" si="12"/>
        <v>0</v>
      </c>
      <c r="K134" s="90">
        <f t="shared" ca="1" si="12"/>
        <v>0</v>
      </c>
      <c r="L134">
        <f ca="1">IF('Waste 2020'!$A142="MD",INDIRECT("'Waste 2020'!"&amp;'Country Selector'!$B$3&amp;ROW($A142))*10^12,0)</f>
        <v>0</v>
      </c>
      <c r="M134" s="90">
        <f t="shared" ca="1" si="13"/>
        <v>0</v>
      </c>
      <c r="N134" s="90">
        <f t="shared" ca="1" si="13"/>
        <v>0</v>
      </c>
      <c r="O134" s="90">
        <f t="shared" ca="1" si="13"/>
        <v>0</v>
      </c>
      <c r="P134" s="90">
        <f t="shared" ca="1" si="13"/>
        <v>0</v>
      </c>
      <c r="Q134" s="90">
        <f t="shared" ca="1" si="13"/>
        <v>0</v>
      </c>
      <c r="R134" s="90">
        <f t="shared" ca="1" si="13"/>
        <v>0</v>
      </c>
      <c r="S134" s="90">
        <f t="shared" ca="1" si="13"/>
        <v>0</v>
      </c>
      <c r="T134" s="90">
        <f t="shared" ca="1" si="13"/>
        <v>0</v>
      </c>
      <c r="U134" s="90">
        <f t="shared" ca="1" si="13"/>
        <v>0</v>
      </c>
      <c r="V134">
        <f ca="1">IF('Waste 2030'!$A142="MD",INDIRECT("'Waste 2030'!"&amp;'Country Selector'!$B$3&amp;ROW($A142))*10^12,0)</f>
        <v>0</v>
      </c>
    </row>
    <row r="135" spans="1:2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12"/>
        <v>0</v>
      </c>
      <c r="D135" s="90">
        <f t="shared" ca="1" si="12"/>
        <v>0</v>
      </c>
      <c r="E135" s="90">
        <f t="shared" ca="1" si="12"/>
        <v>0</v>
      </c>
      <c r="F135" s="90">
        <f t="shared" ca="1" si="12"/>
        <v>0</v>
      </c>
      <c r="G135" s="90">
        <f t="shared" ca="1" si="12"/>
        <v>0</v>
      </c>
      <c r="H135" s="90">
        <f t="shared" ca="1" si="12"/>
        <v>0</v>
      </c>
      <c r="I135" s="90">
        <f t="shared" ca="1" si="12"/>
        <v>0</v>
      </c>
      <c r="J135" s="90">
        <f t="shared" ca="1" si="12"/>
        <v>0</v>
      </c>
      <c r="K135" s="90">
        <f t="shared" ca="1" si="12"/>
        <v>0</v>
      </c>
      <c r="L135">
        <f ca="1">IF('Waste 2020'!$A143="MD",INDIRECT("'Waste 2020'!"&amp;'Country Selector'!$B$3&amp;ROW($A143))*10^12,0)</f>
        <v>0</v>
      </c>
      <c r="M135" s="90">
        <f t="shared" ca="1" si="13"/>
        <v>0</v>
      </c>
      <c r="N135" s="90">
        <f t="shared" ca="1" si="13"/>
        <v>0</v>
      </c>
      <c r="O135" s="90">
        <f t="shared" ca="1" si="13"/>
        <v>0</v>
      </c>
      <c r="P135" s="90">
        <f t="shared" ca="1" si="13"/>
        <v>0</v>
      </c>
      <c r="Q135" s="90">
        <f t="shared" ca="1" si="13"/>
        <v>0</v>
      </c>
      <c r="R135" s="90">
        <f t="shared" ca="1" si="13"/>
        <v>0</v>
      </c>
      <c r="S135" s="90">
        <f t="shared" ca="1" si="13"/>
        <v>0</v>
      </c>
      <c r="T135" s="90">
        <f t="shared" ca="1" si="13"/>
        <v>0</v>
      </c>
      <c r="U135" s="90">
        <f t="shared" ca="1" si="13"/>
        <v>0</v>
      </c>
      <c r="V135">
        <f ca="1">IF('Waste 2030'!$A143="MD",INDIRECT("'Waste 2030'!"&amp;'Country Selector'!$B$3&amp;ROW($A143))*10^12,0)</f>
        <v>0</v>
      </c>
    </row>
    <row r="136" spans="1:2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12"/>
        <v>0</v>
      </c>
      <c r="D136" s="90">
        <f t="shared" ca="1" si="12"/>
        <v>0</v>
      </c>
      <c r="E136" s="90">
        <f t="shared" ca="1" si="12"/>
        <v>0</v>
      </c>
      <c r="F136" s="90">
        <f t="shared" ca="1" si="12"/>
        <v>0</v>
      </c>
      <c r="G136" s="90">
        <f t="shared" ca="1" si="12"/>
        <v>0</v>
      </c>
      <c r="H136" s="90">
        <f t="shared" ca="1" si="12"/>
        <v>0</v>
      </c>
      <c r="I136" s="90">
        <f t="shared" ca="1" si="12"/>
        <v>0</v>
      </c>
      <c r="J136" s="90">
        <f t="shared" ca="1" si="12"/>
        <v>0</v>
      </c>
      <c r="K136" s="90">
        <f t="shared" ca="1" si="12"/>
        <v>0</v>
      </c>
      <c r="L136">
        <f ca="1">IF('Waste 2020'!$A144="MD",INDIRECT("'Waste 2020'!"&amp;'Country Selector'!$B$3&amp;ROW($A144))*10^12,0)</f>
        <v>0</v>
      </c>
      <c r="M136" s="90">
        <f t="shared" ca="1" si="13"/>
        <v>0</v>
      </c>
      <c r="N136" s="90">
        <f t="shared" ca="1" si="13"/>
        <v>0</v>
      </c>
      <c r="O136" s="90">
        <f t="shared" ca="1" si="13"/>
        <v>0</v>
      </c>
      <c r="P136" s="90">
        <f t="shared" ca="1" si="13"/>
        <v>0</v>
      </c>
      <c r="Q136" s="90">
        <f t="shared" ca="1" si="13"/>
        <v>0</v>
      </c>
      <c r="R136" s="90">
        <f t="shared" ca="1" si="13"/>
        <v>0</v>
      </c>
      <c r="S136" s="90">
        <f t="shared" ca="1" si="13"/>
        <v>0</v>
      </c>
      <c r="T136" s="90">
        <f t="shared" ca="1" si="13"/>
        <v>0</v>
      </c>
      <c r="U136" s="90">
        <f t="shared" ca="1" si="13"/>
        <v>0</v>
      </c>
      <c r="V136">
        <f ca="1">IF('Waste 2030'!$A144="MD",INDIRECT("'Waste 2030'!"&amp;'Country Selector'!$B$3&amp;ROW($A144))*10^12,0)</f>
        <v>0</v>
      </c>
    </row>
    <row r="137" spans="1:2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12"/>
        <v>0</v>
      </c>
      <c r="D137" s="90">
        <f t="shared" ca="1" si="12"/>
        <v>0</v>
      </c>
      <c r="E137" s="90">
        <f t="shared" ca="1" si="12"/>
        <v>0</v>
      </c>
      <c r="F137" s="90">
        <f t="shared" ca="1" si="12"/>
        <v>0</v>
      </c>
      <c r="G137" s="90">
        <f t="shared" ca="1" si="12"/>
        <v>0</v>
      </c>
      <c r="H137" s="90">
        <f t="shared" ca="1" si="12"/>
        <v>0</v>
      </c>
      <c r="I137" s="90">
        <f t="shared" ca="1" si="12"/>
        <v>0</v>
      </c>
      <c r="J137" s="90">
        <f t="shared" ca="1" si="12"/>
        <v>0</v>
      </c>
      <c r="K137" s="90">
        <f t="shared" ca="1" si="12"/>
        <v>0</v>
      </c>
      <c r="L137">
        <f ca="1">IF('Waste 2020'!$A145="MD",INDIRECT("'Waste 2020'!"&amp;'Country Selector'!$B$3&amp;ROW($A145))*10^12,0)</f>
        <v>0</v>
      </c>
      <c r="M137" s="90">
        <f t="shared" ca="1" si="13"/>
        <v>0</v>
      </c>
      <c r="N137" s="90">
        <f t="shared" ca="1" si="13"/>
        <v>0</v>
      </c>
      <c r="O137" s="90">
        <f t="shared" ca="1" si="13"/>
        <v>0</v>
      </c>
      <c r="P137" s="90">
        <f t="shared" ca="1" si="13"/>
        <v>0</v>
      </c>
      <c r="Q137" s="90">
        <f t="shared" ca="1" si="13"/>
        <v>0</v>
      </c>
      <c r="R137" s="90">
        <f t="shared" ca="1" si="13"/>
        <v>0</v>
      </c>
      <c r="S137" s="90">
        <f t="shared" ca="1" si="13"/>
        <v>0</v>
      </c>
      <c r="T137" s="90">
        <f t="shared" ca="1" si="13"/>
        <v>0</v>
      </c>
      <c r="U137" s="90">
        <f t="shared" ca="1" si="13"/>
        <v>0</v>
      </c>
      <c r="V137">
        <f ca="1">IF('Waste 2030'!$A145="MD",INDIRECT("'Waste 2030'!"&amp;'Country Selector'!$B$3&amp;ROW($A145))*10^12,0)</f>
        <v>0</v>
      </c>
    </row>
    <row r="138" spans="1:2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12"/>
        <v>0</v>
      </c>
      <c r="D138" s="90">
        <f t="shared" ca="1" si="12"/>
        <v>0</v>
      </c>
      <c r="E138" s="90">
        <f t="shared" ca="1" si="12"/>
        <v>0</v>
      </c>
      <c r="F138" s="90">
        <f t="shared" ca="1" si="12"/>
        <v>0</v>
      </c>
      <c r="G138" s="90">
        <f t="shared" ca="1" si="12"/>
        <v>0</v>
      </c>
      <c r="H138" s="90">
        <f t="shared" ca="1" si="12"/>
        <v>0</v>
      </c>
      <c r="I138" s="90">
        <f t="shared" ca="1" si="12"/>
        <v>0</v>
      </c>
      <c r="J138" s="90">
        <f t="shared" ca="1" si="12"/>
        <v>0</v>
      </c>
      <c r="K138" s="90">
        <f t="shared" ca="1" si="12"/>
        <v>0</v>
      </c>
      <c r="L138">
        <f ca="1">IF('Waste 2020'!$A146="MD",INDIRECT("'Waste 2020'!"&amp;'Country Selector'!$B$3&amp;ROW($A146))*10^12,0)</f>
        <v>0</v>
      </c>
      <c r="M138" s="90">
        <f t="shared" ca="1" si="13"/>
        <v>0</v>
      </c>
      <c r="N138" s="90">
        <f t="shared" ca="1" si="13"/>
        <v>0</v>
      </c>
      <c r="O138" s="90">
        <f t="shared" ca="1" si="13"/>
        <v>0</v>
      </c>
      <c r="P138" s="90">
        <f t="shared" ca="1" si="13"/>
        <v>0</v>
      </c>
      <c r="Q138" s="90">
        <f t="shared" ca="1" si="13"/>
        <v>0</v>
      </c>
      <c r="R138" s="90">
        <f t="shared" ca="1" si="13"/>
        <v>0</v>
      </c>
      <c r="S138" s="90">
        <f t="shared" ca="1" si="13"/>
        <v>0</v>
      </c>
      <c r="T138" s="90">
        <f t="shared" ca="1" si="13"/>
        <v>0</v>
      </c>
      <c r="U138" s="90">
        <f t="shared" ca="1" si="13"/>
        <v>0</v>
      </c>
      <c r="V138">
        <f ca="1">IF('Waste 2030'!$A146="MD",INDIRECT("'Waste 2030'!"&amp;'Country Selector'!$B$3&amp;ROW($A146))*10^12,0)</f>
        <v>0</v>
      </c>
    </row>
    <row r="139" spans="1:2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12"/>
        <v>0</v>
      </c>
      <c r="D139" s="90">
        <f t="shared" ca="1" si="12"/>
        <v>0</v>
      </c>
      <c r="E139" s="90">
        <f t="shared" ca="1" si="12"/>
        <v>0</v>
      </c>
      <c r="F139" s="90">
        <f t="shared" ca="1" si="12"/>
        <v>0</v>
      </c>
      <c r="G139" s="90">
        <f t="shared" ca="1" si="12"/>
        <v>0</v>
      </c>
      <c r="H139" s="90">
        <f t="shared" ca="1" si="12"/>
        <v>0</v>
      </c>
      <c r="I139" s="90">
        <f t="shared" ca="1" si="12"/>
        <v>0</v>
      </c>
      <c r="J139" s="90">
        <f t="shared" ca="1" si="12"/>
        <v>0</v>
      </c>
      <c r="K139" s="90">
        <f t="shared" ca="1" si="12"/>
        <v>0</v>
      </c>
      <c r="L139">
        <f ca="1">IF('Waste 2020'!$A147="MD",INDIRECT("'Waste 2020'!"&amp;'Country Selector'!$B$3&amp;ROW($A147))*10^12,0)</f>
        <v>0</v>
      </c>
      <c r="M139" s="90">
        <f t="shared" ca="1" si="13"/>
        <v>0</v>
      </c>
      <c r="N139" s="90">
        <f t="shared" ca="1" si="13"/>
        <v>0</v>
      </c>
      <c r="O139" s="90">
        <f t="shared" ca="1" si="13"/>
        <v>0</v>
      </c>
      <c r="P139" s="90">
        <f t="shared" ca="1" si="13"/>
        <v>0</v>
      </c>
      <c r="Q139" s="90">
        <f t="shared" ca="1" si="13"/>
        <v>0</v>
      </c>
      <c r="R139" s="90">
        <f t="shared" ca="1" si="13"/>
        <v>0</v>
      </c>
      <c r="S139" s="90">
        <f t="shared" ca="1" si="13"/>
        <v>0</v>
      </c>
      <c r="T139" s="90">
        <f t="shared" ca="1" si="13"/>
        <v>0</v>
      </c>
      <c r="U139" s="90">
        <f t="shared" ca="1" si="13"/>
        <v>0</v>
      </c>
      <c r="V139">
        <f ca="1">IF('Waste 2030'!$A147="MD",INDIRECT("'Waste 2030'!"&amp;'Country Selector'!$B$3&amp;ROW($A147))*10^12,0)</f>
        <v>0</v>
      </c>
    </row>
    <row r="140" spans="1:2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12"/>
        <v>0</v>
      </c>
      <c r="D140" s="90">
        <f t="shared" ca="1" si="12"/>
        <v>0</v>
      </c>
      <c r="E140" s="90">
        <f t="shared" ca="1" si="12"/>
        <v>0</v>
      </c>
      <c r="F140" s="90">
        <f t="shared" ca="1" si="12"/>
        <v>0</v>
      </c>
      <c r="G140" s="90">
        <f t="shared" ca="1" si="12"/>
        <v>0</v>
      </c>
      <c r="H140" s="90">
        <f t="shared" ca="1" si="12"/>
        <v>0</v>
      </c>
      <c r="I140" s="90">
        <f t="shared" ca="1" si="12"/>
        <v>0</v>
      </c>
      <c r="J140" s="90">
        <f t="shared" ca="1" si="12"/>
        <v>0</v>
      </c>
      <c r="K140" s="90">
        <f t="shared" ca="1" si="12"/>
        <v>0</v>
      </c>
      <c r="L140">
        <f ca="1">IF('Waste 2020'!$A148="MD",INDIRECT("'Waste 2020'!"&amp;'Country Selector'!$B$3&amp;ROW($A148))*10^12,0)</f>
        <v>0</v>
      </c>
      <c r="M140" s="90">
        <f t="shared" ca="1" si="13"/>
        <v>0</v>
      </c>
      <c r="N140" s="90">
        <f t="shared" ca="1" si="13"/>
        <v>0</v>
      </c>
      <c r="O140" s="90">
        <f t="shared" ca="1" si="13"/>
        <v>0</v>
      </c>
      <c r="P140" s="90">
        <f t="shared" ca="1" si="13"/>
        <v>0</v>
      </c>
      <c r="Q140" s="90">
        <f t="shared" ca="1" si="13"/>
        <v>0</v>
      </c>
      <c r="R140" s="90">
        <f t="shared" ca="1" si="13"/>
        <v>0</v>
      </c>
      <c r="S140" s="90">
        <f t="shared" ca="1" si="13"/>
        <v>0</v>
      </c>
      <c r="T140" s="90">
        <f t="shared" ca="1" si="13"/>
        <v>0</v>
      </c>
      <c r="U140" s="90">
        <f t="shared" ca="1" si="13"/>
        <v>0</v>
      </c>
      <c r="V140">
        <f ca="1">IF('Waste 2030'!$A148="MD",INDIRECT("'Waste 2030'!"&amp;'Country Selector'!$B$3&amp;ROW($A148))*10^12,0)</f>
        <v>0</v>
      </c>
    </row>
    <row r="141" spans="1:2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12"/>
        <v>0</v>
      </c>
      <c r="D141" s="90">
        <f t="shared" ca="1" si="12"/>
        <v>0</v>
      </c>
      <c r="E141" s="90">
        <f t="shared" ca="1" si="12"/>
        <v>0</v>
      </c>
      <c r="F141" s="90">
        <f t="shared" ca="1" si="12"/>
        <v>0</v>
      </c>
      <c r="G141" s="90">
        <f t="shared" ca="1" si="12"/>
        <v>0</v>
      </c>
      <c r="H141" s="90">
        <f t="shared" ca="1" si="12"/>
        <v>0</v>
      </c>
      <c r="I141" s="90">
        <f t="shared" ca="1" si="12"/>
        <v>0</v>
      </c>
      <c r="J141" s="90">
        <f t="shared" ca="1" si="12"/>
        <v>0</v>
      </c>
      <c r="K141" s="90">
        <f t="shared" ca="1" si="12"/>
        <v>0</v>
      </c>
      <c r="L141">
        <f ca="1">IF('Waste 2020'!$A149="MD",INDIRECT("'Waste 2020'!"&amp;'Country Selector'!$B$3&amp;ROW($A149))*10^12,0)</f>
        <v>0</v>
      </c>
      <c r="M141" s="90">
        <f t="shared" ca="1" si="13"/>
        <v>0</v>
      </c>
      <c r="N141" s="90">
        <f t="shared" ca="1" si="13"/>
        <v>0</v>
      </c>
      <c r="O141" s="90">
        <f t="shared" ca="1" si="13"/>
        <v>0</v>
      </c>
      <c r="P141" s="90">
        <f t="shared" ca="1" si="13"/>
        <v>0</v>
      </c>
      <c r="Q141" s="90">
        <f t="shared" ca="1" si="13"/>
        <v>0</v>
      </c>
      <c r="R141" s="90">
        <f t="shared" ca="1" si="13"/>
        <v>0</v>
      </c>
      <c r="S141" s="90">
        <f t="shared" ca="1" si="13"/>
        <v>0</v>
      </c>
      <c r="T141" s="90">
        <f t="shared" ca="1" si="13"/>
        <v>0</v>
      </c>
      <c r="U141" s="90">
        <f t="shared" ca="1" si="13"/>
        <v>0</v>
      </c>
      <c r="V141">
        <f ca="1">IF('Waste 2030'!$A149="MD",INDIRECT("'Waste 2030'!"&amp;'Country Selector'!$B$3&amp;ROW($A149))*10^12,0)</f>
        <v>0</v>
      </c>
    </row>
    <row r="142" spans="1:2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12"/>
        <v>0</v>
      </c>
      <c r="D142" s="90">
        <f t="shared" ca="1" si="12"/>
        <v>0</v>
      </c>
      <c r="E142" s="90">
        <f t="shared" ca="1" si="12"/>
        <v>0</v>
      </c>
      <c r="F142" s="90">
        <f t="shared" ca="1" si="12"/>
        <v>0</v>
      </c>
      <c r="G142" s="90">
        <f t="shared" ca="1" si="12"/>
        <v>0</v>
      </c>
      <c r="H142" s="90">
        <f t="shared" ca="1" si="12"/>
        <v>0</v>
      </c>
      <c r="I142" s="90">
        <f t="shared" ca="1" si="12"/>
        <v>0</v>
      </c>
      <c r="J142" s="90">
        <f t="shared" ca="1" si="12"/>
        <v>0</v>
      </c>
      <c r="K142" s="90">
        <f t="shared" ca="1" si="12"/>
        <v>0</v>
      </c>
      <c r="L142">
        <f ca="1">IF('Waste 2020'!$A150="MD",INDIRECT("'Waste 2020'!"&amp;'Country Selector'!$B$3&amp;ROW($A150))*10^12,0)</f>
        <v>0</v>
      </c>
      <c r="M142" s="90">
        <f t="shared" ca="1" si="13"/>
        <v>0</v>
      </c>
      <c r="N142" s="90">
        <f t="shared" ca="1" si="13"/>
        <v>0</v>
      </c>
      <c r="O142" s="90">
        <f t="shared" ca="1" si="13"/>
        <v>0</v>
      </c>
      <c r="P142" s="90">
        <f t="shared" ca="1" si="13"/>
        <v>0</v>
      </c>
      <c r="Q142" s="90">
        <f t="shared" ca="1" si="13"/>
        <v>0</v>
      </c>
      <c r="R142" s="90">
        <f t="shared" ca="1" si="13"/>
        <v>0</v>
      </c>
      <c r="S142" s="90">
        <f t="shared" ca="1" si="13"/>
        <v>0</v>
      </c>
      <c r="T142" s="90">
        <f t="shared" ca="1" si="13"/>
        <v>0</v>
      </c>
      <c r="U142" s="90">
        <f t="shared" ca="1" si="13"/>
        <v>0</v>
      </c>
      <c r="V142">
        <f ca="1">IF('Waste 2030'!$A150="MD",INDIRECT("'Waste 2030'!"&amp;'Country Selector'!$B$3&amp;ROW($A150))*10^12,0)</f>
        <v>0</v>
      </c>
    </row>
    <row r="143" spans="1:2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12"/>
        <v>0</v>
      </c>
      <c r="D143" s="90">
        <f t="shared" ca="1" si="12"/>
        <v>0</v>
      </c>
      <c r="E143" s="90">
        <f t="shared" ca="1" si="12"/>
        <v>0</v>
      </c>
      <c r="F143" s="90">
        <f t="shared" ca="1" si="12"/>
        <v>0</v>
      </c>
      <c r="G143" s="90">
        <f t="shared" ca="1" si="12"/>
        <v>0</v>
      </c>
      <c r="H143" s="90">
        <f t="shared" ca="1" si="12"/>
        <v>0</v>
      </c>
      <c r="I143" s="90">
        <f t="shared" ca="1" si="12"/>
        <v>0</v>
      </c>
      <c r="J143" s="90">
        <f t="shared" ca="1" si="12"/>
        <v>0</v>
      </c>
      <c r="K143" s="90">
        <f t="shared" ca="1" si="12"/>
        <v>0</v>
      </c>
      <c r="L143">
        <f ca="1">IF('Waste 2020'!$A151="MD",INDIRECT("'Waste 2020'!"&amp;'Country Selector'!$B$3&amp;ROW($A151))*10^12,0)</f>
        <v>0</v>
      </c>
      <c r="M143" s="90">
        <f t="shared" ca="1" si="13"/>
        <v>0</v>
      </c>
      <c r="N143" s="90">
        <f t="shared" ca="1" si="13"/>
        <v>0</v>
      </c>
      <c r="O143" s="90">
        <f t="shared" ca="1" si="13"/>
        <v>0</v>
      </c>
      <c r="P143" s="90">
        <f t="shared" ca="1" si="13"/>
        <v>0</v>
      </c>
      <c r="Q143" s="90">
        <f t="shared" ca="1" si="13"/>
        <v>0</v>
      </c>
      <c r="R143" s="90">
        <f t="shared" ca="1" si="13"/>
        <v>0</v>
      </c>
      <c r="S143" s="90">
        <f t="shared" ca="1" si="13"/>
        <v>0</v>
      </c>
      <c r="T143" s="90">
        <f t="shared" ca="1" si="13"/>
        <v>0</v>
      </c>
      <c r="U143" s="90">
        <f t="shared" ca="1" si="13"/>
        <v>0</v>
      </c>
      <c r="V143">
        <f ca="1">IF('Waste 2030'!$A151="MD",INDIRECT("'Waste 2030'!"&amp;'Country Selector'!$B$3&amp;ROW($A151))*10^12,0)</f>
        <v>0</v>
      </c>
    </row>
    <row r="144" spans="1:2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12"/>
        <v>0</v>
      </c>
      <c r="D144" s="90">
        <f t="shared" ca="1" si="12"/>
        <v>0</v>
      </c>
      <c r="E144" s="90">
        <f t="shared" ca="1" si="12"/>
        <v>0</v>
      </c>
      <c r="F144" s="90">
        <f t="shared" ca="1" si="12"/>
        <v>0</v>
      </c>
      <c r="G144" s="90">
        <f t="shared" ca="1" si="12"/>
        <v>0</v>
      </c>
      <c r="H144" s="90">
        <f t="shared" ca="1" si="12"/>
        <v>0</v>
      </c>
      <c r="I144" s="90">
        <f t="shared" ca="1" si="12"/>
        <v>0</v>
      </c>
      <c r="J144" s="90">
        <f t="shared" ca="1" si="12"/>
        <v>0</v>
      </c>
      <c r="K144" s="90">
        <f t="shared" ca="1" si="12"/>
        <v>0</v>
      </c>
      <c r="L144">
        <f ca="1">IF('Waste 2020'!$A152="MD",INDIRECT("'Waste 2020'!"&amp;'Country Selector'!$B$3&amp;ROW($A152))*10^12,0)</f>
        <v>0</v>
      </c>
      <c r="M144" s="90">
        <f t="shared" ca="1" si="13"/>
        <v>0</v>
      </c>
      <c r="N144" s="90">
        <f t="shared" ca="1" si="13"/>
        <v>0</v>
      </c>
      <c r="O144" s="90">
        <f t="shared" ca="1" si="13"/>
        <v>0</v>
      </c>
      <c r="P144" s="90">
        <f t="shared" ca="1" si="13"/>
        <v>0</v>
      </c>
      <c r="Q144" s="90">
        <f t="shared" ca="1" si="13"/>
        <v>0</v>
      </c>
      <c r="R144" s="90">
        <f t="shared" ca="1" si="13"/>
        <v>0</v>
      </c>
      <c r="S144" s="90">
        <f t="shared" ca="1" si="13"/>
        <v>0</v>
      </c>
      <c r="T144" s="90">
        <f t="shared" ca="1" si="13"/>
        <v>0</v>
      </c>
      <c r="U144" s="90">
        <f t="shared" ca="1" si="13"/>
        <v>0</v>
      </c>
      <c r="V144">
        <f ca="1">IF('Waste 2030'!$A152="MD",INDIRECT("'Waste 2030'!"&amp;'Country Selector'!$B$3&amp;ROW($A152))*10^12,0)</f>
        <v>0</v>
      </c>
    </row>
    <row r="145" spans="1:2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12"/>
        <v>0</v>
      </c>
      <c r="D145" s="90">
        <f t="shared" ca="1" si="12"/>
        <v>0</v>
      </c>
      <c r="E145" s="90">
        <f t="shared" ca="1" si="12"/>
        <v>0</v>
      </c>
      <c r="F145" s="90">
        <f t="shared" ca="1" si="12"/>
        <v>0</v>
      </c>
      <c r="G145" s="90">
        <f t="shared" ca="1" si="12"/>
        <v>0</v>
      </c>
      <c r="H145" s="90">
        <f t="shared" ca="1" si="12"/>
        <v>0</v>
      </c>
      <c r="I145" s="90">
        <f t="shared" ca="1" si="12"/>
        <v>0</v>
      </c>
      <c r="J145" s="90">
        <f t="shared" ca="1" si="12"/>
        <v>0</v>
      </c>
      <c r="K145" s="90">
        <f t="shared" ca="1" si="12"/>
        <v>0</v>
      </c>
      <c r="L145">
        <f ca="1">IF('Waste 2020'!$A153="MD",INDIRECT("'Waste 2020'!"&amp;'Country Selector'!$B$3&amp;ROW($A153))*10^12,0)</f>
        <v>0</v>
      </c>
      <c r="M145" s="90">
        <f t="shared" ca="1" si="13"/>
        <v>0</v>
      </c>
      <c r="N145" s="90">
        <f t="shared" ca="1" si="13"/>
        <v>0</v>
      </c>
      <c r="O145" s="90">
        <f t="shared" ca="1" si="13"/>
        <v>0</v>
      </c>
      <c r="P145" s="90">
        <f t="shared" ca="1" si="13"/>
        <v>0</v>
      </c>
      <c r="Q145" s="90">
        <f t="shared" ca="1" si="13"/>
        <v>0</v>
      </c>
      <c r="R145" s="90">
        <f t="shared" ca="1" si="13"/>
        <v>0</v>
      </c>
      <c r="S145" s="90">
        <f t="shared" ca="1" si="13"/>
        <v>0</v>
      </c>
      <c r="T145" s="90">
        <f t="shared" ca="1" si="13"/>
        <v>0</v>
      </c>
      <c r="U145" s="90">
        <f t="shared" ca="1" si="13"/>
        <v>0</v>
      </c>
      <c r="V145">
        <f ca="1">IF('Waste 2030'!$A153="MD",INDIRECT("'Waste 2030'!"&amp;'Country Selector'!$B$3&amp;ROW($A153))*10^12,0)</f>
        <v>0</v>
      </c>
    </row>
    <row r="146" spans="1:2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12"/>
        <v>0</v>
      </c>
      <c r="D146" s="90">
        <f t="shared" ca="1" si="12"/>
        <v>0</v>
      </c>
      <c r="E146" s="90">
        <f t="shared" ca="1" si="12"/>
        <v>0</v>
      </c>
      <c r="F146" s="90">
        <f t="shared" ca="1" si="12"/>
        <v>0</v>
      </c>
      <c r="G146" s="90">
        <f t="shared" ca="1" si="12"/>
        <v>0</v>
      </c>
      <c r="H146" s="90">
        <f t="shared" ca="1" si="12"/>
        <v>0</v>
      </c>
      <c r="I146" s="90">
        <f t="shared" ca="1" si="12"/>
        <v>0</v>
      </c>
      <c r="J146" s="90">
        <f t="shared" ca="1" si="12"/>
        <v>0</v>
      </c>
      <c r="K146" s="90">
        <f t="shared" ca="1" si="12"/>
        <v>0</v>
      </c>
      <c r="L146">
        <f ca="1">IF('Waste 2020'!$A154="MD",INDIRECT("'Waste 2020'!"&amp;'Country Selector'!$B$3&amp;ROW($A154))*10^12,0)</f>
        <v>0</v>
      </c>
      <c r="M146" s="90">
        <f t="shared" ca="1" si="13"/>
        <v>0</v>
      </c>
      <c r="N146" s="90">
        <f t="shared" ca="1" si="13"/>
        <v>0</v>
      </c>
      <c r="O146" s="90">
        <f t="shared" ca="1" si="13"/>
        <v>0</v>
      </c>
      <c r="P146" s="90">
        <f t="shared" ca="1" si="13"/>
        <v>0</v>
      </c>
      <c r="Q146" s="90">
        <f t="shared" ca="1" si="13"/>
        <v>0</v>
      </c>
      <c r="R146" s="90">
        <f t="shared" ca="1" si="13"/>
        <v>0</v>
      </c>
      <c r="S146" s="90">
        <f t="shared" ca="1" si="13"/>
        <v>0</v>
      </c>
      <c r="T146" s="90">
        <f t="shared" ca="1" si="13"/>
        <v>0</v>
      </c>
      <c r="U146" s="90">
        <f t="shared" ca="1" si="13"/>
        <v>0</v>
      </c>
      <c r="V146">
        <f ca="1">IF('Waste 2030'!$A154="MD",INDIRECT("'Waste 2030'!"&amp;'Country Selector'!$B$3&amp;ROW($A154))*10^12,0)</f>
        <v>0</v>
      </c>
    </row>
    <row r="147" spans="1:2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12"/>
        <v>0</v>
      </c>
      <c r="D147" s="90">
        <f t="shared" ca="1" si="12"/>
        <v>0</v>
      </c>
      <c r="E147" s="90">
        <f t="shared" ca="1" si="12"/>
        <v>0</v>
      </c>
      <c r="F147" s="90">
        <f t="shared" ca="1" si="12"/>
        <v>0</v>
      </c>
      <c r="G147" s="90">
        <f t="shared" ca="1" si="12"/>
        <v>0</v>
      </c>
      <c r="H147" s="90">
        <f t="shared" ca="1" si="12"/>
        <v>0</v>
      </c>
      <c r="I147" s="90">
        <f t="shared" ca="1" si="12"/>
        <v>0</v>
      </c>
      <c r="J147" s="90">
        <f t="shared" ca="1" si="12"/>
        <v>0</v>
      </c>
      <c r="K147" s="90">
        <f t="shared" ca="1" si="12"/>
        <v>0</v>
      </c>
      <c r="L147">
        <f ca="1">IF('Waste 2020'!$A155="MD",INDIRECT("'Waste 2020'!"&amp;'Country Selector'!$B$3&amp;ROW($A155))*10^12,0)</f>
        <v>0</v>
      </c>
      <c r="M147" s="90">
        <f t="shared" ca="1" si="13"/>
        <v>0</v>
      </c>
      <c r="N147" s="90">
        <f t="shared" ca="1" si="13"/>
        <v>0</v>
      </c>
      <c r="O147" s="90">
        <f t="shared" ca="1" si="13"/>
        <v>0</v>
      </c>
      <c r="P147" s="90">
        <f t="shared" ca="1" si="13"/>
        <v>0</v>
      </c>
      <c r="Q147" s="90">
        <f t="shared" ca="1" si="13"/>
        <v>0</v>
      </c>
      <c r="R147" s="90">
        <f t="shared" ca="1" si="13"/>
        <v>0</v>
      </c>
      <c r="S147" s="90">
        <f t="shared" ca="1" si="13"/>
        <v>0</v>
      </c>
      <c r="T147" s="90">
        <f t="shared" ca="1" si="13"/>
        <v>0</v>
      </c>
      <c r="U147" s="90">
        <f t="shared" ca="1" si="13"/>
        <v>0</v>
      </c>
      <c r="V147">
        <f ca="1">IF('Waste 2030'!$A155="MD",INDIRECT("'Waste 2030'!"&amp;'Country Selector'!$B$3&amp;ROW($A155))*10^12,0)</f>
        <v>0</v>
      </c>
    </row>
    <row r="148" spans="1:2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12"/>
        <v>0</v>
      </c>
      <c r="D148" s="90">
        <f t="shared" ca="1" si="12"/>
        <v>0</v>
      </c>
      <c r="E148" s="90">
        <f t="shared" ca="1" si="12"/>
        <v>0</v>
      </c>
      <c r="F148" s="90">
        <f t="shared" ca="1" si="12"/>
        <v>0</v>
      </c>
      <c r="G148" s="90">
        <f t="shared" ca="1" si="12"/>
        <v>0</v>
      </c>
      <c r="H148" s="90">
        <f t="shared" ca="1" si="12"/>
        <v>0</v>
      </c>
      <c r="I148" s="90">
        <f t="shared" ca="1" si="12"/>
        <v>0</v>
      </c>
      <c r="J148" s="90">
        <f t="shared" ca="1" si="12"/>
        <v>0</v>
      </c>
      <c r="K148" s="90">
        <f t="shared" ca="1" si="12"/>
        <v>0</v>
      </c>
      <c r="L148">
        <f ca="1">IF('Waste 2020'!$A156="MD",INDIRECT("'Waste 2020'!"&amp;'Country Selector'!$B$3&amp;ROW($A156))*10^12,0)</f>
        <v>0</v>
      </c>
      <c r="M148" s="90">
        <f t="shared" ca="1" si="13"/>
        <v>0</v>
      </c>
      <c r="N148" s="90">
        <f t="shared" ca="1" si="13"/>
        <v>0</v>
      </c>
      <c r="O148" s="90">
        <f t="shared" ca="1" si="13"/>
        <v>0</v>
      </c>
      <c r="P148" s="90">
        <f t="shared" ca="1" si="13"/>
        <v>0</v>
      </c>
      <c r="Q148" s="90">
        <f t="shared" ca="1" si="13"/>
        <v>0</v>
      </c>
      <c r="R148" s="90">
        <f t="shared" ca="1" si="13"/>
        <v>0</v>
      </c>
      <c r="S148" s="90">
        <f t="shared" ca="1" si="13"/>
        <v>0</v>
      </c>
      <c r="T148" s="90">
        <f t="shared" ca="1" si="13"/>
        <v>0</v>
      </c>
      <c r="U148" s="90">
        <f t="shared" ca="1" si="13"/>
        <v>0</v>
      </c>
      <c r="V148">
        <f ca="1">IF('Waste 2030'!$A156="MD",INDIRECT("'Waste 2030'!"&amp;'Country Selector'!$B$3&amp;ROW($A156))*10^12,0)</f>
        <v>0</v>
      </c>
    </row>
    <row r="149" spans="1:2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12"/>
        <v>0</v>
      </c>
      <c r="D149" s="90">
        <f t="shared" ca="1" si="12"/>
        <v>0</v>
      </c>
      <c r="E149" s="90">
        <f t="shared" ca="1" si="12"/>
        <v>0</v>
      </c>
      <c r="F149" s="90">
        <f t="shared" ca="1" si="12"/>
        <v>0</v>
      </c>
      <c r="G149" s="90">
        <f t="shared" ca="1" si="12"/>
        <v>0</v>
      </c>
      <c r="H149" s="90">
        <f t="shared" ca="1" si="12"/>
        <v>0</v>
      </c>
      <c r="I149" s="90">
        <f t="shared" ca="1" si="12"/>
        <v>0</v>
      </c>
      <c r="J149" s="90">
        <f t="shared" ca="1" si="12"/>
        <v>0</v>
      </c>
      <c r="K149" s="90">
        <f t="shared" ca="1" si="12"/>
        <v>0</v>
      </c>
      <c r="L149">
        <f ca="1">IF('Waste 2020'!$A157="MD",INDIRECT("'Waste 2020'!"&amp;'Country Selector'!$B$3&amp;ROW($A157))*10^12,0)</f>
        <v>0</v>
      </c>
      <c r="M149" s="90">
        <f t="shared" ca="1" si="13"/>
        <v>0</v>
      </c>
      <c r="N149" s="90">
        <f t="shared" ca="1" si="13"/>
        <v>0</v>
      </c>
      <c r="O149" s="90">
        <f t="shared" ca="1" si="13"/>
        <v>0</v>
      </c>
      <c r="P149" s="90">
        <f t="shared" ca="1" si="13"/>
        <v>0</v>
      </c>
      <c r="Q149" s="90">
        <f t="shared" ca="1" si="13"/>
        <v>0</v>
      </c>
      <c r="R149" s="90">
        <f t="shared" ca="1" si="13"/>
        <v>0</v>
      </c>
      <c r="S149" s="90">
        <f t="shared" ca="1" si="13"/>
        <v>0</v>
      </c>
      <c r="T149" s="90">
        <f t="shared" ca="1" si="13"/>
        <v>0</v>
      </c>
      <c r="U149" s="90">
        <f t="shared" ca="1" si="13"/>
        <v>0</v>
      </c>
      <c r="V149">
        <f ca="1">IF('Waste 2030'!$A157="MD",INDIRECT("'Waste 2030'!"&amp;'Country Selector'!$B$3&amp;ROW($A157))*10^12,0)</f>
        <v>0</v>
      </c>
    </row>
    <row r="150" spans="1:2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12"/>
        <v>0</v>
      </c>
      <c r="D150" s="90">
        <f t="shared" ca="1" si="12"/>
        <v>0</v>
      </c>
      <c r="E150" s="90">
        <f t="shared" ca="1" si="12"/>
        <v>0</v>
      </c>
      <c r="F150" s="90">
        <f t="shared" ca="1" si="12"/>
        <v>0</v>
      </c>
      <c r="G150" s="90">
        <f t="shared" ca="1" si="12"/>
        <v>0</v>
      </c>
      <c r="H150" s="90">
        <f t="shared" ca="1" si="12"/>
        <v>0</v>
      </c>
      <c r="I150" s="90">
        <f t="shared" ca="1" si="12"/>
        <v>0</v>
      </c>
      <c r="J150" s="90">
        <f t="shared" ca="1" si="12"/>
        <v>0</v>
      </c>
      <c r="K150" s="90">
        <f t="shared" ca="1" si="12"/>
        <v>0</v>
      </c>
      <c r="L150">
        <f ca="1">IF('Waste 2020'!$A158="MD",INDIRECT("'Waste 2020'!"&amp;'Country Selector'!$B$3&amp;ROW($A158))*10^12,0)</f>
        <v>0</v>
      </c>
      <c r="M150" s="90">
        <f t="shared" ca="1" si="13"/>
        <v>0</v>
      </c>
      <c r="N150" s="90">
        <f t="shared" ca="1" si="13"/>
        <v>0</v>
      </c>
      <c r="O150" s="90">
        <f t="shared" ca="1" si="13"/>
        <v>0</v>
      </c>
      <c r="P150" s="90">
        <f t="shared" ca="1" si="13"/>
        <v>0</v>
      </c>
      <c r="Q150" s="90">
        <f t="shared" ca="1" si="13"/>
        <v>0</v>
      </c>
      <c r="R150" s="90">
        <f t="shared" ca="1" si="13"/>
        <v>0</v>
      </c>
      <c r="S150" s="90">
        <f t="shared" ca="1" si="13"/>
        <v>0</v>
      </c>
      <c r="T150" s="90">
        <f t="shared" ca="1" si="13"/>
        <v>0</v>
      </c>
      <c r="U150" s="90">
        <f t="shared" ca="1" si="13"/>
        <v>0</v>
      </c>
      <c r="V150">
        <f ca="1">IF('Waste 2030'!$A158="MD",INDIRECT("'Waste 2030'!"&amp;'Country Selector'!$B$3&amp;ROW($A158))*10^12,0)</f>
        <v>0</v>
      </c>
    </row>
    <row r="151" spans="1:2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12"/>
        <v>0</v>
      </c>
      <c r="D151" s="90">
        <f t="shared" ca="1" si="12"/>
        <v>0</v>
      </c>
      <c r="E151" s="90">
        <f t="shared" ca="1" si="12"/>
        <v>0</v>
      </c>
      <c r="F151" s="90">
        <f t="shared" ca="1" si="12"/>
        <v>0</v>
      </c>
      <c r="G151" s="90">
        <f t="shared" ca="1" si="12"/>
        <v>0</v>
      </c>
      <c r="H151" s="90">
        <f t="shared" ca="1" si="12"/>
        <v>0</v>
      </c>
      <c r="I151" s="90">
        <f t="shared" ca="1" si="12"/>
        <v>0</v>
      </c>
      <c r="J151" s="90">
        <f t="shared" ca="1" si="12"/>
        <v>0</v>
      </c>
      <c r="K151" s="90">
        <f t="shared" ca="1" si="12"/>
        <v>0</v>
      </c>
      <c r="L151">
        <f ca="1">IF('Waste 2020'!$A159="MD",INDIRECT("'Waste 2020'!"&amp;'Country Selector'!$B$3&amp;ROW($A159))*10^12,0)</f>
        <v>0</v>
      </c>
      <c r="M151" s="90">
        <f t="shared" ca="1" si="13"/>
        <v>0</v>
      </c>
      <c r="N151" s="90">
        <f t="shared" ca="1" si="13"/>
        <v>0</v>
      </c>
      <c r="O151" s="90">
        <f t="shared" ca="1" si="13"/>
        <v>0</v>
      </c>
      <c r="P151" s="90">
        <f t="shared" ca="1" si="13"/>
        <v>0</v>
      </c>
      <c r="Q151" s="90">
        <f t="shared" ca="1" si="13"/>
        <v>0</v>
      </c>
      <c r="R151" s="90">
        <f t="shared" ca="1" si="13"/>
        <v>0</v>
      </c>
      <c r="S151" s="90">
        <f t="shared" ca="1" si="13"/>
        <v>0</v>
      </c>
      <c r="T151" s="90">
        <f t="shared" ca="1" si="13"/>
        <v>0</v>
      </c>
      <c r="U151" s="90">
        <f t="shared" ca="1" si="13"/>
        <v>0</v>
      </c>
      <c r="V151">
        <f ca="1">IF('Waste 2030'!$A159="MD",INDIRECT("'Waste 2030'!"&amp;'Country Selector'!$B$3&amp;ROW($A159))*10^12,0)</f>
        <v>0</v>
      </c>
    </row>
    <row r="152" spans="1:2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12"/>
        <v>0</v>
      </c>
      <c r="D152" s="90">
        <f t="shared" ca="1" si="12"/>
        <v>0</v>
      </c>
      <c r="E152" s="90">
        <f t="shared" ca="1" si="12"/>
        <v>0</v>
      </c>
      <c r="F152" s="90">
        <f t="shared" ca="1" si="12"/>
        <v>0</v>
      </c>
      <c r="G152" s="90">
        <f t="shared" ca="1" si="12"/>
        <v>0</v>
      </c>
      <c r="H152" s="90">
        <f t="shared" ca="1" si="12"/>
        <v>0</v>
      </c>
      <c r="I152" s="90">
        <f t="shared" ca="1" si="12"/>
        <v>0</v>
      </c>
      <c r="J152" s="90">
        <f t="shared" ca="1" si="12"/>
        <v>0</v>
      </c>
      <c r="K152" s="90">
        <f t="shared" ca="1" si="12"/>
        <v>0</v>
      </c>
      <c r="L152">
        <f ca="1">IF('Waste 2020'!$A160="MD",INDIRECT("'Waste 2020'!"&amp;'Country Selector'!$B$3&amp;ROW($A160))*10^12,0)</f>
        <v>0</v>
      </c>
      <c r="M152" s="90">
        <f t="shared" ca="1" si="13"/>
        <v>0</v>
      </c>
      <c r="N152" s="90">
        <f t="shared" ca="1" si="13"/>
        <v>0</v>
      </c>
      <c r="O152" s="90">
        <f t="shared" ca="1" si="13"/>
        <v>0</v>
      </c>
      <c r="P152" s="90">
        <f t="shared" ca="1" si="13"/>
        <v>0</v>
      </c>
      <c r="Q152" s="90">
        <f t="shared" ca="1" si="13"/>
        <v>0</v>
      </c>
      <c r="R152" s="90">
        <f t="shared" ca="1" si="13"/>
        <v>0</v>
      </c>
      <c r="S152" s="90">
        <f t="shared" ca="1" si="13"/>
        <v>0</v>
      </c>
      <c r="T152" s="90">
        <f t="shared" ca="1" si="13"/>
        <v>0</v>
      </c>
      <c r="U152" s="90">
        <f t="shared" ca="1" si="13"/>
        <v>0</v>
      </c>
      <c r="V152">
        <f ca="1">IF('Waste 2030'!$A160="MD",INDIRECT("'Waste 2030'!"&amp;'Country Selector'!$B$3&amp;ROW($A160))*10^12,0)</f>
        <v>0</v>
      </c>
    </row>
    <row r="153" spans="1:2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12"/>
        <v>0</v>
      </c>
      <c r="D153" s="90">
        <f t="shared" ca="1" si="12"/>
        <v>0</v>
      </c>
      <c r="E153" s="90">
        <f t="shared" ca="1" si="12"/>
        <v>0</v>
      </c>
      <c r="F153" s="90">
        <f t="shared" ca="1" si="12"/>
        <v>0</v>
      </c>
      <c r="G153" s="90">
        <f t="shared" ca="1" si="12"/>
        <v>0</v>
      </c>
      <c r="H153" s="90">
        <f t="shared" ca="1" si="12"/>
        <v>0</v>
      </c>
      <c r="I153" s="90">
        <f t="shared" ca="1" si="12"/>
        <v>0</v>
      </c>
      <c r="J153" s="90">
        <f t="shared" ca="1" si="12"/>
        <v>0</v>
      </c>
      <c r="K153" s="90">
        <f t="shared" ca="1" si="12"/>
        <v>0</v>
      </c>
      <c r="L153">
        <f ca="1">IF('Waste 2020'!$A161="MD",INDIRECT("'Waste 2020'!"&amp;'Country Selector'!$B$3&amp;ROW($A161))*10^12,0)</f>
        <v>0</v>
      </c>
      <c r="M153" s="90">
        <f t="shared" ca="1" si="13"/>
        <v>0</v>
      </c>
      <c r="N153" s="90">
        <f t="shared" ca="1" si="13"/>
        <v>0</v>
      </c>
      <c r="O153" s="90">
        <f t="shared" ca="1" si="13"/>
        <v>0</v>
      </c>
      <c r="P153" s="90">
        <f t="shared" ca="1" si="13"/>
        <v>0</v>
      </c>
      <c r="Q153" s="90">
        <f t="shared" ca="1" si="13"/>
        <v>0</v>
      </c>
      <c r="R153" s="90">
        <f t="shared" ca="1" si="13"/>
        <v>0</v>
      </c>
      <c r="S153" s="90">
        <f t="shared" ca="1" si="13"/>
        <v>0</v>
      </c>
      <c r="T153" s="90">
        <f t="shared" ca="1" si="13"/>
        <v>0</v>
      </c>
      <c r="U153" s="90">
        <f t="shared" ca="1" si="13"/>
        <v>0</v>
      </c>
      <c r="V153">
        <f ca="1">IF('Waste 2030'!$A161="MD",INDIRECT("'Waste 2030'!"&amp;'Country Selector'!$B$3&amp;ROW($A161))*10^12,0)</f>
        <v>0</v>
      </c>
    </row>
    <row r="154" spans="1:2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12"/>
        <v>0</v>
      </c>
      <c r="D154" s="90">
        <f t="shared" ca="1" si="12"/>
        <v>0</v>
      </c>
      <c r="E154" s="90">
        <f t="shared" ca="1" si="12"/>
        <v>0</v>
      </c>
      <c r="F154" s="90">
        <f t="shared" ca="1" si="12"/>
        <v>0</v>
      </c>
      <c r="G154" s="90">
        <f t="shared" ca="1" si="12"/>
        <v>0</v>
      </c>
      <c r="H154" s="90">
        <f t="shared" ca="1" si="12"/>
        <v>0</v>
      </c>
      <c r="I154" s="90">
        <f t="shared" ca="1" si="12"/>
        <v>0</v>
      </c>
      <c r="J154" s="90">
        <f t="shared" ca="1" si="12"/>
        <v>0</v>
      </c>
      <c r="K154" s="90">
        <f t="shared" ca="1" si="12"/>
        <v>0</v>
      </c>
      <c r="L154">
        <f ca="1">IF('Waste 2020'!$A162="MD",INDIRECT("'Waste 2020'!"&amp;'Country Selector'!$B$3&amp;ROW($A162))*10^12,0)</f>
        <v>0</v>
      </c>
      <c r="M154" s="90">
        <f t="shared" ca="1" si="13"/>
        <v>0</v>
      </c>
      <c r="N154" s="90">
        <f t="shared" ca="1" si="13"/>
        <v>0</v>
      </c>
      <c r="O154" s="90">
        <f t="shared" ca="1" si="13"/>
        <v>0</v>
      </c>
      <c r="P154" s="90">
        <f t="shared" ca="1" si="13"/>
        <v>0</v>
      </c>
      <c r="Q154" s="90">
        <f t="shared" ca="1" si="13"/>
        <v>0</v>
      </c>
      <c r="R154" s="90">
        <f t="shared" ca="1" si="13"/>
        <v>0</v>
      </c>
      <c r="S154" s="90">
        <f t="shared" ca="1" si="13"/>
        <v>0</v>
      </c>
      <c r="T154" s="90">
        <f t="shared" ca="1" si="13"/>
        <v>0</v>
      </c>
      <c r="U154" s="90">
        <f t="shared" ca="1" si="13"/>
        <v>0</v>
      </c>
      <c r="V154">
        <f ca="1">IF('Waste 2030'!$A162="MD",INDIRECT("'Waste 2030'!"&amp;'Country Selector'!$B$3&amp;ROW($A162))*10^12,0)</f>
        <v>0</v>
      </c>
    </row>
    <row r="155" spans="1:2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12"/>
        <v>0</v>
      </c>
      <c r="D155" s="90">
        <f t="shared" ca="1" si="12"/>
        <v>0</v>
      </c>
      <c r="E155" s="90">
        <f t="shared" ca="1" si="12"/>
        <v>0</v>
      </c>
      <c r="F155" s="90">
        <f t="shared" ca="1" si="12"/>
        <v>0</v>
      </c>
      <c r="G155" s="90">
        <f t="shared" ca="1" si="12"/>
        <v>0</v>
      </c>
      <c r="H155" s="90">
        <f t="shared" ca="1" si="12"/>
        <v>0</v>
      </c>
      <c r="I155" s="90">
        <f t="shared" ca="1" si="12"/>
        <v>0</v>
      </c>
      <c r="J155" s="90">
        <f t="shared" ca="1" si="12"/>
        <v>0</v>
      </c>
      <c r="K155" s="90">
        <f t="shared" ca="1" si="12"/>
        <v>0</v>
      </c>
      <c r="L155">
        <f ca="1">IF('Waste 2020'!$A163="MD",INDIRECT("'Waste 2020'!"&amp;'Country Selector'!$B$3&amp;ROW($A163))*10^12,0)</f>
        <v>0</v>
      </c>
      <c r="M155" s="90">
        <f t="shared" ca="1" si="13"/>
        <v>0</v>
      </c>
      <c r="N155" s="90">
        <f t="shared" ca="1" si="13"/>
        <v>0</v>
      </c>
      <c r="O155" s="90">
        <f t="shared" ca="1" si="13"/>
        <v>0</v>
      </c>
      <c r="P155" s="90">
        <f t="shared" ca="1" si="13"/>
        <v>0</v>
      </c>
      <c r="Q155" s="90">
        <f t="shared" ca="1" si="13"/>
        <v>0</v>
      </c>
      <c r="R155" s="90">
        <f t="shared" ca="1" si="13"/>
        <v>0</v>
      </c>
      <c r="S155" s="90">
        <f t="shared" ca="1" si="13"/>
        <v>0</v>
      </c>
      <c r="T155" s="90">
        <f t="shared" ca="1" si="13"/>
        <v>0</v>
      </c>
      <c r="U155" s="90">
        <f t="shared" ca="1" si="13"/>
        <v>0</v>
      </c>
      <c r="V155">
        <f ca="1">IF('Waste 2030'!$A163="MD",INDIRECT("'Waste 2030'!"&amp;'Country Selector'!$B$3&amp;ROW($A163))*10^12,0)</f>
        <v>0</v>
      </c>
    </row>
    <row r="156" spans="1:2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12"/>
        <v>0</v>
      </c>
      <c r="D156" s="90">
        <f t="shared" ca="1" si="12"/>
        <v>0</v>
      </c>
      <c r="E156" s="90">
        <f t="shared" ca="1" si="12"/>
        <v>0</v>
      </c>
      <c r="F156" s="90">
        <f t="shared" ref="D156:K177" ca="1" si="14">$B156*($L$1-F$1)/($L$1-$B$1)+$L156*(F$1-$B$1)/($L$1-$B$1)</f>
        <v>0</v>
      </c>
      <c r="G156" s="90">
        <f t="shared" ca="1" si="14"/>
        <v>0</v>
      </c>
      <c r="H156" s="90">
        <f t="shared" ca="1" si="14"/>
        <v>0</v>
      </c>
      <c r="I156" s="90">
        <f t="shared" ca="1" si="14"/>
        <v>0</v>
      </c>
      <c r="J156" s="90">
        <f t="shared" ca="1" si="14"/>
        <v>0</v>
      </c>
      <c r="K156" s="90">
        <f t="shared" ca="1" si="14"/>
        <v>0</v>
      </c>
      <c r="L156">
        <f ca="1">IF('Waste 2020'!$A164="MD",INDIRECT("'Waste 2020'!"&amp;'Country Selector'!$B$3&amp;ROW($A164))*10^12,0)</f>
        <v>0</v>
      </c>
      <c r="M156" s="90">
        <f t="shared" ca="1" si="13"/>
        <v>0</v>
      </c>
      <c r="N156" s="90">
        <f t="shared" ca="1" si="13"/>
        <v>0</v>
      </c>
      <c r="O156" s="90">
        <f t="shared" ca="1" si="13"/>
        <v>0</v>
      </c>
      <c r="P156" s="90">
        <f t="shared" ref="N156:U177" ca="1" si="15">$L156*($V$1-P$1)/($V$1-$L$1)+$V156*(P$1-$L$1)/($V$1-$L$1)</f>
        <v>0</v>
      </c>
      <c r="Q156" s="90">
        <f t="shared" ca="1" si="15"/>
        <v>0</v>
      </c>
      <c r="R156" s="90">
        <f t="shared" ca="1" si="15"/>
        <v>0</v>
      </c>
      <c r="S156" s="90">
        <f t="shared" ca="1" si="15"/>
        <v>0</v>
      </c>
      <c r="T156" s="90">
        <f t="shared" ca="1" si="15"/>
        <v>0</v>
      </c>
      <c r="U156" s="90">
        <f t="shared" ca="1" si="15"/>
        <v>0</v>
      </c>
      <c r="V156">
        <f ca="1">IF('Waste 2030'!$A164="MD",INDIRECT("'Waste 2030'!"&amp;'Country Selector'!$B$3&amp;ROW($A164))*10^12,0)</f>
        <v>0</v>
      </c>
    </row>
    <row r="157" spans="1:2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16">$B157*($L$1-C$1)/($L$1-$B$1)+$L157*(C$1-$B$1)/($L$1-$B$1)</f>
        <v>0</v>
      </c>
      <c r="D157" s="90">
        <f t="shared" ca="1" si="14"/>
        <v>0</v>
      </c>
      <c r="E157" s="90">
        <f t="shared" ca="1" si="14"/>
        <v>0</v>
      </c>
      <c r="F157" s="90">
        <f t="shared" ca="1" si="14"/>
        <v>0</v>
      </c>
      <c r="G157" s="90">
        <f t="shared" ca="1" si="14"/>
        <v>0</v>
      </c>
      <c r="H157" s="90">
        <f t="shared" ca="1" si="14"/>
        <v>0</v>
      </c>
      <c r="I157" s="90">
        <f t="shared" ca="1" si="14"/>
        <v>0</v>
      </c>
      <c r="J157" s="90">
        <f t="shared" ca="1" si="14"/>
        <v>0</v>
      </c>
      <c r="K157" s="90">
        <f t="shared" ca="1" si="14"/>
        <v>0</v>
      </c>
      <c r="L157">
        <f ca="1">IF('Waste 2020'!$A165="MD",INDIRECT("'Waste 2020'!"&amp;'Country Selector'!$B$3&amp;ROW($A165))*10^12,0)</f>
        <v>0</v>
      </c>
      <c r="M157" s="90">
        <f t="shared" ref="M157:M177" ca="1" si="17">$L157*($V$1-M$1)/($V$1-$L$1)+$V157*(M$1-$L$1)/($V$1-$L$1)</f>
        <v>0</v>
      </c>
      <c r="N157" s="90">
        <f t="shared" ca="1" si="15"/>
        <v>0</v>
      </c>
      <c r="O157" s="90">
        <f t="shared" ca="1" si="15"/>
        <v>0</v>
      </c>
      <c r="P157" s="90">
        <f t="shared" ca="1" si="15"/>
        <v>0</v>
      </c>
      <c r="Q157" s="90">
        <f t="shared" ca="1" si="15"/>
        <v>0</v>
      </c>
      <c r="R157" s="90">
        <f t="shared" ca="1" si="15"/>
        <v>0</v>
      </c>
      <c r="S157" s="90">
        <f t="shared" ca="1" si="15"/>
        <v>0</v>
      </c>
      <c r="T157" s="90">
        <f t="shared" ca="1" si="15"/>
        <v>0</v>
      </c>
      <c r="U157" s="90">
        <f t="shared" ca="1" si="15"/>
        <v>0</v>
      </c>
      <c r="V157">
        <f ca="1">IF('Waste 2030'!$A165="MD",INDIRECT("'Waste 2030'!"&amp;'Country Selector'!$B$3&amp;ROW($A165))*10^12,0)</f>
        <v>0</v>
      </c>
    </row>
    <row r="158" spans="1:2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16"/>
        <v>0</v>
      </c>
      <c r="D158" s="90">
        <f t="shared" ca="1" si="14"/>
        <v>0</v>
      </c>
      <c r="E158" s="90">
        <f t="shared" ca="1" si="14"/>
        <v>0</v>
      </c>
      <c r="F158" s="90">
        <f t="shared" ca="1" si="14"/>
        <v>0</v>
      </c>
      <c r="G158" s="90">
        <f t="shared" ca="1" si="14"/>
        <v>0</v>
      </c>
      <c r="H158" s="90">
        <f t="shared" ca="1" si="14"/>
        <v>0</v>
      </c>
      <c r="I158" s="90">
        <f t="shared" ca="1" si="14"/>
        <v>0</v>
      </c>
      <c r="J158" s="90">
        <f t="shared" ca="1" si="14"/>
        <v>0</v>
      </c>
      <c r="K158" s="90">
        <f t="shared" ca="1" si="14"/>
        <v>0</v>
      </c>
      <c r="L158">
        <f ca="1">IF('Waste 2020'!$A166="MD",INDIRECT("'Waste 2020'!"&amp;'Country Selector'!$B$3&amp;ROW($A166))*10^12,0)</f>
        <v>0</v>
      </c>
      <c r="M158" s="90">
        <f t="shared" ca="1" si="17"/>
        <v>0</v>
      </c>
      <c r="N158" s="90">
        <f t="shared" ca="1" si="15"/>
        <v>0</v>
      </c>
      <c r="O158" s="90">
        <f t="shared" ca="1" si="15"/>
        <v>0</v>
      </c>
      <c r="P158" s="90">
        <f t="shared" ca="1" si="15"/>
        <v>0</v>
      </c>
      <c r="Q158" s="90">
        <f t="shared" ca="1" si="15"/>
        <v>0</v>
      </c>
      <c r="R158" s="90">
        <f t="shared" ca="1" si="15"/>
        <v>0</v>
      </c>
      <c r="S158" s="90">
        <f t="shared" ca="1" si="15"/>
        <v>0</v>
      </c>
      <c r="T158" s="90">
        <f t="shared" ca="1" si="15"/>
        <v>0</v>
      </c>
      <c r="U158" s="90">
        <f t="shared" ca="1" si="15"/>
        <v>0</v>
      </c>
      <c r="V158">
        <f ca="1">IF('Waste 2030'!$A166="MD",INDIRECT("'Waste 2030'!"&amp;'Country Selector'!$B$3&amp;ROW($A166))*10^12,0)</f>
        <v>0</v>
      </c>
    </row>
    <row r="159" spans="1:2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16"/>
        <v>0</v>
      </c>
      <c r="D159" s="90">
        <f t="shared" ca="1" si="14"/>
        <v>0</v>
      </c>
      <c r="E159" s="90">
        <f t="shared" ca="1" si="14"/>
        <v>0</v>
      </c>
      <c r="F159" s="90">
        <f t="shared" ca="1" si="14"/>
        <v>0</v>
      </c>
      <c r="G159" s="90">
        <f t="shared" ca="1" si="14"/>
        <v>0</v>
      </c>
      <c r="H159" s="90">
        <f t="shared" ca="1" si="14"/>
        <v>0</v>
      </c>
      <c r="I159" s="90">
        <f t="shared" ca="1" si="14"/>
        <v>0</v>
      </c>
      <c r="J159" s="90">
        <f t="shared" ca="1" si="14"/>
        <v>0</v>
      </c>
      <c r="K159" s="90">
        <f t="shared" ca="1" si="14"/>
        <v>0</v>
      </c>
      <c r="L159">
        <f ca="1">IF('Waste 2020'!$A167="MD",INDIRECT("'Waste 2020'!"&amp;'Country Selector'!$B$3&amp;ROW($A167))*10^12,0)</f>
        <v>0</v>
      </c>
      <c r="M159" s="90">
        <f t="shared" ca="1" si="17"/>
        <v>0</v>
      </c>
      <c r="N159" s="90">
        <f t="shared" ca="1" si="15"/>
        <v>0</v>
      </c>
      <c r="O159" s="90">
        <f t="shared" ca="1" si="15"/>
        <v>0</v>
      </c>
      <c r="P159" s="90">
        <f t="shared" ca="1" si="15"/>
        <v>0</v>
      </c>
      <c r="Q159" s="90">
        <f t="shared" ca="1" si="15"/>
        <v>0</v>
      </c>
      <c r="R159" s="90">
        <f t="shared" ca="1" si="15"/>
        <v>0</v>
      </c>
      <c r="S159" s="90">
        <f t="shared" ca="1" si="15"/>
        <v>0</v>
      </c>
      <c r="T159" s="90">
        <f t="shared" ca="1" si="15"/>
        <v>0</v>
      </c>
      <c r="U159" s="90">
        <f t="shared" ca="1" si="15"/>
        <v>0</v>
      </c>
      <c r="V159">
        <f ca="1">IF('Waste 2030'!$A167="MD",INDIRECT("'Waste 2030'!"&amp;'Country Selector'!$B$3&amp;ROW($A167))*10^12,0)</f>
        <v>0</v>
      </c>
    </row>
    <row r="160" spans="1:2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16"/>
        <v>0</v>
      </c>
      <c r="D160" s="90">
        <f t="shared" ca="1" si="14"/>
        <v>0</v>
      </c>
      <c r="E160" s="90">
        <f t="shared" ca="1" si="14"/>
        <v>0</v>
      </c>
      <c r="F160" s="90">
        <f t="shared" ca="1" si="14"/>
        <v>0</v>
      </c>
      <c r="G160" s="90">
        <f t="shared" ca="1" si="14"/>
        <v>0</v>
      </c>
      <c r="H160" s="90">
        <f t="shared" ca="1" si="14"/>
        <v>0</v>
      </c>
      <c r="I160" s="90">
        <f t="shared" ca="1" si="14"/>
        <v>0</v>
      </c>
      <c r="J160" s="90">
        <f t="shared" ca="1" si="14"/>
        <v>0</v>
      </c>
      <c r="K160" s="90">
        <f t="shared" ca="1" si="14"/>
        <v>0</v>
      </c>
      <c r="L160">
        <f ca="1">IF('Waste 2020'!$A168="MD",INDIRECT("'Waste 2020'!"&amp;'Country Selector'!$B$3&amp;ROW($A168))*10^12,0)</f>
        <v>0</v>
      </c>
      <c r="M160" s="90">
        <f t="shared" ca="1" si="17"/>
        <v>0</v>
      </c>
      <c r="N160" s="90">
        <f t="shared" ca="1" si="15"/>
        <v>0</v>
      </c>
      <c r="O160" s="90">
        <f t="shared" ca="1" si="15"/>
        <v>0</v>
      </c>
      <c r="P160" s="90">
        <f t="shared" ca="1" si="15"/>
        <v>0</v>
      </c>
      <c r="Q160" s="90">
        <f t="shared" ca="1" si="15"/>
        <v>0</v>
      </c>
      <c r="R160" s="90">
        <f t="shared" ca="1" si="15"/>
        <v>0</v>
      </c>
      <c r="S160" s="90">
        <f t="shared" ca="1" si="15"/>
        <v>0</v>
      </c>
      <c r="T160" s="90">
        <f t="shared" ca="1" si="15"/>
        <v>0</v>
      </c>
      <c r="U160" s="90">
        <f t="shared" ca="1" si="15"/>
        <v>0</v>
      </c>
      <c r="V160">
        <f ca="1">IF('Waste 2030'!$A168="MD",INDIRECT("'Waste 2030'!"&amp;'Country Selector'!$B$3&amp;ROW($A168))*10^12,0)</f>
        <v>0</v>
      </c>
    </row>
    <row r="161" spans="1:2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16"/>
        <v>0</v>
      </c>
      <c r="D161" s="90">
        <f t="shared" ca="1" si="14"/>
        <v>0</v>
      </c>
      <c r="E161" s="90">
        <f t="shared" ca="1" si="14"/>
        <v>0</v>
      </c>
      <c r="F161" s="90">
        <f t="shared" ca="1" si="14"/>
        <v>0</v>
      </c>
      <c r="G161" s="90">
        <f t="shared" ca="1" si="14"/>
        <v>0</v>
      </c>
      <c r="H161" s="90">
        <f t="shared" ca="1" si="14"/>
        <v>0</v>
      </c>
      <c r="I161" s="90">
        <f t="shared" ca="1" si="14"/>
        <v>0</v>
      </c>
      <c r="J161" s="90">
        <f t="shared" ca="1" si="14"/>
        <v>0</v>
      </c>
      <c r="K161" s="90">
        <f t="shared" ca="1" si="14"/>
        <v>0</v>
      </c>
      <c r="L161">
        <f ca="1">IF('Waste 2020'!$A169="MD",INDIRECT("'Waste 2020'!"&amp;'Country Selector'!$B$3&amp;ROW($A169))*10^12,0)</f>
        <v>0</v>
      </c>
      <c r="M161" s="90">
        <f t="shared" ca="1" si="17"/>
        <v>0</v>
      </c>
      <c r="N161" s="90">
        <f t="shared" ca="1" si="15"/>
        <v>0</v>
      </c>
      <c r="O161" s="90">
        <f t="shared" ca="1" si="15"/>
        <v>0</v>
      </c>
      <c r="P161" s="90">
        <f t="shared" ca="1" si="15"/>
        <v>0</v>
      </c>
      <c r="Q161" s="90">
        <f t="shared" ca="1" si="15"/>
        <v>0</v>
      </c>
      <c r="R161" s="90">
        <f t="shared" ca="1" si="15"/>
        <v>0</v>
      </c>
      <c r="S161" s="90">
        <f t="shared" ca="1" si="15"/>
        <v>0</v>
      </c>
      <c r="T161" s="90">
        <f t="shared" ca="1" si="15"/>
        <v>0</v>
      </c>
      <c r="U161" s="90">
        <f t="shared" ca="1" si="15"/>
        <v>0</v>
      </c>
      <c r="V161">
        <f ca="1">IF('Waste 2030'!$A169="MD",INDIRECT("'Waste 2030'!"&amp;'Country Selector'!$B$3&amp;ROW($A169))*10^12,0)</f>
        <v>0</v>
      </c>
    </row>
    <row r="162" spans="1:2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16"/>
        <v>0</v>
      </c>
      <c r="D162" s="90">
        <f t="shared" ca="1" si="14"/>
        <v>0</v>
      </c>
      <c r="E162" s="90">
        <f t="shared" ca="1" si="14"/>
        <v>0</v>
      </c>
      <c r="F162" s="90">
        <f t="shared" ca="1" si="14"/>
        <v>0</v>
      </c>
      <c r="G162" s="90">
        <f t="shared" ca="1" si="14"/>
        <v>0</v>
      </c>
      <c r="H162" s="90">
        <f t="shared" ca="1" si="14"/>
        <v>0</v>
      </c>
      <c r="I162" s="90">
        <f t="shared" ca="1" si="14"/>
        <v>0</v>
      </c>
      <c r="J162" s="90">
        <f t="shared" ca="1" si="14"/>
        <v>0</v>
      </c>
      <c r="K162" s="90">
        <f t="shared" ca="1" si="14"/>
        <v>0</v>
      </c>
      <c r="L162">
        <f ca="1">IF('Waste 2020'!$A170="MD",INDIRECT("'Waste 2020'!"&amp;'Country Selector'!$B$3&amp;ROW($A170))*10^12,0)</f>
        <v>0</v>
      </c>
      <c r="M162" s="90">
        <f t="shared" ca="1" si="17"/>
        <v>0</v>
      </c>
      <c r="N162" s="90">
        <f t="shared" ca="1" si="15"/>
        <v>0</v>
      </c>
      <c r="O162" s="90">
        <f t="shared" ca="1" si="15"/>
        <v>0</v>
      </c>
      <c r="P162" s="90">
        <f t="shared" ca="1" si="15"/>
        <v>0</v>
      </c>
      <c r="Q162" s="90">
        <f t="shared" ca="1" si="15"/>
        <v>0</v>
      </c>
      <c r="R162" s="90">
        <f t="shared" ca="1" si="15"/>
        <v>0</v>
      </c>
      <c r="S162" s="90">
        <f t="shared" ca="1" si="15"/>
        <v>0</v>
      </c>
      <c r="T162" s="90">
        <f t="shared" ca="1" si="15"/>
        <v>0</v>
      </c>
      <c r="U162" s="90">
        <f t="shared" ca="1" si="15"/>
        <v>0</v>
      </c>
      <c r="V162">
        <f ca="1">IF('Waste 2030'!$A170="MD",INDIRECT("'Waste 2030'!"&amp;'Country Selector'!$B$3&amp;ROW($A170))*10^12,0)</f>
        <v>0</v>
      </c>
    </row>
    <row r="163" spans="1:2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16"/>
        <v>0</v>
      </c>
      <c r="D163" s="90">
        <f t="shared" ca="1" si="14"/>
        <v>0</v>
      </c>
      <c r="E163" s="90">
        <f t="shared" ca="1" si="14"/>
        <v>0</v>
      </c>
      <c r="F163" s="90">
        <f t="shared" ca="1" si="14"/>
        <v>0</v>
      </c>
      <c r="G163" s="90">
        <f t="shared" ca="1" si="14"/>
        <v>0</v>
      </c>
      <c r="H163" s="90">
        <f t="shared" ca="1" si="14"/>
        <v>0</v>
      </c>
      <c r="I163" s="90">
        <f t="shared" ca="1" si="14"/>
        <v>0</v>
      </c>
      <c r="J163" s="90">
        <f t="shared" ca="1" si="14"/>
        <v>0</v>
      </c>
      <c r="K163" s="90">
        <f t="shared" ca="1" si="14"/>
        <v>0</v>
      </c>
      <c r="L163">
        <f ca="1">IF('Waste 2020'!$A171="MD",INDIRECT("'Waste 2020'!"&amp;'Country Selector'!$B$3&amp;ROW($A171))*10^12,0)</f>
        <v>0</v>
      </c>
      <c r="M163" s="90">
        <f t="shared" ca="1" si="17"/>
        <v>0</v>
      </c>
      <c r="N163" s="90">
        <f t="shared" ca="1" si="15"/>
        <v>0</v>
      </c>
      <c r="O163" s="90">
        <f t="shared" ca="1" si="15"/>
        <v>0</v>
      </c>
      <c r="P163" s="90">
        <f t="shared" ca="1" si="15"/>
        <v>0</v>
      </c>
      <c r="Q163" s="90">
        <f t="shared" ca="1" si="15"/>
        <v>0</v>
      </c>
      <c r="R163" s="90">
        <f t="shared" ca="1" si="15"/>
        <v>0</v>
      </c>
      <c r="S163" s="90">
        <f t="shared" ca="1" si="15"/>
        <v>0</v>
      </c>
      <c r="T163" s="90">
        <f t="shared" ca="1" si="15"/>
        <v>0</v>
      </c>
      <c r="U163" s="90">
        <f t="shared" ca="1" si="15"/>
        <v>0</v>
      </c>
      <c r="V163">
        <f ca="1">IF('Waste 2030'!$A171="MD",INDIRECT("'Waste 2030'!"&amp;'Country Selector'!$B$3&amp;ROW($A171))*10^12,0)</f>
        <v>0</v>
      </c>
    </row>
    <row r="164" spans="1:2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16"/>
        <v>0</v>
      </c>
      <c r="D164" s="90">
        <f t="shared" ca="1" si="14"/>
        <v>0</v>
      </c>
      <c r="E164" s="90">
        <f t="shared" ca="1" si="14"/>
        <v>0</v>
      </c>
      <c r="F164" s="90">
        <f t="shared" ca="1" si="14"/>
        <v>0</v>
      </c>
      <c r="G164" s="90">
        <f t="shared" ca="1" si="14"/>
        <v>0</v>
      </c>
      <c r="H164" s="90">
        <f t="shared" ca="1" si="14"/>
        <v>0</v>
      </c>
      <c r="I164" s="90">
        <f t="shared" ca="1" si="14"/>
        <v>0</v>
      </c>
      <c r="J164" s="90">
        <f t="shared" ca="1" si="14"/>
        <v>0</v>
      </c>
      <c r="K164" s="90">
        <f t="shared" ca="1" si="14"/>
        <v>0</v>
      </c>
      <c r="L164">
        <f ca="1">IF('Waste 2020'!$A172="MD",INDIRECT("'Waste 2020'!"&amp;'Country Selector'!$B$3&amp;ROW($A172))*10^12,0)</f>
        <v>0</v>
      </c>
      <c r="M164" s="90">
        <f t="shared" ca="1" si="17"/>
        <v>0</v>
      </c>
      <c r="N164" s="90">
        <f t="shared" ca="1" si="15"/>
        <v>0</v>
      </c>
      <c r="O164" s="90">
        <f t="shared" ca="1" si="15"/>
        <v>0</v>
      </c>
      <c r="P164" s="90">
        <f t="shared" ca="1" si="15"/>
        <v>0</v>
      </c>
      <c r="Q164" s="90">
        <f t="shared" ca="1" si="15"/>
        <v>0</v>
      </c>
      <c r="R164" s="90">
        <f t="shared" ca="1" si="15"/>
        <v>0</v>
      </c>
      <c r="S164" s="90">
        <f t="shared" ca="1" si="15"/>
        <v>0</v>
      </c>
      <c r="T164" s="90">
        <f t="shared" ca="1" si="15"/>
        <v>0</v>
      </c>
      <c r="U164" s="90">
        <f t="shared" ca="1" si="15"/>
        <v>0</v>
      </c>
      <c r="V164">
        <f ca="1">IF('Waste 2030'!$A172="MD",INDIRECT("'Waste 2030'!"&amp;'Country Selector'!$B$3&amp;ROW($A172))*10^12,0)</f>
        <v>0</v>
      </c>
    </row>
    <row r="165" spans="1:2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16"/>
        <v>0</v>
      </c>
      <c r="D165" s="90">
        <f t="shared" ca="1" si="14"/>
        <v>0</v>
      </c>
      <c r="E165" s="90">
        <f t="shared" ca="1" si="14"/>
        <v>0</v>
      </c>
      <c r="F165" s="90">
        <f t="shared" ca="1" si="14"/>
        <v>0</v>
      </c>
      <c r="G165" s="90">
        <f t="shared" ca="1" si="14"/>
        <v>0</v>
      </c>
      <c r="H165" s="90">
        <f t="shared" ca="1" si="14"/>
        <v>0</v>
      </c>
      <c r="I165" s="90">
        <f t="shared" ca="1" si="14"/>
        <v>0</v>
      </c>
      <c r="J165" s="90">
        <f t="shared" ca="1" si="14"/>
        <v>0</v>
      </c>
      <c r="K165" s="90">
        <f t="shared" ca="1" si="14"/>
        <v>0</v>
      </c>
      <c r="L165">
        <f ca="1">IF('Waste 2020'!$A173="MD",INDIRECT("'Waste 2020'!"&amp;'Country Selector'!$B$3&amp;ROW($A173))*10^12,0)</f>
        <v>0</v>
      </c>
      <c r="M165" s="90">
        <f t="shared" ca="1" si="17"/>
        <v>0</v>
      </c>
      <c r="N165" s="90">
        <f t="shared" ca="1" si="15"/>
        <v>0</v>
      </c>
      <c r="O165" s="90">
        <f t="shared" ca="1" si="15"/>
        <v>0</v>
      </c>
      <c r="P165" s="90">
        <f t="shared" ca="1" si="15"/>
        <v>0</v>
      </c>
      <c r="Q165" s="90">
        <f t="shared" ca="1" si="15"/>
        <v>0</v>
      </c>
      <c r="R165" s="90">
        <f t="shared" ca="1" si="15"/>
        <v>0</v>
      </c>
      <c r="S165" s="90">
        <f t="shared" ca="1" si="15"/>
        <v>0</v>
      </c>
      <c r="T165" s="90">
        <f t="shared" ca="1" si="15"/>
        <v>0</v>
      </c>
      <c r="U165" s="90">
        <f t="shared" ca="1" si="15"/>
        <v>0</v>
      </c>
      <c r="V165">
        <f ca="1">IF('Waste 2030'!$A173="MD",INDIRECT("'Waste 2030'!"&amp;'Country Selector'!$B$3&amp;ROW($A173))*10^12,0)</f>
        <v>0</v>
      </c>
    </row>
    <row r="166" spans="1:2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16"/>
        <v>0</v>
      </c>
      <c r="D166" s="90">
        <f t="shared" ca="1" si="14"/>
        <v>0</v>
      </c>
      <c r="E166" s="90">
        <f t="shared" ca="1" si="14"/>
        <v>0</v>
      </c>
      <c r="F166" s="90">
        <f t="shared" ca="1" si="14"/>
        <v>0</v>
      </c>
      <c r="G166" s="90">
        <f t="shared" ca="1" si="14"/>
        <v>0</v>
      </c>
      <c r="H166" s="90">
        <f t="shared" ca="1" si="14"/>
        <v>0</v>
      </c>
      <c r="I166" s="90">
        <f t="shared" ca="1" si="14"/>
        <v>0</v>
      </c>
      <c r="J166" s="90">
        <f t="shared" ca="1" si="14"/>
        <v>0</v>
      </c>
      <c r="K166" s="90">
        <f t="shared" ca="1" si="14"/>
        <v>0</v>
      </c>
      <c r="L166">
        <f ca="1">IF('Waste 2020'!$A174="MD",INDIRECT("'Waste 2020'!"&amp;'Country Selector'!$B$3&amp;ROW($A174))*10^12,0)</f>
        <v>0</v>
      </c>
      <c r="M166" s="90">
        <f t="shared" ca="1" si="17"/>
        <v>0</v>
      </c>
      <c r="N166" s="90">
        <f t="shared" ca="1" si="15"/>
        <v>0</v>
      </c>
      <c r="O166" s="90">
        <f t="shared" ca="1" si="15"/>
        <v>0</v>
      </c>
      <c r="P166" s="90">
        <f t="shared" ca="1" si="15"/>
        <v>0</v>
      </c>
      <c r="Q166" s="90">
        <f t="shared" ca="1" si="15"/>
        <v>0</v>
      </c>
      <c r="R166" s="90">
        <f t="shared" ca="1" si="15"/>
        <v>0</v>
      </c>
      <c r="S166" s="90">
        <f t="shared" ca="1" si="15"/>
        <v>0</v>
      </c>
      <c r="T166" s="90">
        <f t="shared" ca="1" si="15"/>
        <v>0</v>
      </c>
      <c r="U166" s="90">
        <f t="shared" ca="1" si="15"/>
        <v>0</v>
      </c>
      <c r="V166">
        <f ca="1">IF('Waste 2030'!$A174="MD",INDIRECT("'Waste 2030'!"&amp;'Country Selector'!$B$3&amp;ROW($A174))*10^12,0)</f>
        <v>0</v>
      </c>
    </row>
    <row r="167" spans="1:2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16"/>
        <v>0</v>
      </c>
      <c r="D167" s="90">
        <f t="shared" ca="1" si="14"/>
        <v>0</v>
      </c>
      <c r="E167" s="90">
        <f t="shared" ca="1" si="14"/>
        <v>0</v>
      </c>
      <c r="F167" s="90">
        <f t="shared" ca="1" si="14"/>
        <v>0</v>
      </c>
      <c r="G167" s="90">
        <f t="shared" ca="1" si="14"/>
        <v>0</v>
      </c>
      <c r="H167" s="90">
        <f t="shared" ca="1" si="14"/>
        <v>0</v>
      </c>
      <c r="I167" s="90">
        <f t="shared" ca="1" si="14"/>
        <v>0</v>
      </c>
      <c r="J167" s="90">
        <f t="shared" ca="1" si="14"/>
        <v>0</v>
      </c>
      <c r="K167" s="90">
        <f t="shared" ca="1" si="14"/>
        <v>0</v>
      </c>
      <c r="L167">
        <f ca="1">IF('Waste 2020'!$A175="MD",INDIRECT("'Waste 2020'!"&amp;'Country Selector'!$B$3&amp;ROW($A175))*10^12,0)</f>
        <v>0</v>
      </c>
      <c r="M167" s="90">
        <f t="shared" ca="1" si="17"/>
        <v>0</v>
      </c>
      <c r="N167" s="90">
        <f t="shared" ca="1" si="15"/>
        <v>0</v>
      </c>
      <c r="O167" s="90">
        <f t="shared" ca="1" si="15"/>
        <v>0</v>
      </c>
      <c r="P167" s="90">
        <f t="shared" ca="1" si="15"/>
        <v>0</v>
      </c>
      <c r="Q167" s="90">
        <f t="shared" ca="1" si="15"/>
        <v>0</v>
      </c>
      <c r="R167" s="90">
        <f t="shared" ca="1" si="15"/>
        <v>0</v>
      </c>
      <c r="S167" s="90">
        <f t="shared" ca="1" si="15"/>
        <v>0</v>
      </c>
      <c r="T167" s="90">
        <f t="shared" ca="1" si="15"/>
        <v>0</v>
      </c>
      <c r="U167" s="90">
        <f t="shared" ca="1" si="15"/>
        <v>0</v>
      </c>
      <c r="V167">
        <f ca="1">IF('Waste 2030'!$A175="MD",INDIRECT("'Waste 2030'!"&amp;'Country Selector'!$B$3&amp;ROW($A175))*10^12,0)</f>
        <v>0</v>
      </c>
    </row>
    <row r="168" spans="1:2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16"/>
        <v>0</v>
      </c>
      <c r="D168" s="90">
        <f t="shared" ca="1" si="14"/>
        <v>0</v>
      </c>
      <c r="E168" s="90">
        <f t="shared" ca="1" si="14"/>
        <v>0</v>
      </c>
      <c r="F168" s="90">
        <f t="shared" ca="1" si="14"/>
        <v>0</v>
      </c>
      <c r="G168" s="90">
        <f t="shared" ca="1" si="14"/>
        <v>0</v>
      </c>
      <c r="H168" s="90">
        <f t="shared" ca="1" si="14"/>
        <v>0</v>
      </c>
      <c r="I168" s="90">
        <f t="shared" ca="1" si="14"/>
        <v>0</v>
      </c>
      <c r="J168" s="90">
        <f t="shared" ca="1" si="14"/>
        <v>0</v>
      </c>
      <c r="K168" s="90">
        <f t="shared" ca="1" si="14"/>
        <v>0</v>
      </c>
      <c r="L168">
        <f ca="1">IF('Waste 2020'!$A176="MD",INDIRECT("'Waste 2020'!"&amp;'Country Selector'!$B$3&amp;ROW($A176))*10^12,0)</f>
        <v>0</v>
      </c>
      <c r="M168" s="90">
        <f t="shared" ca="1" si="17"/>
        <v>0</v>
      </c>
      <c r="N168" s="90">
        <f t="shared" ca="1" si="15"/>
        <v>0</v>
      </c>
      <c r="O168" s="90">
        <f t="shared" ca="1" si="15"/>
        <v>0</v>
      </c>
      <c r="P168" s="90">
        <f t="shared" ca="1" si="15"/>
        <v>0</v>
      </c>
      <c r="Q168" s="90">
        <f t="shared" ca="1" si="15"/>
        <v>0</v>
      </c>
      <c r="R168" s="90">
        <f t="shared" ca="1" si="15"/>
        <v>0</v>
      </c>
      <c r="S168" s="90">
        <f t="shared" ca="1" si="15"/>
        <v>0</v>
      </c>
      <c r="T168" s="90">
        <f t="shared" ca="1" si="15"/>
        <v>0</v>
      </c>
      <c r="U168" s="90">
        <f t="shared" ca="1" si="15"/>
        <v>0</v>
      </c>
      <c r="V168">
        <f ca="1">IF('Waste 2030'!$A176="MD",INDIRECT("'Waste 2030'!"&amp;'Country Selector'!$B$3&amp;ROW($A176))*10^12,0)</f>
        <v>0</v>
      </c>
    </row>
    <row r="169" spans="1:2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16"/>
        <v>0</v>
      </c>
      <c r="D169" s="90">
        <f t="shared" ca="1" si="14"/>
        <v>0</v>
      </c>
      <c r="E169" s="90">
        <f t="shared" ca="1" si="14"/>
        <v>0</v>
      </c>
      <c r="F169" s="90">
        <f t="shared" ca="1" si="14"/>
        <v>0</v>
      </c>
      <c r="G169" s="90">
        <f t="shared" ca="1" si="14"/>
        <v>0</v>
      </c>
      <c r="H169" s="90">
        <f t="shared" ca="1" si="14"/>
        <v>0</v>
      </c>
      <c r="I169" s="90">
        <f t="shared" ca="1" si="14"/>
        <v>0</v>
      </c>
      <c r="J169" s="90">
        <f t="shared" ca="1" si="14"/>
        <v>0</v>
      </c>
      <c r="K169" s="90">
        <f t="shared" ca="1" si="14"/>
        <v>0</v>
      </c>
      <c r="L169">
        <f ca="1">IF('Waste 2020'!$A177="MD",INDIRECT("'Waste 2020'!"&amp;'Country Selector'!$B$3&amp;ROW($A177))*10^12,0)</f>
        <v>0</v>
      </c>
      <c r="M169" s="90">
        <f t="shared" ca="1" si="17"/>
        <v>0</v>
      </c>
      <c r="N169" s="90">
        <f t="shared" ca="1" si="15"/>
        <v>0</v>
      </c>
      <c r="O169" s="90">
        <f t="shared" ca="1" si="15"/>
        <v>0</v>
      </c>
      <c r="P169" s="90">
        <f t="shared" ca="1" si="15"/>
        <v>0</v>
      </c>
      <c r="Q169" s="90">
        <f t="shared" ca="1" si="15"/>
        <v>0</v>
      </c>
      <c r="R169" s="90">
        <f t="shared" ca="1" si="15"/>
        <v>0</v>
      </c>
      <c r="S169" s="90">
        <f t="shared" ca="1" si="15"/>
        <v>0</v>
      </c>
      <c r="T169" s="90">
        <f t="shared" ca="1" si="15"/>
        <v>0</v>
      </c>
      <c r="U169" s="90">
        <f t="shared" ca="1" si="15"/>
        <v>0</v>
      </c>
      <c r="V169">
        <f ca="1">IF('Waste 2030'!$A177="MD",INDIRECT("'Waste 2030'!"&amp;'Country Selector'!$B$3&amp;ROW($A177))*10^12,0)</f>
        <v>0</v>
      </c>
    </row>
    <row r="170" spans="1:2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16"/>
        <v>0</v>
      </c>
      <c r="D170" s="90">
        <f t="shared" ca="1" si="14"/>
        <v>0</v>
      </c>
      <c r="E170" s="90">
        <f t="shared" ca="1" si="14"/>
        <v>0</v>
      </c>
      <c r="F170" s="90">
        <f t="shared" ca="1" si="14"/>
        <v>0</v>
      </c>
      <c r="G170" s="90">
        <f t="shared" ca="1" si="14"/>
        <v>0</v>
      </c>
      <c r="H170" s="90">
        <f t="shared" ca="1" si="14"/>
        <v>0</v>
      </c>
      <c r="I170" s="90">
        <f t="shared" ca="1" si="14"/>
        <v>0</v>
      </c>
      <c r="J170" s="90">
        <f t="shared" ca="1" si="14"/>
        <v>0</v>
      </c>
      <c r="K170" s="90">
        <f t="shared" ca="1" si="14"/>
        <v>0</v>
      </c>
      <c r="L170">
        <f ca="1">IF('Waste 2020'!$A178="MD",INDIRECT("'Waste 2020'!"&amp;'Country Selector'!$B$3&amp;ROW($A178))*10^12,0)</f>
        <v>0</v>
      </c>
      <c r="M170" s="90">
        <f t="shared" ca="1" si="17"/>
        <v>0</v>
      </c>
      <c r="N170" s="90">
        <f t="shared" ca="1" si="15"/>
        <v>0</v>
      </c>
      <c r="O170" s="90">
        <f t="shared" ca="1" si="15"/>
        <v>0</v>
      </c>
      <c r="P170" s="90">
        <f t="shared" ca="1" si="15"/>
        <v>0</v>
      </c>
      <c r="Q170" s="90">
        <f t="shared" ca="1" si="15"/>
        <v>0</v>
      </c>
      <c r="R170" s="90">
        <f t="shared" ca="1" si="15"/>
        <v>0</v>
      </c>
      <c r="S170" s="90">
        <f t="shared" ca="1" si="15"/>
        <v>0</v>
      </c>
      <c r="T170" s="90">
        <f t="shared" ca="1" si="15"/>
        <v>0</v>
      </c>
      <c r="U170" s="90">
        <f t="shared" ca="1" si="15"/>
        <v>0</v>
      </c>
      <c r="V170">
        <f ca="1">IF('Waste 2030'!$A178="MD",INDIRECT("'Waste 2030'!"&amp;'Country Selector'!$B$3&amp;ROW($A178))*10^12,0)</f>
        <v>0</v>
      </c>
    </row>
    <row r="171" spans="1:2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16"/>
        <v>0</v>
      </c>
      <c r="D171" s="90">
        <f t="shared" ca="1" si="14"/>
        <v>0</v>
      </c>
      <c r="E171" s="90">
        <f t="shared" ca="1" si="14"/>
        <v>0</v>
      </c>
      <c r="F171" s="90">
        <f t="shared" ca="1" si="14"/>
        <v>0</v>
      </c>
      <c r="G171" s="90">
        <f t="shared" ca="1" si="14"/>
        <v>0</v>
      </c>
      <c r="H171" s="90">
        <f t="shared" ca="1" si="14"/>
        <v>0</v>
      </c>
      <c r="I171" s="90">
        <f t="shared" ca="1" si="14"/>
        <v>0</v>
      </c>
      <c r="J171" s="90">
        <f t="shared" ca="1" si="14"/>
        <v>0</v>
      </c>
      <c r="K171" s="90">
        <f t="shared" ca="1" si="14"/>
        <v>0</v>
      </c>
      <c r="L171">
        <f ca="1">IF('Waste 2020'!$A179="MD",INDIRECT("'Waste 2020'!"&amp;'Country Selector'!$B$3&amp;ROW($A179))*10^12,0)</f>
        <v>0</v>
      </c>
      <c r="M171" s="90">
        <f t="shared" ca="1" si="17"/>
        <v>0</v>
      </c>
      <c r="N171" s="90">
        <f t="shared" ca="1" si="15"/>
        <v>0</v>
      </c>
      <c r="O171" s="90">
        <f t="shared" ca="1" si="15"/>
        <v>0</v>
      </c>
      <c r="P171" s="90">
        <f t="shared" ca="1" si="15"/>
        <v>0</v>
      </c>
      <c r="Q171" s="90">
        <f t="shared" ca="1" si="15"/>
        <v>0</v>
      </c>
      <c r="R171" s="90">
        <f t="shared" ca="1" si="15"/>
        <v>0</v>
      </c>
      <c r="S171" s="90">
        <f t="shared" ca="1" si="15"/>
        <v>0</v>
      </c>
      <c r="T171" s="90">
        <f t="shared" ca="1" si="15"/>
        <v>0</v>
      </c>
      <c r="U171" s="90">
        <f t="shared" ca="1" si="15"/>
        <v>0</v>
      </c>
      <c r="V171">
        <f ca="1">IF('Waste 2030'!$A179="MD",INDIRECT("'Waste 2030'!"&amp;'Country Selector'!$B$3&amp;ROW($A179))*10^12,0)</f>
        <v>0</v>
      </c>
    </row>
    <row r="172" spans="1:2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16"/>
        <v>0</v>
      </c>
      <c r="D172" s="90">
        <f t="shared" ca="1" si="14"/>
        <v>0</v>
      </c>
      <c r="E172" s="90">
        <f t="shared" ca="1" si="14"/>
        <v>0</v>
      </c>
      <c r="F172" s="90">
        <f t="shared" ca="1" si="14"/>
        <v>0</v>
      </c>
      <c r="G172" s="90">
        <f t="shared" ca="1" si="14"/>
        <v>0</v>
      </c>
      <c r="H172" s="90">
        <f t="shared" ca="1" si="14"/>
        <v>0</v>
      </c>
      <c r="I172" s="90">
        <f t="shared" ca="1" si="14"/>
        <v>0</v>
      </c>
      <c r="J172" s="90">
        <f t="shared" ca="1" si="14"/>
        <v>0</v>
      </c>
      <c r="K172" s="90">
        <f t="shared" ca="1" si="14"/>
        <v>0</v>
      </c>
      <c r="L172">
        <f ca="1">IF('Waste 2020'!$A180="MD",INDIRECT("'Waste 2020'!"&amp;'Country Selector'!$B$3&amp;ROW($A180))*10^12,0)</f>
        <v>0</v>
      </c>
      <c r="M172" s="90">
        <f t="shared" ca="1" si="17"/>
        <v>0</v>
      </c>
      <c r="N172" s="90">
        <f t="shared" ca="1" si="15"/>
        <v>0</v>
      </c>
      <c r="O172" s="90">
        <f t="shared" ca="1" si="15"/>
        <v>0</v>
      </c>
      <c r="P172" s="90">
        <f t="shared" ca="1" si="15"/>
        <v>0</v>
      </c>
      <c r="Q172" s="90">
        <f t="shared" ca="1" si="15"/>
        <v>0</v>
      </c>
      <c r="R172" s="90">
        <f t="shared" ca="1" si="15"/>
        <v>0</v>
      </c>
      <c r="S172" s="90">
        <f t="shared" ca="1" si="15"/>
        <v>0</v>
      </c>
      <c r="T172" s="90">
        <f t="shared" ca="1" si="15"/>
        <v>0</v>
      </c>
      <c r="U172" s="90">
        <f t="shared" ca="1" si="15"/>
        <v>0</v>
      </c>
      <c r="V172">
        <f ca="1">IF('Waste 2030'!$A180="MD",INDIRECT("'Waste 2030'!"&amp;'Country Selector'!$B$3&amp;ROW($A180))*10^12,0)</f>
        <v>0</v>
      </c>
    </row>
    <row r="173" spans="1:2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16"/>
        <v>0</v>
      </c>
      <c r="D173" s="90">
        <f t="shared" ca="1" si="14"/>
        <v>0</v>
      </c>
      <c r="E173" s="90">
        <f t="shared" ca="1" si="14"/>
        <v>0</v>
      </c>
      <c r="F173" s="90">
        <f t="shared" ca="1" si="14"/>
        <v>0</v>
      </c>
      <c r="G173" s="90">
        <f t="shared" ca="1" si="14"/>
        <v>0</v>
      </c>
      <c r="H173" s="90">
        <f t="shared" ca="1" si="14"/>
        <v>0</v>
      </c>
      <c r="I173" s="90">
        <f t="shared" ca="1" si="14"/>
        <v>0</v>
      </c>
      <c r="J173" s="90">
        <f t="shared" ca="1" si="14"/>
        <v>0</v>
      </c>
      <c r="K173" s="90">
        <f t="shared" ca="1" si="14"/>
        <v>0</v>
      </c>
      <c r="L173">
        <f ca="1">IF('Waste 2020'!$A181="MD",INDIRECT("'Waste 2020'!"&amp;'Country Selector'!$B$3&amp;ROW($A181))*10^12,0)</f>
        <v>0</v>
      </c>
      <c r="M173" s="90">
        <f t="shared" ca="1" si="17"/>
        <v>0</v>
      </c>
      <c r="N173" s="90">
        <f t="shared" ca="1" si="15"/>
        <v>0</v>
      </c>
      <c r="O173" s="90">
        <f t="shared" ca="1" si="15"/>
        <v>0</v>
      </c>
      <c r="P173" s="90">
        <f t="shared" ca="1" si="15"/>
        <v>0</v>
      </c>
      <c r="Q173" s="90">
        <f t="shared" ca="1" si="15"/>
        <v>0</v>
      </c>
      <c r="R173" s="90">
        <f t="shared" ca="1" si="15"/>
        <v>0</v>
      </c>
      <c r="S173" s="90">
        <f t="shared" ca="1" si="15"/>
        <v>0</v>
      </c>
      <c r="T173" s="90">
        <f t="shared" ca="1" si="15"/>
        <v>0</v>
      </c>
      <c r="U173" s="90">
        <f t="shared" ca="1" si="15"/>
        <v>0</v>
      </c>
      <c r="V173">
        <f ca="1">IF('Waste 2030'!$A181="MD",INDIRECT("'Waste 2030'!"&amp;'Country Selector'!$B$3&amp;ROW($A181))*10^12,0)</f>
        <v>0</v>
      </c>
    </row>
    <row r="174" spans="1:2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16"/>
        <v>0</v>
      </c>
      <c r="D174" s="90">
        <f t="shared" ca="1" si="14"/>
        <v>0</v>
      </c>
      <c r="E174" s="90">
        <f t="shared" ca="1" si="14"/>
        <v>0</v>
      </c>
      <c r="F174" s="90">
        <f t="shared" ca="1" si="14"/>
        <v>0</v>
      </c>
      <c r="G174" s="90">
        <f t="shared" ca="1" si="14"/>
        <v>0</v>
      </c>
      <c r="H174" s="90">
        <f t="shared" ca="1" si="14"/>
        <v>0</v>
      </c>
      <c r="I174" s="90">
        <f t="shared" ca="1" si="14"/>
        <v>0</v>
      </c>
      <c r="J174" s="90">
        <f t="shared" ca="1" si="14"/>
        <v>0</v>
      </c>
      <c r="K174" s="90">
        <f t="shared" ca="1" si="14"/>
        <v>0</v>
      </c>
      <c r="L174">
        <f ca="1">IF('Waste 2020'!$A182="MD",INDIRECT("'Waste 2020'!"&amp;'Country Selector'!$B$3&amp;ROW($A182))*10^12,0)</f>
        <v>0</v>
      </c>
      <c r="M174" s="90">
        <f t="shared" ca="1" si="17"/>
        <v>0</v>
      </c>
      <c r="N174" s="90">
        <f t="shared" ca="1" si="15"/>
        <v>0</v>
      </c>
      <c r="O174" s="90">
        <f t="shared" ca="1" si="15"/>
        <v>0</v>
      </c>
      <c r="P174" s="90">
        <f t="shared" ca="1" si="15"/>
        <v>0</v>
      </c>
      <c r="Q174" s="90">
        <f t="shared" ca="1" si="15"/>
        <v>0</v>
      </c>
      <c r="R174" s="90">
        <f t="shared" ca="1" si="15"/>
        <v>0</v>
      </c>
      <c r="S174" s="90">
        <f t="shared" ca="1" si="15"/>
        <v>0</v>
      </c>
      <c r="T174" s="90">
        <f t="shared" ca="1" si="15"/>
        <v>0</v>
      </c>
      <c r="U174" s="90">
        <f t="shared" ca="1" si="15"/>
        <v>0</v>
      </c>
      <c r="V174">
        <f ca="1">IF('Waste 2030'!$A182="MD",INDIRECT("'Waste 2030'!"&amp;'Country Selector'!$B$3&amp;ROW($A182))*10^12,0)</f>
        <v>0</v>
      </c>
    </row>
    <row r="175" spans="1:2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16"/>
        <v>0</v>
      </c>
      <c r="D175" s="90">
        <f t="shared" ca="1" si="14"/>
        <v>0</v>
      </c>
      <c r="E175" s="90">
        <f t="shared" ca="1" si="14"/>
        <v>0</v>
      </c>
      <c r="F175" s="90">
        <f t="shared" ca="1" si="14"/>
        <v>0</v>
      </c>
      <c r="G175" s="90">
        <f t="shared" ca="1" si="14"/>
        <v>0</v>
      </c>
      <c r="H175" s="90">
        <f t="shared" ca="1" si="14"/>
        <v>0</v>
      </c>
      <c r="I175" s="90">
        <f t="shared" ca="1" si="14"/>
        <v>0</v>
      </c>
      <c r="J175" s="90">
        <f t="shared" ca="1" si="14"/>
        <v>0</v>
      </c>
      <c r="K175" s="90">
        <f t="shared" ca="1" si="14"/>
        <v>0</v>
      </c>
      <c r="L175">
        <f ca="1">IF('Waste 2020'!$A183="MD",INDIRECT("'Waste 2020'!"&amp;'Country Selector'!$B$3&amp;ROW($A183))*10^12,0)</f>
        <v>0</v>
      </c>
      <c r="M175" s="90">
        <f t="shared" ca="1" si="17"/>
        <v>0</v>
      </c>
      <c r="N175" s="90">
        <f t="shared" ca="1" si="15"/>
        <v>0</v>
      </c>
      <c r="O175" s="90">
        <f t="shared" ca="1" si="15"/>
        <v>0</v>
      </c>
      <c r="P175" s="90">
        <f t="shared" ca="1" si="15"/>
        <v>0</v>
      </c>
      <c r="Q175" s="90">
        <f t="shared" ca="1" si="15"/>
        <v>0</v>
      </c>
      <c r="R175" s="90">
        <f t="shared" ca="1" si="15"/>
        <v>0</v>
      </c>
      <c r="S175" s="90">
        <f t="shared" ca="1" si="15"/>
        <v>0</v>
      </c>
      <c r="T175" s="90">
        <f t="shared" ca="1" si="15"/>
        <v>0</v>
      </c>
      <c r="U175" s="90">
        <f t="shared" ca="1" si="15"/>
        <v>0</v>
      </c>
      <c r="V175">
        <f ca="1">IF('Waste 2030'!$A183="MD",INDIRECT("'Waste 2030'!"&amp;'Country Selector'!$B$3&amp;ROW($A183))*10^12,0)</f>
        <v>0</v>
      </c>
    </row>
    <row r="176" spans="1:2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16"/>
        <v>0</v>
      </c>
      <c r="D176" s="90">
        <f t="shared" ca="1" si="14"/>
        <v>0</v>
      </c>
      <c r="E176" s="90">
        <f t="shared" ca="1" si="14"/>
        <v>0</v>
      </c>
      <c r="F176" s="90">
        <f t="shared" ca="1" si="14"/>
        <v>0</v>
      </c>
      <c r="G176" s="90">
        <f t="shared" ca="1" si="14"/>
        <v>0</v>
      </c>
      <c r="H176" s="90">
        <f t="shared" ca="1" si="14"/>
        <v>0</v>
      </c>
      <c r="I176" s="90">
        <f t="shared" ca="1" si="14"/>
        <v>0</v>
      </c>
      <c r="J176" s="90">
        <f t="shared" ca="1" si="14"/>
        <v>0</v>
      </c>
      <c r="K176" s="90">
        <f t="shared" ca="1" si="14"/>
        <v>0</v>
      </c>
      <c r="L176">
        <f ca="1">IF('Waste 2020'!$A184="MD",INDIRECT("'Waste 2020'!"&amp;'Country Selector'!$B$3&amp;ROW($A184))*10^12,0)</f>
        <v>0</v>
      </c>
      <c r="M176" s="90">
        <f t="shared" ca="1" si="17"/>
        <v>0</v>
      </c>
      <c r="N176" s="90">
        <f t="shared" ca="1" si="15"/>
        <v>0</v>
      </c>
      <c r="O176" s="90">
        <f t="shared" ca="1" si="15"/>
        <v>0</v>
      </c>
      <c r="P176" s="90">
        <f t="shared" ca="1" si="15"/>
        <v>0</v>
      </c>
      <c r="Q176" s="90">
        <f t="shared" ca="1" si="15"/>
        <v>0</v>
      </c>
      <c r="R176" s="90">
        <f t="shared" ca="1" si="15"/>
        <v>0</v>
      </c>
      <c r="S176" s="90">
        <f t="shared" ca="1" si="15"/>
        <v>0</v>
      </c>
      <c r="T176" s="90">
        <f t="shared" ca="1" si="15"/>
        <v>0</v>
      </c>
      <c r="U176" s="90">
        <f t="shared" ca="1" si="15"/>
        <v>0</v>
      </c>
      <c r="V176">
        <f ca="1">IF('Waste 2030'!$A184="MD",INDIRECT("'Waste 2030'!"&amp;'Country Selector'!$B$3&amp;ROW($A184))*10^12,0)</f>
        <v>0</v>
      </c>
    </row>
    <row r="177" spans="1:2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16"/>
        <v>0</v>
      </c>
      <c r="D177" s="90">
        <f t="shared" ca="1" si="14"/>
        <v>0</v>
      </c>
      <c r="E177" s="90">
        <f t="shared" ca="1" si="14"/>
        <v>0</v>
      </c>
      <c r="F177" s="90">
        <f t="shared" ca="1" si="14"/>
        <v>0</v>
      </c>
      <c r="G177" s="90">
        <f t="shared" ca="1" si="14"/>
        <v>0</v>
      </c>
      <c r="H177" s="90">
        <f t="shared" ca="1" si="14"/>
        <v>0</v>
      </c>
      <c r="I177" s="90">
        <f t="shared" ca="1" si="14"/>
        <v>0</v>
      </c>
      <c r="J177" s="90">
        <f t="shared" ca="1" si="14"/>
        <v>0</v>
      </c>
      <c r="K177" s="90">
        <f t="shared" ca="1" si="14"/>
        <v>0</v>
      </c>
      <c r="L177">
        <f ca="1">IF('Waste 2020'!$A185="MD",INDIRECT("'Waste 2020'!"&amp;'Country Selector'!$B$3&amp;ROW($A185))*10^12,0)</f>
        <v>0</v>
      </c>
      <c r="M177" s="90">
        <f t="shared" ca="1" si="17"/>
        <v>0</v>
      </c>
      <c r="N177" s="90">
        <f t="shared" ca="1" si="15"/>
        <v>0</v>
      </c>
      <c r="O177" s="90">
        <f t="shared" ca="1" si="15"/>
        <v>0</v>
      </c>
      <c r="P177" s="90">
        <f t="shared" ca="1" si="15"/>
        <v>0</v>
      </c>
      <c r="Q177" s="90">
        <f t="shared" ca="1" si="15"/>
        <v>0</v>
      </c>
      <c r="R177" s="90">
        <f t="shared" ca="1" si="15"/>
        <v>0</v>
      </c>
      <c r="S177" s="90">
        <f t="shared" ca="1" si="15"/>
        <v>0</v>
      </c>
      <c r="T177" s="90">
        <f t="shared" ca="1" si="15"/>
        <v>0</v>
      </c>
      <c r="U177" s="90">
        <f t="shared" ca="1" si="15"/>
        <v>0</v>
      </c>
      <c r="V177">
        <f ca="1">IF('Waste 2030'!$A185="MD",INDIRECT("'Waste 2030'!"&amp;'Country Selector'!$B$3&amp;ROW($A185))*10^12,0)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  <col min="2" max="2" width="11" bestFit="1" customWidth="1"/>
    <col min="12" max="12" width="12" bestFit="1" customWidth="1"/>
    <col min="22" max="22" width="12" bestFit="1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IF('Soil 2010'!$A10="CM",INDIRECT("'Soil 2010'!"&amp;'Country Selector'!$B$3&amp;ROW($A10))*10^12,0)</f>
        <v>794217701338.15613</v>
      </c>
      <c r="C2" s="90">
        <f ca="1">$B2*($L$1-C$1)/($L$1-$B$1)+$L2*(C$1-$B$1)/($L$1-$B$1)</f>
        <v>759597764020.276</v>
      </c>
      <c r="D2" s="90">
        <f t="shared" ref="D2:K17" ca="1" si="0">$B2*($L$1-D$1)/($L$1-$B$1)+$L2*(D$1-$B$1)/($L$1-$B$1)</f>
        <v>724977826702.39587</v>
      </c>
      <c r="E2" s="90">
        <f t="shared" ca="1" si="0"/>
        <v>690357889384.51562</v>
      </c>
      <c r="F2" s="90">
        <f t="shared" ca="1" si="0"/>
        <v>655737952066.6355</v>
      </c>
      <c r="G2" s="90">
        <f t="shared" ca="1" si="0"/>
        <v>621118014748.75537</v>
      </c>
      <c r="H2" s="90">
        <f t="shared" ca="1" si="0"/>
        <v>586498077430.87524</v>
      </c>
      <c r="I2" s="90">
        <f t="shared" ca="1" si="0"/>
        <v>551878140112.99512</v>
      </c>
      <c r="J2" s="90">
        <f t="shared" ca="1" si="0"/>
        <v>517258202795.11493</v>
      </c>
      <c r="K2" s="90">
        <f t="shared" ca="1" si="0"/>
        <v>482638265477.23474</v>
      </c>
      <c r="L2">
        <f ca="1">IF('Soil 2020'!$A10="CM",INDIRECT("'Soil 2020'!"&amp;'Country Selector'!$B$3&amp;ROW($A10))*10^12,0)</f>
        <v>448018328159.35461</v>
      </c>
      <c r="M2" s="90">
        <f ca="1">$L2*($V$1-M$1)/($V$1-$L$1)+$V2*(M$1-$L$1)/($V$1-$L$1)</f>
        <v>431965795782.30737</v>
      </c>
      <c r="N2" s="90">
        <f t="shared" ref="N2:U17" ca="1" si="1">$L2*($V$1-N$1)/($V$1-$L$1)+$V2*(N$1-$L$1)/($V$1-$L$1)</f>
        <v>415913263405.26025</v>
      </c>
      <c r="O2" s="90">
        <f t="shared" ca="1" si="1"/>
        <v>399860731028.21301</v>
      </c>
      <c r="P2" s="90">
        <f t="shared" ca="1" si="1"/>
        <v>383808198651.16589</v>
      </c>
      <c r="Q2" s="90">
        <f t="shared" ca="1" si="1"/>
        <v>367755666274.11865</v>
      </c>
      <c r="R2" s="90">
        <f t="shared" ca="1" si="1"/>
        <v>351703133897.07153</v>
      </c>
      <c r="S2" s="90">
        <f t="shared" ca="1" si="1"/>
        <v>335650601520.02429</v>
      </c>
      <c r="T2" s="90">
        <f t="shared" ca="1" si="1"/>
        <v>319598069142.97711</v>
      </c>
      <c r="U2" s="90">
        <f t="shared" ca="1" si="1"/>
        <v>303545536765.92993</v>
      </c>
      <c r="V2">
        <f ca="1">IF('Soil 2030'!$A10="CM",INDIRECT("'Soil 2030'!"&amp;'Country Selector'!$B$3&amp;ROW($A10))*10^12,0)</f>
        <v>287493004388.88275</v>
      </c>
    </row>
    <row r="3" spans="1:2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2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IF('Soil 2020'!$A11="CM",INDIRECT("'Soil 2020'!"&amp;'Country Selector'!$B$3&amp;ROW($A11))*10^12,0)</f>
        <v>0</v>
      </c>
      <c r="M3" s="90">
        <f t="shared" ref="M3:U34" ca="1" si="3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IF('Soil 2030'!$A11="CM",INDIRECT("'Soil 2030'!"&amp;'Country Selector'!$B$3&amp;ROW($A11))*10^12,0)</f>
        <v>0</v>
      </c>
    </row>
    <row r="4" spans="1:22">
      <c r="A4" s="74">
        <v>-48</v>
      </c>
      <c r="B4">
        <f ca="1">IF('Soil 2010'!$A12="CM",INDIRECT("'Soil 2010'!"&amp;'Country Selector'!$B$3&amp;ROW($A12))*10^12,0)</f>
        <v>6065153107.7643433</v>
      </c>
      <c r="C4" s="90">
        <f t="shared" ca="1" si="2"/>
        <v>5458637796.9879093</v>
      </c>
      <c r="D4" s="90">
        <f t="shared" ca="1" si="0"/>
        <v>4852122486.2114744</v>
      </c>
      <c r="E4" s="90">
        <f t="shared" ca="1" si="0"/>
        <v>4245607175.4350405</v>
      </c>
      <c r="F4" s="90">
        <f t="shared" ca="1" si="0"/>
        <v>3639091864.6586061</v>
      </c>
      <c r="G4" s="90">
        <f t="shared" ca="1" si="0"/>
        <v>3032576553.8821716</v>
      </c>
      <c r="H4" s="90">
        <f t="shared" ca="1" si="0"/>
        <v>2426061243.1057372</v>
      </c>
      <c r="I4" s="90">
        <f t="shared" ca="1" si="0"/>
        <v>1819545932.329303</v>
      </c>
      <c r="J4" s="90">
        <f t="shared" ca="1" si="0"/>
        <v>1213030621.5528686</v>
      </c>
      <c r="K4" s="90">
        <f t="shared" ca="1" si="0"/>
        <v>606515310.7764343</v>
      </c>
      <c r="L4">
        <f ca="1">IF('Soil 2020'!$A12="CM",INDIRECT("'Soil 2020'!"&amp;'Country Selector'!$B$3&amp;ROW($A12))*10^12,0)</f>
        <v>0</v>
      </c>
      <c r="M4" s="90">
        <f t="shared" ca="1" si="3"/>
        <v>265829533.76106945</v>
      </c>
      <c r="N4" s="90">
        <f t="shared" ca="1" si="1"/>
        <v>531659067.52213889</v>
      </c>
      <c r="O4" s="90">
        <f t="shared" ca="1" si="1"/>
        <v>797488601.28320825</v>
      </c>
      <c r="P4" s="90">
        <f t="shared" ca="1" si="1"/>
        <v>1063318135.0442778</v>
      </c>
      <c r="Q4" s="90">
        <f t="shared" ca="1" si="1"/>
        <v>1329147668.8053472</v>
      </c>
      <c r="R4" s="90">
        <f t="shared" ca="1" si="1"/>
        <v>1594977202.5664165</v>
      </c>
      <c r="S4" s="90">
        <f t="shared" ca="1" si="1"/>
        <v>1860806736.327486</v>
      </c>
      <c r="T4" s="90">
        <f t="shared" ca="1" si="1"/>
        <v>2126636270.0885556</v>
      </c>
      <c r="U4" s="90">
        <f t="shared" ca="1" si="1"/>
        <v>2392465803.8496251</v>
      </c>
      <c r="V4">
        <f ca="1">IF('Soil 2030'!$A12="CM",INDIRECT("'Soil 2030'!"&amp;'Country Selector'!$B$3&amp;ROW($A12))*10^12,0)</f>
        <v>2658295337.6106944</v>
      </c>
    </row>
    <row r="5" spans="1:2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2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IF('Soil 2020'!$A13="CM",INDIRECT("'Soil 2020'!"&amp;'Country Selector'!$B$3&amp;ROW($A13))*10^12,0)</f>
        <v>0</v>
      </c>
      <c r="M5" s="90">
        <f t="shared" ca="1" si="3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IF('Soil 2030'!$A13="CM",INDIRECT("'Soil 2030'!"&amp;'Country Selector'!$B$3&amp;ROW($A13))*10^12,0)</f>
        <v>0</v>
      </c>
    </row>
    <row r="6" spans="1:22">
      <c r="A6" s="74">
        <v>-46</v>
      </c>
      <c r="B6">
        <f ca="1">IF('Soil 2010'!$A14="CM",INDIRECT("'Soil 2010'!"&amp;'Country Selector'!$B$3&amp;ROW($A14))*10^12,0)</f>
        <v>0</v>
      </c>
      <c r="C6" s="90">
        <f t="shared" ca="1" si="2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IF('Soil 2020'!$A14="CM",INDIRECT("'Soil 2020'!"&amp;'Country Selector'!$B$3&amp;ROW($A14))*10^12,0)</f>
        <v>0</v>
      </c>
      <c r="M6" s="90">
        <f t="shared" ca="1" si="3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IF('Soil 2030'!$A14="CM",INDIRECT("'Soil 2030'!"&amp;'Country Selector'!$B$3&amp;ROW($A14))*10^12,0)</f>
        <v>0</v>
      </c>
    </row>
    <row r="7" spans="1:2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2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IF('Soil 2020'!$A15="CM",INDIRECT("'Soil 2020'!"&amp;'Country Selector'!$B$3&amp;ROW($A15))*10^12,0)</f>
        <v>0</v>
      </c>
      <c r="M7" s="90">
        <f t="shared" ca="1" si="3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IF('Soil 2030'!$A15="CM",INDIRECT("'Soil 2030'!"&amp;'Country Selector'!$B$3&amp;ROW($A15))*10^12,0)</f>
        <v>0</v>
      </c>
    </row>
    <row r="8" spans="1:2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2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IF('Soil 2020'!$A16="CM",INDIRECT("'Soil 2020'!"&amp;'Country Selector'!$B$3&amp;ROW($A16))*10^12,0)</f>
        <v>0</v>
      </c>
      <c r="M8" s="90">
        <f t="shared" ca="1" si="3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IF('Soil 2030'!$A16="CM",INDIRECT("'Soil 2030'!"&amp;'Country Selector'!$B$3&amp;ROW($A16))*10^12,0)</f>
        <v>0</v>
      </c>
    </row>
    <row r="9" spans="1:2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2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IF('Soil 2020'!$A17="CM",INDIRECT("'Soil 2020'!"&amp;'Country Selector'!$B$3&amp;ROW($A17))*10^12,0)</f>
        <v>0</v>
      </c>
      <c r="M9" s="90">
        <f t="shared" ca="1" si="3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IF('Soil 2030'!$A17="CM",INDIRECT("'Soil 2030'!"&amp;'Country Selector'!$B$3&amp;ROW($A17))*10^12,0)</f>
        <v>0</v>
      </c>
    </row>
    <row r="10" spans="1:2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2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IF('Soil 2020'!$A18="CM",INDIRECT("'Soil 2020'!"&amp;'Country Selector'!$B$3&amp;ROW($A18))*10^12,0)</f>
        <v>0</v>
      </c>
      <c r="M10" s="90">
        <f t="shared" ca="1" si="3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IF('Soil 2030'!$A18="CM",INDIRECT("'Soil 2030'!"&amp;'Country Selector'!$B$3&amp;ROW($A18))*10^12,0)</f>
        <v>0</v>
      </c>
    </row>
    <row r="11" spans="1:2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2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IF('Soil 2020'!$A19="CM",INDIRECT("'Soil 2020'!"&amp;'Country Selector'!$B$3&amp;ROW($A19))*10^12,0)</f>
        <v>0</v>
      </c>
      <c r="M11" s="90">
        <f t="shared" ca="1" si="3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IF('Soil 2030'!$A19="CM",INDIRECT("'Soil 2030'!"&amp;'Country Selector'!$B$3&amp;ROW($A19))*10^12,0)</f>
        <v>0</v>
      </c>
    </row>
    <row r="12" spans="1:2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2"/>
        <v>523064.63984019833</v>
      </c>
      <c r="D12" s="90">
        <f t="shared" ca="1" si="0"/>
        <v>1046129.2796803967</v>
      </c>
      <c r="E12" s="90">
        <f t="shared" ca="1" si="0"/>
        <v>1569193.9195205949</v>
      </c>
      <c r="F12" s="90">
        <f t="shared" ca="1" si="0"/>
        <v>2092258.5593607933</v>
      </c>
      <c r="G12" s="90">
        <f t="shared" ca="1" si="0"/>
        <v>2615323.1992009915</v>
      </c>
      <c r="H12" s="90">
        <f t="shared" ca="1" si="0"/>
        <v>3138387.8390411898</v>
      </c>
      <c r="I12" s="90">
        <f t="shared" ca="1" si="0"/>
        <v>3661452.478881388</v>
      </c>
      <c r="J12" s="90">
        <f t="shared" ca="1" si="0"/>
        <v>4184517.1187215867</v>
      </c>
      <c r="K12" s="90">
        <f t="shared" ca="1" si="0"/>
        <v>4707581.7585617844</v>
      </c>
      <c r="L12">
        <f ca="1">IF('Soil 2020'!$A20="CM",INDIRECT("'Soil 2020'!"&amp;'Country Selector'!$B$3&amp;ROW($A20))*10^12,0)</f>
        <v>5230646.3984019831</v>
      </c>
      <c r="M12" s="90">
        <f t="shared" ca="1" si="3"/>
        <v>4707581.7585617844</v>
      </c>
      <c r="N12" s="90">
        <f t="shared" ca="1" si="1"/>
        <v>4184517.1187215867</v>
      </c>
      <c r="O12" s="90">
        <f t="shared" ca="1" si="1"/>
        <v>3661452.478881388</v>
      </c>
      <c r="P12" s="90">
        <f t="shared" ca="1" si="1"/>
        <v>3138387.8390411898</v>
      </c>
      <c r="Q12" s="90">
        <f t="shared" ca="1" si="1"/>
        <v>2615323.1992009915</v>
      </c>
      <c r="R12" s="90">
        <f t="shared" ca="1" si="1"/>
        <v>2092258.5593607933</v>
      </c>
      <c r="S12" s="90">
        <f t="shared" ca="1" si="1"/>
        <v>1569193.9195205949</v>
      </c>
      <c r="T12" s="90">
        <f t="shared" ca="1" si="1"/>
        <v>1046129.2796803967</v>
      </c>
      <c r="U12" s="90">
        <f t="shared" ca="1" si="1"/>
        <v>523064.63984019833</v>
      </c>
      <c r="V12">
        <f ca="1">IF('Soil 2030'!$A20="CM",INDIRECT("'Soil 2030'!"&amp;'Country Selector'!$B$3&amp;ROW($A20))*10^12,0)</f>
        <v>0</v>
      </c>
    </row>
    <row r="13" spans="1:2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2"/>
        <v>4557711399.3400202</v>
      </c>
      <c r="D13" s="90">
        <f t="shared" ca="1" si="0"/>
        <v>9115422798.6800404</v>
      </c>
      <c r="E13" s="90">
        <f t="shared" ca="1" si="0"/>
        <v>13673134198.02006</v>
      </c>
      <c r="F13" s="90">
        <f t="shared" ca="1" si="0"/>
        <v>18230845597.360081</v>
      </c>
      <c r="G13" s="90">
        <f t="shared" ca="1" si="0"/>
        <v>22788556996.7001</v>
      </c>
      <c r="H13" s="90">
        <f t="shared" ca="1" si="0"/>
        <v>27346268396.040119</v>
      </c>
      <c r="I13" s="90">
        <f t="shared" ca="1" si="0"/>
        <v>31903979795.380138</v>
      </c>
      <c r="J13" s="90">
        <f t="shared" ca="1" si="0"/>
        <v>36461691194.720161</v>
      </c>
      <c r="K13" s="90">
        <f t="shared" ca="1" si="0"/>
        <v>41019402594.060181</v>
      </c>
      <c r="L13">
        <f ca="1">IF('Soil 2020'!$A21="CM",INDIRECT("'Soil 2020'!"&amp;'Country Selector'!$B$3&amp;ROW($A21))*10^12,0)</f>
        <v>45577113993.4002</v>
      </c>
      <c r="M13" s="90">
        <f t="shared" ca="1" si="3"/>
        <v>41019402594.060181</v>
      </c>
      <c r="N13" s="90">
        <f t="shared" ca="1" si="1"/>
        <v>36461691194.720161</v>
      </c>
      <c r="O13" s="90">
        <f t="shared" ca="1" si="1"/>
        <v>31903979795.380138</v>
      </c>
      <c r="P13" s="90">
        <f t="shared" ca="1" si="1"/>
        <v>27346268396.040119</v>
      </c>
      <c r="Q13" s="90">
        <f t="shared" ca="1" si="1"/>
        <v>22788556996.7001</v>
      </c>
      <c r="R13" s="90">
        <f t="shared" ca="1" si="1"/>
        <v>18230845597.360081</v>
      </c>
      <c r="S13" s="90">
        <f t="shared" ca="1" si="1"/>
        <v>13673134198.02006</v>
      </c>
      <c r="T13" s="90">
        <f t="shared" ca="1" si="1"/>
        <v>9115422798.6800404</v>
      </c>
      <c r="U13" s="90">
        <f t="shared" ca="1" si="1"/>
        <v>4557711399.3400202</v>
      </c>
      <c r="V13">
        <f ca="1">IF('Soil 2030'!$A21="CM",INDIRECT("'Soil 2030'!"&amp;'Country Selector'!$B$3&amp;ROW($A21))*10^12,0)</f>
        <v>0</v>
      </c>
    </row>
    <row r="14" spans="1:2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2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IF('Soil 2020'!$A22="CM",INDIRECT("'Soil 2020'!"&amp;'Country Selector'!$B$3&amp;ROW($A22))*10^12,0)</f>
        <v>0</v>
      </c>
      <c r="M14" s="90">
        <f t="shared" ca="1" si="3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IF('Soil 2030'!$A22="CM",INDIRECT("'Soil 2030'!"&amp;'Country Selector'!$B$3&amp;ROW($A22))*10^12,0)</f>
        <v>0</v>
      </c>
    </row>
    <row r="15" spans="1:22">
      <c r="A15" s="74">
        <v>-37</v>
      </c>
      <c r="B15">
        <f ca="1">IF('Soil 2010'!$A23="CM",INDIRECT("'Soil 2010'!"&amp;'Country Selector'!$B$3&amp;ROW($A23))*10^12,0)</f>
        <v>0</v>
      </c>
      <c r="C15" s="90">
        <f t="shared" ca="1" si="2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IF('Soil 2020'!$A23="CM",INDIRECT("'Soil 2020'!"&amp;'Country Selector'!$B$3&amp;ROW($A23))*10^12,0)</f>
        <v>0</v>
      </c>
      <c r="M15" s="90">
        <f t="shared" ca="1" si="3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IF('Soil 2030'!$A23="CM",INDIRECT("'Soil 2030'!"&amp;'Country Selector'!$B$3&amp;ROW($A23))*10^12,0)</f>
        <v>0</v>
      </c>
    </row>
    <row r="16" spans="1:2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2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IF('Soil 2020'!$A24="CM",INDIRECT("'Soil 2020'!"&amp;'Country Selector'!$B$3&amp;ROW($A24))*10^12,0)</f>
        <v>0</v>
      </c>
      <c r="M16" s="90">
        <f t="shared" ca="1" si="3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IF('Soil 2030'!$A24="CM",INDIRECT("'Soil 2030'!"&amp;'Country Selector'!$B$3&amp;ROW($A24))*10^12,0)</f>
        <v>0</v>
      </c>
    </row>
    <row r="17" spans="1:22">
      <c r="A17" s="74">
        <v>-35</v>
      </c>
      <c r="B17">
        <f ca="1">IF('Soil 2010'!$A25="CM",INDIRECT("'Soil 2010'!"&amp;'Country Selector'!$B$3&amp;ROW($A25))*10^12,0)</f>
        <v>94163361326.132782</v>
      </c>
      <c r="C17" s="90">
        <f t="shared" ca="1" si="2"/>
        <v>84747025193.519501</v>
      </c>
      <c r="D17" s="90">
        <f t="shared" ca="1" si="0"/>
        <v>75330689060.906219</v>
      </c>
      <c r="E17" s="90">
        <f t="shared" ca="1" si="0"/>
        <v>65914352928.292946</v>
      </c>
      <c r="F17" s="90">
        <f t="shared" ca="1" si="0"/>
        <v>56498016795.679665</v>
      </c>
      <c r="G17" s="90">
        <f t="shared" ca="1" si="0"/>
        <v>47081680663.066391</v>
      </c>
      <c r="H17" s="90">
        <f t="shared" ca="1" si="0"/>
        <v>37665344530.45311</v>
      </c>
      <c r="I17" s="90">
        <f t="shared" ca="1" si="0"/>
        <v>28249008397.839832</v>
      </c>
      <c r="J17" s="90">
        <f t="shared" ca="1" si="0"/>
        <v>18832672265.226555</v>
      </c>
      <c r="K17" s="90">
        <f t="shared" ca="1" si="0"/>
        <v>9416336132.6132774</v>
      </c>
      <c r="L17">
        <f ca="1">IF('Soil 2020'!$A25="CM",INDIRECT("'Soil 2020'!"&amp;'Country Selector'!$B$3&amp;ROW($A25))*10^12,0)</f>
        <v>0</v>
      </c>
      <c r="M17" s="90">
        <f t="shared" ca="1" si="3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IF('Soil 2030'!$A25="CM",INDIRECT("'Soil 2030'!"&amp;'Country Selector'!$B$3&amp;ROW($A25))*10^12,0)</f>
        <v>0</v>
      </c>
    </row>
    <row r="18" spans="1:2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2"/>
        <v>0</v>
      </c>
      <c r="D18" s="90">
        <f t="shared" ca="1" si="2"/>
        <v>0</v>
      </c>
      <c r="E18" s="90">
        <f t="shared" ca="1" si="2"/>
        <v>0</v>
      </c>
      <c r="F18" s="90">
        <f t="shared" ca="1" si="2"/>
        <v>0</v>
      </c>
      <c r="G18" s="90">
        <f t="shared" ca="1" si="2"/>
        <v>0</v>
      </c>
      <c r="H18" s="90">
        <f t="shared" ca="1" si="2"/>
        <v>0</v>
      </c>
      <c r="I18" s="90">
        <f t="shared" ca="1" si="2"/>
        <v>0</v>
      </c>
      <c r="J18" s="90">
        <f t="shared" ca="1" si="2"/>
        <v>0</v>
      </c>
      <c r="K18" s="90">
        <f t="shared" ca="1" si="2"/>
        <v>0</v>
      </c>
      <c r="L18">
        <f ca="1">IF('Soil 2020'!$A26="CM",INDIRECT("'Soil 2020'!"&amp;'Country Selector'!$B$3&amp;ROW($A26))*10^12,0)</f>
        <v>0</v>
      </c>
      <c r="M18" s="90">
        <f t="shared" ca="1" si="3"/>
        <v>0</v>
      </c>
      <c r="N18" s="90">
        <f t="shared" ca="1" si="3"/>
        <v>0</v>
      </c>
      <c r="O18" s="90">
        <f t="shared" ca="1" si="3"/>
        <v>0</v>
      </c>
      <c r="P18" s="90">
        <f t="shared" ca="1" si="3"/>
        <v>0</v>
      </c>
      <c r="Q18" s="90">
        <f t="shared" ca="1" si="3"/>
        <v>0</v>
      </c>
      <c r="R18" s="90">
        <f t="shared" ca="1" si="3"/>
        <v>0</v>
      </c>
      <c r="S18" s="90">
        <f t="shared" ca="1" si="3"/>
        <v>0</v>
      </c>
      <c r="T18" s="90">
        <f t="shared" ca="1" si="3"/>
        <v>0</v>
      </c>
      <c r="U18" s="90">
        <f t="shared" ca="1" si="3"/>
        <v>0</v>
      </c>
      <c r="V18">
        <f ca="1">IF('Soil 2030'!$A26="CM",INDIRECT("'Soil 2030'!"&amp;'Country Selector'!$B$3&amp;ROW($A26))*10^12,0)</f>
        <v>0</v>
      </c>
    </row>
    <row r="19" spans="1:2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2"/>
        <v>0</v>
      </c>
      <c r="D19" s="90">
        <f t="shared" ca="1" si="2"/>
        <v>0</v>
      </c>
      <c r="E19" s="90">
        <f t="shared" ca="1" si="2"/>
        <v>0</v>
      </c>
      <c r="F19" s="90">
        <f t="shared" ca="1" si="2"/>
        <v>0</v>
      </c>
      <c r="G19" s="90">
        <f t="shared" ca="1" si="2"/>
        <v>0</v>
      </c>
      <c r="H19" s="90">
        <f t="shared" ca="1" si="2"/>
        <v>0</v>
      </c>
      <c r="I19" s="90">
        <f t="shared" ca="1" si="2"/>
        <v>0</v>
      </c>
      <c r="J19" s="90">
        <f t="shared" ca="1" si="2"/>
        <v>0</v>
      </c>
      <c r="K19" s="90">
        <f t="shared" ca="1" si="2"/>
        <v>0</v>
      </c>
      <c r="L19">
        <f ca="1">IF('Soil 2020'!$A27="CM",INDIRECT("'Soil 2020'!"&amp;'Country Selector'!$B$3&amp;ROW($A27))*10^12,0)</f>
        <v>0</v>
      </c>
      <c r="M19" s="90">
        <f t="shared" ca="1" si="3"/>
        <v>27068538.690716572</v>
      </c>
      <c r="N19" s="90">
        <f t="shared" ca="1" si="3"/>
        <v>54137077.381433144</v>
      </c>
      <c r="O19" s="90">
        <f t="shared" ca="1" si="3"/>
        <v>81205616.072149709</v>
      </c>
      <c r="P19" s="90">
        <f t="shared" ca="1" si="3"/>
        <v>108274154.76286629</v>
      </c>
      <c r="Q19" s="90">
        <f t="shared" ca="1" si="3"/>
        <v>135342693.45358285</v>
      </c>
      <c r="R19" s="90">
        <f t="shared" ca="1" si="3"/>
        <v>162411232.14429942</v>
      </c>
      <c r="S19" s="90">
        <f t="shared" ca="1" si="3"/>
        <v>189479770.83501598</v>
      </c>
      <c r="T19" s="90">
        <f t="shared" ca="1" si="3"/>
        <v>216548309.52573258</v>
      </c>
      <c r="U19" s="90">
        <f t="shared" ca="1" si="3"/>
        <v>243616848.21644911</v>
      </c>
      <c r="V19">
        <f ca="1">IF('Soil 2030'!$A27="CM",INDIRECT("'Soil 2030'!"&amp;'Country Selector'!$B$3&amp;ROW($A27))*10^12,0)</f>
        <v>270685386.90716571</v>
      </c>
    </row>
    <row r="20" spans="1:2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2"/>
        <v>0</v>
      </c>
      <c r="D20" s="90">
        <f t="shared" ca="1" si="2"/>
        <v>0</v>
      </c>
      <c r="E20" s="90">
        <f t="shared" ca="1" si="2"/>
        <v>0</v>
      </c>
      <c r="F20" s="90">
        <f t="shared" ca="1" si="2"/>
        <v>0</v>
      </c>
      <c r="G20" s="90">
        <f t="shared" ca="1" si="2"/>
        <v>0</v>
      </c>
      <c r="H20" s="90">
        <f t="shared" ca="1" si="2"/>
        <v>0</v>
      </c>
      <c r="I20" s="90">
        <f t="shared" ca="1" si="2"/>
        <v>0</v>
      </c>
      <c r="J20" s="90">
        <f t="shared" ca="1" si="2"/>
        <v>0</v>
      </c>
      <c r="K20" s="90">
        <f t="shared" ca="1" si="2"/>
        <v>0</v>
      </c>
      <c r="L20">
        <f ca="1">IF('Soil 2020'!$A28="CM",INDIRECT("'Soil 2020'!"&amp;'Country Selector'!$B$3&amp;ROW($A28))*10^12,0)</f>
        <v>0</v>
      </c>
      <c r="M20" s="90">
        <f t="shared" ca="1" si="3"/>
        <v>0</v>
      </c>
      <c r="N20" s="90">
        <f t="shared" ca="1" si="3"/>
        <v>0</v>
      </c>
      <c r="O20" s="90">
        <f t="shared" ca="1" si="3"/>
        <v>0</v>
      </c>
      <c r="P20" s="90">
        <f t="shared" ca="1" si="3"/>
        <v>0</v>
      </c>
      <c r="Q20" s="90">
        <f t="shared" ca="1" si="3"/>
        <v>0</v>
      </c>
      <c r="R20" s="90">
        <f t="shared" ca="1" si="3"/>
        <v>0</v>
      </c>
      <c r="S20" s="90">
        <f t="shared" ca="1" si="3"/>
        <v>0</v>
      </c>
      <c r="T20" s="90">
        <f t="shared" ca="1" si="3"/>
        <v>0</v>
      </c>
      <c r="U20" s="90">
        <f t="shared" ca="1" si="3"/>
        <v>0</v>
      </c>
      <c r="V20">
        <f ca="1">IF('Soil 2030'!$A28="CM",INDIRECT("'Soil 2030'!"&amp;'Country Selector'!$B$3&amp;ROW($A28))*10^12,0)</f>
        <v>0</v>
      </c>
    </row>
    <row r="21" spans="1:2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2"/>
        <v>0</v>
      </c>
      <c r="D21" s="90">
        <f t="shared" ca="1" si="2"/>
        <v>0</v>
      </c>
      <c r="E21" s="90">
        <f t="shared" ca="1" si="2"/>
        <v>0</v>
      </c>
      <c r="F21" s="90">
        <f t="shared" ca="1" si="2"/>
        <v>0</v>
      </c>
      <c r="G21" s="90">
        <f t="shared" ca="1" si="2"/>
        <v>0</v>
      </c>
      <c r="H21" s="90">
        <f t="shared" ca="1" si="2"/>
        <v>0</v>
      </c>
      <c r="I21" s="90">
        <f t="shared" ca="1" si="2"/>
        <v>0</v>
      </c>
      <c r="J21" s="90">
        <f t="shared" ca="1" si="2"/>
        <v>0</v>
      </c>
      <c r="K21" s="90">
        <f t="shared" ca="1" si="2"/>
        <v>0</v>
      </c>
      <c r="L21">
        <f ca="1">IF('Soil 2020'!$A29="CM",INDIRECT("'Soil 2020'!"&amp;'Country Selector'!$B$3&amp;ROW($A29))*10^12,0)</f>
        <v>0</v>
      </c>
      <c r="M21" s="90">
        <f t="shared" ca="1" si="3"/>
        <v>0</v>
      </c>
      <c r="N21" s="90">
        <f t="shared" ca="1" si="3"/>
        <v>0</v>
      </c>
      <c r="O21" s="90">
        <f t="shared" ca="1" si="3"/>
        <v>0</v>
      </c>
      <c r="P21" s="90">
        <f t="shared" ca="1" si="3"/>
        <v>0</v>
      </c>
      <c r="Q21" s="90">
        <f t="shared" ca="1" si="3"/>
        <v>0</v>
      </c>
      <c r="R21" s="90">
        <f t="shared" ca="1" si="3"/>
        <v>0</v>
      </c>
      <c r="S21" s="90">
        <f t="shared" ca="1" si="3"/>
        <v>0</v>
      </c>
      <c r="T21" s="90">
        <f t="shared" ca="1" si="3"/>
        <v>0</v>
      </c>
      <c r="U21" s="90">
        <f t="shared" ca="1" si="3"/>
        <v>0</v>
      </c>
      <c r="V21">
        <f ca="1">IF('Soil 2030'!$A29="CM",INDIRECT("'Soil 2030'!"&amp;'Country Selector'!$B$3&amp;ROW($A29))*10^12,0)</f>
        <v>0</v>
      </c>
    </row>
    <row r="22" spans="1:2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2"/>
        <v>0</v>
      </c>
      <c r="D22" s="90">
        <f t="shared" ca="1" si="2"/>
        <v>0</v>
      </c>
      <c r="E22" s="90">
        <f t="shared" ca="1" si="2"/>
        <v>0</v>
      </c>
      <c r="F22" s="90">
        <f t="shared" ca="1" si="2"/>
        <v>0</v>
      </c>
      <c r="G22" s="90">
        <f t="shared" ca="1" si="2"/>
        <v>0</v>
      </c>
      <c r="H22" s="90">
        <f t="shared" ca="1" si="2"/>
        <v>0</v>
      </c>
      <c r="I22" s="90">
        <f t="shared" ca="1" si="2"/>
        <v>0</v>
      </c>
      <c r="J22" s="90">
        <f t="shared" ca="1" si="2"/>
        <v>0</v>
      </c>
      <c r="K22" s="90">
        <f t="shared" ca="1" si="2"/>
        <v>0</v>
      </c>
      <c r="L22">
        <f ca="1">IF('Soil 2020'!$A30="CM",INDIRECT("'Soil 2020'!"&amp;'Country Selector'!$B$3&amp;ROW($A30))*10^12,0)</f>
        <v>0</v>
      </c>
      <c r="M22" s="90">
        <f t="shared" ca="1" si="3"/>
        <v>0</v>
      </c>
      <c r="N22" s="90">
        <f t="shared" ca="1" si="3"/>
        <v>0</v>
      </c>
      <c r="O22" s="90">
        <f t="shared" ca="1" si="3"/>
        <v>0</v>
      </c>
      <c r="P22" s="90">
        <f t="shared" ca="1" si="3"/>
        <v>0</v>
      </c>
      <c r="Q22" s="90">
        <f t="shared" ca="1" si="3"/>
        <v>0</v>
      </c>
      <c r="R22" s="90">
        <f t="shared" ca="1" si="3"/>
        <v>0</v>
      </c>
      <c r="S22" s="90">
        <f t="shared" ca="1" si="3"/>
        <v>0</v>
      </c>
      <c r="T22" s="90">
        <f t="shared" ca="1" si="3"/>
        <v>0</v>
      </c>
      <c r="U22" s="90">
        <f t="shared" ca="1" si="3"/>
        <v>0</v>
      </c>
      <c r="V22">
        <f ca="1">IF('Soil 2030'!$A30="CM",INDIRECT("'Soil 2030'!"&amp;'Country Selector'!$B$3&amp;ROW($A30))*10^12,0)</f>
        <v>0</v>
      </c>
    </row>
    <row r="23" spans="1:2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2"/>
        <v>0</v>
      </c>
      <c r="D23" s="90">
        <f t="shared" ca="1" si="2"/>
        <v>0</v>
      </c>
      <c r="E23" s="90">
        <f t="shared" ca="1" si="2"/>
        <v>0</v>
      </c>
      <c r="F23" s="90">
        <f t="shared" ca="1" si="2"/>
        <v>0</v>
      </c>
      <c r="G23" s="90">
        <f t="shared" ca="1" si="2"/>
        <v>0</v>
      </c>
      <c r="H23" s="90">
        <f t="shared" ca="1" si="2"/>
        <v>0</v>
      </c>
      <c r="I23" s="90">
        <f t="shared" ca="1" si="2"/>
        <v>0</v>
      </c>
      <c r="J23" s="90">
        <f t="shared" ca="1" si="2"/>
        <v>0</v>
      </c>
      <c r="K23" s="90">
        <f t="shared" ca="1" si="2"/>
        <v>0</v>
      </c>
      <c r="L23">
        <f ca="1">IF('Soil 2020'!$A31="CM",INDIRECT("'Soil 2020'!"&amp;'Country Selector'!$B$3&amp;ROW($A31))*10^12,0)</f>
        <v>0</v>
      </c>
      <c r="M23" s="90">
        <f t="shared" ca="1" si="3"/>
        <v>0</v>
      </c>
      <c r="N23" s="90">
        <f t="shared" ca="1" si="3"/>
        <v>0</v>
      </c>
      <c r="O23" s="90">
        <f t="shared" ca="1" si="3"/>
        <v>0</v>
      </c>
      <c r="P23" s="90">
        <f t="shared" ca="1" si="3"/>
        <v>0</v>
      </c>
      <c r="Q23" s="90">
        <f t="shared" ca="1" si="3"/>
        <v>0</v>
      </c>
      <c r="R23" s="90">
        <f t="shared" ca="1" si="3"/>
        <v>0</v>
      </c>
      <c r="S23" s="90">
        <f t="shared" ca="1" si="3"/>
        <v>0</v>
      </c>
      <c r="T23" s="90">
        <f t="shared" ca="1" si="3"/>
        <v>0</v>
      </c>
      <c r="U23" s="90">
        <f t="shared" ca="1" si="3"/>
        <v>0</v>
      </c>
      <c r="V23">
        <f ca="1">IF('Soil 2030'!$A31="CM",INDIRECT("'Soil 2030'!"&amp;'Country Selector'!$B$3&amp;ROW($A31))*10^12,0)</f>
        <v>0</v>
      </c>
    </row>
    <row r="24" spans="1:2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2"/>
        <v>0</v>
      </c>
      <c r="D24" s="90">
        <f t="shared" ca="1" si="2"/>
        <v>0</v>
      </c>
      <c r="E24" s="90">
        <f t="shared" ca="1" si="2"/>
        <v>0</v>
      </c>
      <c r="F24" s="90">
        <f t="shared" ca="1" si="2"/>
        <v>0</v>
      </c>
      <c r="G24" s="90">
        <f t="shared" ca="1" si="2"/>
        <v>0</v>
      </c>
      <c r="H24" s="90">
        <f t="shared" ca="1" si="2"/>
        <v>0</v>
      </c>
      <c r="I24" s="90">
        <f t="shared" ca="1" si="2"/>
        <v>0</v>
      </c>
      <c r="J24" s="90">
        <f t="shared" ca="1" si="2"/>
        <v>0</v>
      </c>
      <c r="K24" s="90">
        <f t="shared" ca="1" si="2"/>
        <v>0</v>
      </c>
      <c r="L24">
        <f ca="1">IF('Soil 2020'!$A32="CM",INDIRECT("'Soil 2020'!"&amp;'Country Selector'!$B$3&amp;ROW($A32))*10^12,0)</f>
        <v>0</v>
      </c>
      <c r="M24" s="90">
        <f t="shared" ca="1" si="3"/>
        <v>0</v>
      </c>
      <c r="N24" s="90">
        <f t="shared" ca="1" si="3"/>
        <v>0</v>
      </c>
      <c r="O24" s="90">
        <f t="shared" ca="1" si="3"/>
        <v>0</v>
      </c>
      <c r="P24" s="90">
        <f t="shared" ca="1" si="3"/>
        <v>0</v>
      </c>
      <c r="Q24" s="90">
        <f t="shared" ca="1" si="3"/>
        <v>0</v>
      </c>
      <c r="R24" s="90">
        <f t="shared" ca="1" si="3"/>
        <v>0</v>
      </c>
      <c r="S24" s="90">
        <f t="shared" ca="1" si="3"/>
        <v>0</v>
      </c>
      <c r="T24" s="90">
        <f t="shared" ca="1" si="3"/>
        <v>0</v>
      </c>
      <c r="U24" s="90">
        <f t="shared" ca="1" si="3"/>
        <v>0</v>
      </c>
      <c r="V24">
        <f ca="1">IF('Soil 2030'!$A32="CM",INDIRECT("'Soil 2030'!"&amp;'Country Selector'!$B$3&amp;ROW($A32))*10^12,0)</f>
        <v>0</v>
      </c>
    </row>
    <row r="25" spans="1:2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2"/>
        <v>0</v>
      </c>
      <c r="D25" s="90">
        <f t="shared" ca="1" si="2"/>
        <v>0</v>
      </c>
      <c r="E25" s="90">
        <f t="shared" ca="1" si="2"/>
        <v>0</v>
      </c>
      <c r="F25" s="90">
        <f t="shared" ca="1" si="2"/>
        <v>0</v>
      </c>
      <c r="G25" s="90">
        <f t="shared" ca="1" si="2"/>
        <v>0</v>
      </c>
      <c r="H25" s="90">
        <f t="shared" ca="1" si="2"/>
        <v>0</v>
      </c>
      <c r="I25" s="90">
        <f t="shared" ca="1" si="2"/>
        <v>0</v>
      </c>
      <c r="J25" s="90">
        <f t="shared" ca="1" si="2"/>
        <v>0</v>
      </c>
      <c r="K25" s="90">
        <f t="shared" ca="1" si="2"/>
        <v>0</v>
      </c>
      <c r="L25">
        <f ca="1">IF('Soil 2020'!$A33="CM",INDIRECT("'Soil 2020'!"&amp;'Country Selector'!$B$3&amp;ROW($A33))*10^12,0)</f>
        <v>0</v>
      </c>
      <c r="M25" s="90">
        <f t="shared" ca="1" si="3"/>
        <v>438768721.54707259</v>
      </c>
      <c r="N25" s="90">
        <f t="shared" ca="1" si="3"/>
        <v>877537443.09414518</v>
      </c>
      <c r="O25" s="90">
        <f t="shared" ca="1" si="3"/>
        <v>1316306164.6412177</v>
      </c>
      <c r="P25" s="90">
        <f t="shared" ca="1" si="3"/>
        <v>1755074886.1882904</v>
      </c>
      <c r="Q25" s="90">
        <f t="shared" ca="1" si="3"/>
        <v>2193843607.735363</v>
      </c>
      <c r="R25" s="90">
        <f t="shared" ca="1" si="3"/>
        <v>2632612329.2824354</v>
      </c>
      <c r="S25" s="90">
        <f t="shared" ca="1" si="3"/>
        <v>3071381050.8295083</v>
      </c>
      <c r="T25" s="90">
        <f t="shared" ca="1" si="3"/>
        <v>3510149772.3765807</v>
      </c>
      <c r="U25" s="90">
        <f t="shared" ca="1" si="3"/>
        <v>3948918493.9236536</v>
      </c>
      <c r="V25">
        <f ca="1">IF('Soil 2030'!$A33="CM",INDIRECT("'Soil 2030'!"&amp;'Country Selector'!$B$3&amp;ROW($A33))*10^12,0)</f>
        <v>4387687215.470726</v>
      </c>
    </row>
    <row r="26" spans="1:22">
      <c r="A26" s="74">
        <v>-26</v>
      </c>
      <c r="B26">
        <f ca="1">IF('Soil 2010'!$A34="CM",INDIRECT("'Soil 2010'!"&amp;'Country Selector'!$B$3&amp;ROW($A34))*10^12,0)</f>
        <v>3894697930.494462</v>
      </c>
      <c r="C26" s="90">
        <f t="shared" ca="1" si="2"/>
        <v>3505228137.4450159</v>
      </c>
      <c r="D26" s="90">
        <f t="shared" ca="1" si="2"/>
        <v>3115758344.3955698</v>
      </c>
      <c r="E26" s="90">
        <f t="shared" ca="1" si="2"/>
        <v>2726288551.3461237</v>
      </c>
      <c r="F26" s="90">
        <f t="shared" ca="1" si="2"/>
        <v>2336818758.2966776</v>
      </c>
      <c r="G26" s="90">
        <f t="shared" ca="1" si="2"/>
        <v>1947348965.247231</v>
      </c>
      <c r="H26" s="90">
        <f t="shared" ca="1" si="2"/>
        <v>1557879172.1977849</v>
      </c>
      <c r="I26" s="90">
        <f t="shared" ca="1" si="2"/>
        <v>1168409379.1483388</v>
      </c>
      <c r="J26" s="90">
        <f t="shared" ca="1" si="2"/>
        <v>778939586.09889245</v>
      </c>
      <c r="K26" s="90">
        <f t="shared" ca="1" si="2"/>
        <v>389469793.04944623</v>
      </c>
      <c r="L26">
        <f ca="1">IF('Soil 2020'!$A34="CM",INDIRECT("'Soil 2020'!"&amp;'Country Selector'!$B$3&amp;ROW($A34))*10^12,0)</f>
        <v>0</v>
      </c>
      <c r="M26" s="90">
        <f t="shared" ca="1" si="3"/>
        <v>0</v>
      </c>
      <c r="N26" s="90">
        <f t="shared" ca="1" si="3"/>
        <v>0</v>
      </c>
      <c r="O26" s="90">
        <f t="shared" ca="1" si="3"/>
        <v>0</v>
      </c>
      <c r="P26" s="90">
        <f t="shared" ca="1" si="3"/>
        <v>0</v>
      </c>
      <c r="Q26" s="90">
        <f t="shared" ca="1" si="3"/>
        <v>0</v>
      </c>
      <c r="R26" s="90">
        <f t="shared" ca="1" si="3"/>
        <v>0</v>
      </c>
      <c r="S26" s="90">
        <f t="shared" ca="1" si="3"/>
        <v>0</v>
      </c>
      <c r="T26" s="90">
        <f t="shared" ca="1" si="3"/>
        <v>0</v>
      </c>
      <c r="U26" s="90">
        <f t="shared" ca="1" si="3"/>
        <v>0</v>
      </c>
      <c r="V26">
        <f ca="1">IF('Soil 2030'!$A34="CM",INDIRECT("'Soil 2030'!"&amp;'Country Selector'!$B$3&amp;ROW($A34))*10^12,0)</f>
        <v>0</v>
      </c>
    </row>
    <row r="27" spans="1:2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2"/>
        <v>0</v>
      </c>
      <c r="D27" s="90">
        <f t="shared" ca="1" si="2"/>
        <v>0</v>
      </c>
      <c r="E27" s="90">
        <f t="shared" ca="1" si="2"/>
        <v>0</v>
      </c>
      <c r="F27" s="90">
        <f t="shared" ca="1" si="2"/>
        <v>0</v>
      </c>
      <c r="G27" s="90">
        <f t="shared" ca="1" si="2"/>
        <v>0</v>
      </c>
      <c r="H27" s="90">
        <f t="shared" ca="1" si="2"/>
        <v>0</v>
      </c>
      <c r="I27" s="90">
        <f t="shared" ca="1" si="2"/>
        <v>0</v>
      </c>
      <c r="J27" s="90">
        <f t="shared" ca="1" si="2"/>
        <v>0</v>
      </c>
      <c r="K27" s="90">
        <f t="shared" ca="1" si="2"/>
        <v>0</v>
      </c>
      <c r="L27">
        <f ca="1">IF('Soil 2020'!$A35="CM",INDIRECT("'Soil 2020'!"&amp;'Country Selector'!$B$3&amp;ROW($A35))*10^12,0)</f>
        <v>0</v>
      </c>
      <c r="M27" s="90">
        <f t="shared" ca="1" si="3"/>
        <v>0</v>
      </c>
      <c r="N27" s="90">
        <f t="shared" ca="1" si="3"/>
        <v>0</v>
      </c>
      <c r="O27" s="90">
        <f t="shared" ca="1" si="3"/>
        <v>0</v>
      </c>
      <c r="P27" s="90">
        <f t="shared" ca="1" si="3"/>
        <v>0</v>
      </c>
      <c r="Q27" s="90">
        <f t="shared" ca="1" si="3"/>
        <v>0</v>
      </c>
      <c r="R27" s="90">
        <f t="shared" ca="1" si="3"/>
        <v>0</v>
      </c>
      <c r="S27" s="90">
        <f t="shared" ca="1" si="3"/>
        <v>0</v>
      </c>
      <c r="T27" s="90">
        <f t="shared" ca="1" si="3"/>
        <v>0</v>
      </c>
      <c r="U27" s="90">
        <f t="shared" ca="1" si="3"/>
        <v>0</v>
      </c>
      <c r="V27">
        <f ca="1">IF('Soil 2030'!$A35="CM",INDIRECT("'Soil 2030'!"&amp;'Country Selector'!$B$3&amp;ROW($A35))*10^12,0)</f>
        <v>0</v>
      </c>
    </row>
    <row r="28" spans="1:2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2"/>
        <v>0</v>
      </c>
      <c r="D28" s="90">
        <f t="shared" ca="1" si="2"/>
        <v>0</v>
      </c>
      <c r="E28" s="90">
        <f t="shared" ca="1" si="2"/>
        <v>0</v>
      </c>
      <c r="F28" s="90">
        <f t="shared" ca="1" si="2"/>
        <v>0</v>
      </c>
      <c r="G28" s="90">
        <f t="shared" ca="1" si="2"/>
        <v>0</v>
      </c>
      <c r="H28" s="90">
        <f t="shared" ca="1" si="2"/>
        <v>0</v>
      </c>
      <c r="I28" s="90">
        <f t="shared" ca="1" si="2"/>
        <v>0</v>
      </c>
      <c r="J28" s="90">
        <f t="shared" ca="1" si="2"/>
        <v>0</v>
      </c>
      <c r="K28" s="90">
        <f t="shared" ca="1" si="2"/>
        <v>0</v>
      </c>
      <c r="L28">
        <f ca="1">IF('Soil 2020'!$A36="CM",INDIRECT("'Soil 2020'!"&amp;'Country Selector'!$B$3&amp;ROW($A36))*10^12,0)</f>
        <v>0</v>
      </c>
      <c r="M28" s="90">
        <f t="shared" ca="1" si="3"/>
        <v>0</v>
      </c>
      <c r="N28" s="90">
        <f t="shared" ca="1" si="3"/>
        <v>0</v>
      </c>
      <c r="O28" s="90">
        <f t="shared" ca="1" si="3"/>
        <v>0</v>
      </c>
      <c r="P28" s="90">
        <f t="shared" ca="1" si="3"/>
        <v>0</v>
      </c>
      <c r="Q28" s="90">
        <f t="shared" ca="1" si="3"/>
        <v>0</v>
      </c>
      <c r="R28" s="90">
        <f t="shared" ca="1" si="3"/>
        <v>0</v>
      </c>
      <c r="S28" s="90">
        <f t="shared" ca="1" si="3"/>
        <v>0</v>
      </c>
      <c r="T28" s="90">
        <f t="shared" ca="1" si="3"/>
        <v>0</v>
      </c>
      <c r="U28" s="90">
        <f t="shared" ca="1" si="3"/>
        <v>0</v>
      </c>
      <c r="V28">
        <f ca="1">IF('Soil 2030'!$A36="CM",INDIRECT("'Soil 2030'!"&amp;'Country Selector'!$B$3&amp;ROW($A36))*10^12,0)</f>
        <v>0</v>
      </c>
    </row>
    <row r="29" spans="1:2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2"/>
        <v>0</v>
      </c>
      <c r="D29" s="90">
        <f t="shared" ca="1" si="2"/>
        <v>0</v>
      </c>
      <c r="E29" s="90">
        <f t="shared" ca="1" si="2"/>
        <v>0</v>
      </c>
      <c r="F29" s="90">
        <f t="shared" ca="1" si="2"/>
        <v>0</v>
      </c>
      <c r="G29" s="90">
        <f t="shared" ca="1" si="2"/>
        <v>0</v>
      </c>
      <c r="H29" s="90">
        <f t="shared" ca="1" si="2"/>
        <v>0</v>
      </c>
      <c r="I29" s="90">
        <f t="shared" ca="1" si="2"/>
        <v>0</v>
      </c>
      <c r="J29" s="90">
        <f t="shared" ca="1" si="2"/>
        <v>0</v>
      </c>
      <c r="K29" s="90">
        <f t="shared" ca="1" si="2"/>
        <v>0</v>
      </c>
      <c r="L29">
        <f ca="1">IF('Soil 2020'!$A37="CM",INDIRECT("'Soil 2020'!"&amp;'Country Selector'!$B$3&amp;ROW($A37))*10^12,0)</f>
        <v>0</v>
      </c>
      <c r="M29" s="90">
        <f t="shared" ca="1" si="3"/>
        <v>0</v>
      </c>
      <c r="N29" s="90">
        <f t="shared" ca="1" si="3"/>
        <v>0</v>
      </c>
      <c r="O29" s="90">
        <f t="shared" ca="1" si="3"/>
        <v>0</v>
      </c>
      <c r="P29" s="90">
        <f t="shared" ca="1" si="3"/>
        <v>0</v>
      </c>
      <c r="Q29" s="90">
        <f t="shared" ca="1" si="3"/>
        <v>0</v>
      </c>
      <c r="R29" s="90">
        <f t="shared" ca="1" si="3"/>
        <v>0</v>
      </c>
      <c r="S29" s="90">
        <f t="shared" ca="1" si="3"/>
        <v>0</v>
      </c>
      <c r="T29" s="90">
        <f t="shared" ca="1" si="3"/>
        <v>0</v>
      </c>
      <c r="U29" s="90">
        <f t="shared" ca="1" si="3"/>
        <v>0</v>
      </c>
      <c r="V29">
        <f ca="1">IF('Soil 2030'!$A37="CM",INDIRECT("'Soil 2030'!"&amp;'Country Selector'!$B$3&amp;ROW($A37))*10^12,0)</f>
        <v>0</v>
      </c>
    </row>
    <row r="30" spans="1:22">
      <c r="A30" s="74">
        <v>-22</v>
      </c>
      <c r="B30">
        <f ca="1">IF('Soil 2010'!$A38="CM",INDIRECT("'Soil 2010'!"&amp;'Country Selector'!$B$3&amp;ROW($A38))*10^12,0)</f>
        <v>2912629866.9526205</v>
      </c>
      <c r="C30" s="90">
        <f t="shared" ca="1" si="2"/>
        <v>2621366880.2573586</v>
      </c>
      <c r="D30" s="90">
        <f t="shared" ca="1" si="2"/>
        <v>2330103893.5620966</v>
      </c>
      <c r="E30" s="90">
        <f t="shared" ca="1" si="2"/>
        <v>2038840906.8668342</v>
      </c>
      <c r="F30" s="90">
        <f t="shared" ca="1" si="2"/>
        <v>1747577920.1715722</v>
      </c>
      <c r="G30" s="90">
        <f t="shared" ca="1" si="2"/>
        <v>1456314933.4763103</v>
      </c>
      <c r="H30" s="90">
        <f t="shared" ca="1" si="2"/>
        <v>1165051946.7810483</v>
      </c>
      <c r="I30" s="90">
        <f t="shared" ca="1" si="2"/>
        <v>873788960.0857861</v>
      </c>
      <c r="J30" s="90">
        <f t="shared" ca="1" si="2"/>
        <v>582525973.39052415</v>
      </c>
      <c r="K30" s="90">
        <f t="shared" ca="1" si="2"/>
        <v>291262986.69526207</v>
      </c>
      <c r="L30">
        <f ca="1">IF('Soil 2020'!$A38="CM",INDIRECT("'Soil 2020'!"&amp;'Country Selector'!$B$3&amp;ROW($A38))*10^12,0)</f>
        <v>0</v>
      </c>
      <c r="M30" s="90">
        <f t="shared" ca="1" si="3"/>
        <v>0</v>
      </c>
      <c r="N30" s="90">
        <f t="shared" ca="1" si="3"/>
        <v>0</v>
      </c>
      <c r="O30" s="90">
        <f t="shared" ca="1" si="3"/>
        <v>0</v>
      </c>
      <c r="P30" s="90">
        <f t="shared" ca="1" si="3"/>
        <v>0</v>
      </c>
      <c r="Q30" s="90">
        <f t="shared" ca="1" si="3"/>
        <v>0</v>
      </c>
      <c r="R30" s="90">
        <f t="shared" ca="1" si="3"/>
        <v>0</v>
      </c>
      <c r="S30" s="90">
        <f t="shared" ca="1" si="3"/>
        <v>0</v>
      </c>
      <c r="T30" s="90">
        <f t="shared" ca="1" si="3"/>
        <v>0</v>
      </c>
      <c r="U30" s="90">
        <f t="shared" ca="1" si="3"/>
        <v>0</v>
      </c>
      <c r="V30">
        <f ca="1">IF('Soil 2030'!$A38="CM",INDIRECT("'Soil 2030'!"&amp;'Country Selector'!$B$3&amp;ROW($A38))*10^12,0)</f>
        <v>0</v>
      </c>
    </row>
    <row r="31" spans="1:2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2"/>
        <v>0</v>
      </c>
      <c r="D31" s="90">
        <f t="shared" ca="1" si="2"/>
        <v>0</v>
      </c>
      <c r="E31" s="90">
        <f t="shared" ca="1" si="2"/>
        <v>0</v>
      </c>
      <c r="F31" s="90">
        <f t="shared" ca="1" si="2"/>
        <v>0</v>
      </c>
      <c r="G31" s="90">
        <f t="shared" ca="1" si="2"/>
        <v>0</v>
      </c>
      <c r="H31" s="90">
        <f t="shared" ca="1" si="2"/>
        <v>0</v>
      </c>
      <c r="I31" s="90">
        <f t="shared" ca="1" si="2"/>
        <v>0</v>
      </c>
      <c r="J31" s="90">
        <f t="shared" ca="1" si="2"/>
        <v>0</v>
      </c>
      <c r="K31" s="90">
        <f t="shared" ca="1" si="2"/>
        <v>0</v>
      </c>
      <c r="L31">
        <f ca="1">IF('Soil 2020'!$A39="CM",INDIRECT("'Soil 2020'!"&amp;'Country Selector'!$B$3&amp;ROW($A39))*10^12,0)</f>
        <v>0</v>
      </c>
      <c r="M31" s="90">
        <f t="shared" ca="1" si="3"/>
        <v>0</v>
      </c>
      <c r="N31" s="90">
        <f t="shared" ca="1" si="3"/>
        <v>0</v>
      </c>
      <c r="O31" s="90">
        <f t="shared" ca="1" si="3"/>
        <v>0</v>
      </c>
      <c r="P31" s="90">
        <f t="shared" ca="1" si="3"/>
        <v>0</v>
      </c>
      <c r="Q31" s="90">
        <f t="shared" ca="1" si="3"/>
        <v>0</v>
      </c>
      <c r="R31" s="90">
        <f t="shared" ca="1" si="3"/>
        <v>0</v>
      </c>
      <c r="S31" s="90">
        <f t="shared" ca="1" si="3"/>
        <v>0</v>
      </c>
      <c r="T31" s="90">
        <f t="shared" ca="1" si="3"/>
        <v>0</v>
      </c>
      <c r="U31" s="90">
        <f t="shared" ca="1" si="3"/>
        <v>0</v>
      </c>
      <c r="V31">
        <f ca="1">IF('Soil 2030'!$A39="CM",INDIRECT("'Soil 2030'!"&amp;'Country Selector'!$B$3&amp;ROW($A39))*10^12,0)</f>
        <v>0</v>
      </c>
    </row>
    <row r="32" spans="1:2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2"/>
        <v>0</v>
      </c>
      <c r="D32" s="90">
        <f t="shared" ca="1" si="2"/>
        <v>0</v>
      </c>
      <c r="E32" s="90">
        <f t="shared" ca="1" si="2"/>
        <v>0</v>
      </c>
      <c r="F32" s="90">
        <f t="shared" ca="1" si="2"/>
        <v>0</v>
      </c>
      <c r="G32" s="90">
        <f t="shared" ca="1" si="2"/>
        <v>0</v>
      </c>
      <c r="H32" s="90">
        <f t="shared" ca="1" si="2"/>
        <v>0</v>
      </c>
      <c r="I32" s="90">
        <f t="shared" ca="1" si="2"/>
        <v>0</v>
      </c>
      <c r="J32" s="90">
        <f t="shared" ca="1" si="2"/>
        <v>0</v>
      </c>
      <c r="K32" s="90">
        <f t="shared" ca="1" si="2"/>
        <v>0</v>
      </c>
      <c r="L32">
        <f ca="1">IF('Soil 2020'!$A40="CM",INDIRECT("'Soil 2020'!"&amp;'Country Selector'!$B$3&amp;ROW($A40))*10^12,0)</f>
        <v>0</v>
      </c>
      <c r="M32" s="90">
        <f t="shared" ca="1" si="3"/>
        <v>0</v>
      </c>
      <c r="N32" s="90">
        <f t="shared" ca="1" si="3"/>
        <v>0</v>
      </c>
      <c r="O32" s="90">
        <f t="shared" ca="1" si="3"/>
        <v>0</v>
      </c>
      <c r="P32" s="90">
        <f t="shared" ca="1" si="3"/>
        <v>0</v>
      </c>
      <c r="Q32" s="90">
        <f t="shared" ca="1" si="3"/>
        <v>0</v>
      </c>
      <c r="R32" s="90">
        <f t="shared" ca="1" si="3"/>
        <v>0</v>
      </c>
      <c r="S32" s="90">
        <f t="shared" ca="1" si="3"/>
        <v>0</v>
      </c>
      <c r="T32" s="90">
        <f t="shared" ca="1" si="3"/>
        <v>0</v>
      </c>
      <c r="U32" s="90">
        <f t="shared" ca="1" si="3"/>
        <v>0</v>
      </c>
      <c r="V32">
        <f ca="1">IF('Soil 2030'!$A40="CM",INDIRECT("'Soil 2030'!"&amp;'Country Selector'!$B$3&amp;ROW($A40))*10^12,0)</f>
        <v>0</v>
      </c>
    </row>
    <row r="33" spans="1:22">
      <c r="A33" s="74">
        <v>-19</v>
      </c>
      <c r="B33">
        <f ca="1">IF('Soil 2010'!$A41="CM",INDIRECT("'Soil 2010'!"&amp;'Country Selector'!$B$3&amp;ROW($A41))*10^12,0)</f>
        <v>51924267905.9263</v>
      </c>
      <c r="C33" s="90">
        <f t="shared" ca="1" si="2"/>
        <v>46731841115.333664</v>
      </c>
      <c r="D33" s="90">
        <f t="shared" ca="1" si="2"/>
        <v>41539414324.741043</v>
      </c>
      <c r="E33" s="90">
        <f t="shared" ca="1" si="2"/>
        <v>36346987534.148415</v>
      </c>
      <c r="F33" s="90">
        <f t="shared" ca="1" si="2"/>
        <v>31154560743.555779</v>
      </c>
      <c r="G33" s="90">
        <f t="shared" ca="1" si="2"/>
        <v>25962133952.96315</v>
      </c>
      <c r="H33" s="90">
        <f t="shared" ca="1" si="2"/>
        <v>20769707162.370522</v>
      </c>
      <c r="I33" s="90">
        <f t="shared" ca="1" si="2"/>
        <v>15577280371.777889</v>
      </c>
      <c r="J33" s="90">
        <f t="shared" ca="1" si="2"/>
        <v>10384853581.185261</v>
      </c>
      <c r="K33" s="90">
        <f t="shared" ca="1" si="2"/>
        <v>5192426790.5926304</v>
      </c>
      <c r="L33">
        <f ca="1">IF('Soil 2020'!$A41="CM",INDIRECT("'Soil 2020'!"&amp;'Country Selector'!$B$3&amp;ROW($A41))*10^12,0)</f>
        <v>0</v>
      </c>
      <c r="M33" s="90">
        <f t="shared" ca="1" si="3"/>
        <v>0</v>
      </c>
      <c r="N33" s="90">
        <f t="shared" ca="1" si="3"/>
        <v>0</v>
      </c>
      <c r="O33" s="90">
        <f t="shared" ca="1" si="3"/>
        <v>0</v>
      </c>
      <c r="P33" s="90">
        <f t="shared" ca="1" si="3"/>
        <v>0</v>
      </c>
      <c r="Q33" s="90">
        <f t="shared" ca="1" si="3"/>
        <v>0</v>
      </c>
      <c r="R33" s="90">
        <f t="shared" ca="1" si="3"/>
        <v>0</v>
      </c>
      <c r="S33" s="90">
        <f t="shared" ca="1" si="3"/>
        <v>0</v>
      </c>
      <c r="T33" s="90">
        <f t="shared" ca="1" si="3"/>
        <v>0</v>
      </c>
      <c r="U33" s="90">
        <f t="shared" ca="1" si="3"/>
        <v>0</v>
      </c>
      <c r="V33">
        <f ca="1">IF('Soil 2030'!$A41="CM",INDIRECT("'Soil 2030'!"&amp;'Country Selector'!$B$3&amp;ROW($A41))*10^12,0)</f>
        <v>0</v>
      </c>
    </row>
    <row r="34" spans="1:2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2"/>
        <v>0</v>
      </c>
      <c r="D34" s="90">
        <f t="shared" ca="1" si="2"/>
        <v>0</v>
      </c>
      <c r="E34" s="90">
        <f t="shared" ca="1" si="2"/>
        <v>0</v>
      </c>
      <c r="F34" s="90">
        <f t="shared" ca="1" si="2"/>
        <v>0</v>
      </c>
      <c r="G34" s="90">
        <f t="shared" ca="1" si="2"/>
        <v>0</v>
      </c>
      <c r="H34" s="90">
        <f t="shared" ca="1" si="2"/>
        <v>0</v>
      </c>
      <c r="I34" s="90">
        <f t="shared" ca="1" si="2"/>
        <v>0</v>
      </c>
      <c r="J34" s="90">
        <f t="shared" ca="1" si="2"/>
        <v>0</v>
      </c>
      <c r="K34" s="90">
        <f t="shared" ca="1" si="2"/>
        <v>0</v>
      </c>
      <c r="L34">
        <f ca="1">IF('Soil 2020'!$A42="CM",INDIRECT("'Soil 2020'!"&amp;'Country Selector'!$B$3&amp;ROW($A42))*10^12,0)</f>
        <v>0</v>
      </c>
      <c r="M34" s="90">
        <f t="shared" ca="1" si="3"/>
        <v>0</v>
      </c>
      <c r="N34" s="90">
        <f t="shared" ca="1" si="3"/>
        <v>0</v>
      </c>
      <c r="O34" s="90">
        <f t="shared" ca="1" si="3"/>
        <v>0</v>
      </c>
      <c r="P34" s="90">
        <f t="shared" ca="1" si="3"/>
        <v>0</v>
      </c>
      <c r="Q34" s="90">
        <f t="shared" ca="1" si="3"/>
        <v>0</v>
      </c>
      <c r="R34" s="90">
        <f t="shared" ca="1" si="3"/>
        <v>0</v>
      </c>
      <c r="S34" s="90">
        <f t="shared" ca="1" si="3"/>
        <v>0</v>
      </c>
      <c r="T34" s="90">
        <f t="shared" ca="1" si="3"/>
        <v>0</v>
      </c>
      <c r="U34" s="90">
        <f t="shared" ca="1" si="3"/>
        <v>0</v>
      </c>
      <c r="V34">
        <f ca="1">IF('Soil 2030'!$A42="CM",INDIRECT("'Soil 2030'!"&amp;'Country Selector'!$B$3&amp;ROW($A42))*10^12,0)</f>
        <v>0</v>
      </c>
    </row>
    <row r="35" spans="1:2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4">$B35*($L$1-C$1)/($L$1-$B$1)+$L35*(C$1-$B$1)/($L$1-$B$1)</f>
        <v>0</v>
      </c>
      <c r="D35" s="90">
        <f t="shared" ca="1" si="4"/>
        <v>0</v>
      </c>
      <c r="E35" s="90">
        <f t="shared" ca="1" si="4"/>
        <v>0</v>
      </c>
      <c r="F35" s="90">
        <f t="shared" ca="1" si="4"/>
        <v>0</v>
      </c>
      <c r="G35" s="90">
        <f t="shared" ca="1" si="4"/>
        <v>0</v>
      </c>
      <c r="H35" s="90">
        <f t="shared" ca="1" si="4"/>
        <v>0</v>
      </c>
      <c r="I35" s="90">
        <f t="shared" ca="1" si="4"/>
        <v>0</v>
      </c>
      <c r="J35" s="90">
        <f t="shared" ca="1" si="4"/>
        <v>0</v>
      </c>
      <c r="K35" s="90">
        <f t="shared" ca="1" si="4"/>
        <v>0</v>
      </c>
      <c r="L35">
        <f ca="1">IF('Soil 2020'!$A43="CM",INDIRECT("'Soil 2020'!"&amp;'Country Selector'!$B$3&amp;ROW($A43))*10^12,0)</f>
        <v>0</v>
      </c>
      <c r="M35" s="90">
        <f t="shared" ref="M35:U63" ca="1" si="5">$L35*($V$1-M$1)/($V$1-$L$1)+$V35*(M$1-$L$1)/($V$1-$L$1)</f>
        <v>0</v>
      </c>
      <c r="N35" s="90">
        <f t="shared" ca="1" si="5"/>
        <v>0</v>
      </c>
      <c r="O35" s="90">
        <f t="shared" ca="1" si="5"/>
        <v>0</v>
      </c>
      <c r="P35" s="90">
        <f t="shared" ca="1" si="5"/>
        <v>0</v>
      </c>
      <c r="Q35" s="90">
        <f t="shared" ca="1" si="5"/>
        <v>0</v>
      </c>
      <c r="R35" s="90">
        <f t="shared" ca="1" si="5"/>
        <v>0</v>
      </c>
      <c r="S35" s="90">
        <f t="shared" ca="1" si="5"/>
        <v>0</v>
      </c>
      <c r="T35" s="90">
        <f t="shared" ca="1" si="5"/>
        <v>0</v>
      </c>
      <c r="U35" s="90">
        <f t="shared" ca="1" si="5"/>
        <v>0</v>
      </c>
      <c r="V35">
        <f ca="1">IF('Soil 2030'!$A43="CM",INDIRECT("'Soil 2030'!"&amp;'Country Selector'!$B$3&amp;ROW($A43))*10^12,0)</f>
        <v>0</v>
      </c>
    </row>
    <row r="36" spans="1:2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4"/>
        <v>0</v>
      </c>
      <c r="D36" s="90">
        <f t="shared" ca="1" si="4"/>
        <v>0</v>
      </c>
      <c r="E36" s="90">
        <f t="shared" ca="1" si="4"/>
        <v>0</v>
      </c>
      <c r="F36" s="90">
        <f t="shared" ca="1" si="4"/>
        <v>0</v>
      </c>
      <c r="G36" s="90">
        <f t="shared" ca="1" si="4"/>
        <v>0</v>
      </c>
      <c r="H36" s="90">
        <f t="shared" ca="1" si="4"/>
        <v>0</v>
      </c>
      <c r="I36" s="90">
        <f t="shared" ca="1" si="4"/>
        <v>0</v>
      </c>
      <c r="J36" s="90">
        <f t="shared" ca="1" si="4"/>
        <v>0</v>
      </c>
      <c r="K36" s="90">
        <f t="shared" ca="1" si="4"/>
        <v>0</v>
      </c>
      <c r="L36">
        <f ca="1">IF('Soil 2020'!$A44="CM",INDIRECT("'Soil 2020'!"&amp;'Country Selector'!$B$3&amp;ROW($A44))*10^12,0)</f>
        <v>0</v>
      </c>
      <c r="M36" s="90">
        <f t="shared" ca="1" si="5"/>
        <v>0</v>
      </c>
      <c r="N36" s="90">
        <f t="shared" ca="1" si="5"/>
        <v>0</v>
      </c>
      <c r="O36" s="90">
        <f t="shared" ca="1" si="5"/>
        <v>0</v>
      </c>
      <c r="P36" s="90">
        <f t="shared" ca="1" si="5"/>
        <v>0</v>
      </c>
      <c r="Q36" s="90">
        <f t="shared" ca="1" si="5"/>
        <v>0</v>
      </c>
      <c r="R36" s="90">
        <f t="shared" ca="1" si="5"/>
        <v>0</v>
      </c>
      <c r="S36" s="90">
        <f t="shared" ca="1" si="5"/>
        <v>0</v>
      </c>
      <c r="T36" s="90">
        <f t="shared" ca="1" si="5"/>
        <v>0</v>
      </c>
      <c r="U36" s="90">
        <f t="shared" ca="1" si="5"/>
        <v>0</v>
      </c>
      <c r="V36">
        <f ca="1">IF('Soil 2030'!$A44="CM",INDIRECT("'Soil 2030'!"&amp;'Country Selector'!$B$3&amp;ROW($A44))*10^12,0)</f>
        <v>0</v>
      </c>
    </row>
    <row r="37" spans="1:22">
      <c r="A37" s="74">
        <v>-15</v>
      </c>
      <c r="B37">
        <f ca="1">IF('Soil 2010'!$A45="CM",INDIRECT("'Soil 2010'!"&amp;'Country Selector'!$B$3&amp;ROW($A45))*10^12,0)</f>
        <v>17283402798.961567</v>
      </c>
      <c r="C37" s="90">
        <f t="shared" ca="1" si="4"/>
        <v>15555062519.065411</v>
      </c>
      <c r="D37" s="90">
        <f t="shared" ca="1" si="4"/>
        <v>13826722239.169254</v>
      </c>
      <c r="E37" s="90">
        <f t="shared" ca="1" si="4"/>
        <v>12098381959.273098</v>
      </c>
      <c r="F37" s="90">
        <f t="shared" ca="1" si="4"/>
        <v>10370041679.376942</v>
      </c>
      <c r="G37" s="90">
        <f t="shared" ca="1" si="4"/>
        <v>8641701399.4807835</v>
      </c>
      <c r="H37" s="90">
        <f t="shared" ca="1" si="4"/>
        <v>6913361119.5846272</v>
      </c>
      <c r="I37" s="90">
        <f t="shared" ca="1" si="4"/>
        <v>5185020839.6884708</v>
      </c>
      <c r="J37" s="90">
        <f t="shared" ca="1" si="4"/>
        <v>3456680559.7923136</v>
      </c>
      <c r="K37" s="90">
        <f t="shared" ca="1" si="4"/>
        <v>1728340279.8961568</v>
      </c>
      <c r="L37">
        <f ca="1">IF('Soil 2020'!$A45="CM",INDIRECT("'Soil 2020'!"&amp;'Country Selector'!$B$3&amp;ROW($A45))*10^12,0)</f>
        <v>0</v>
      </c>
      <c r="M37" s="90">
        <f t="shared" ca="1" si="5"/>
        <v>0</v>
      </c>
      <c r="N37" s="90">
        <f t="shared" ca="1" si="5"/>
        <v>0</v>
      </c>
      <c r="O37" s="90">
        <f t="shared" ca="1" si="5"/>
        <v>0</v>
      </c>
      <c r="P37" s="90">
        <f t="shared" ca="1" si="5"/>
        <v>0</v>
      </c>
      <c r="Q37" s="90">
        <f t="shared" ca="1" si="5"/>
        <v>0</v>
      </c>
      <c r="R37" s="90">
        <f t="shared" ca="1" si="5"/>
        <v>0</v>
      </c>
      <c r="S37" s="90">
        <f t="shared" ca="1" si="5"/>
        <v>0</v>
      </c>
      <c r="T37" s="90">
        <f t="shared" ca="1" si="5"/>
        <v>0</v>
      </c>
      <c r="U37" s="90">
        <f t="shared" ca="1" si="5"/>
        <v>0</v>
      </c>
      <c r="V37">
        <f ca="1">IF('Soil 2030'!$A45="CM",INDIRECT("'Soil 2030'!"&amp;'Country Selector'!$B$3&amp;ROW($A45))*10^12,0)</f>
        <v>0</v>
      </c>
    </row>
    <row r="38" spans="1:22">
      <c r="A38" s="74">
        <v>-14</v>
      </c>
      <c r="B38">
        <f ca="1">IF('Soil 2010'!$A46="CM",INDIRECT("'Soil 2010'!"&amp;'Country Selector'!$B$3&amp;ROW($A46))*10^12,0)</f>
        <v>0</v>
      </c>
      <c r="C38" s="90">
        <f t="shared" ca="1" si="4"/>
        <v>0</v>
      </c>
      <c r="D38" s="90">
        <f t="shared" ca="1" si="4"/>
        <v>0</v>
      </c>
      <c r="E38" s="90">
        <f t="shared" ca="1" si="4"/>
        <v>0</v>
      </c>
      <c r="F38" s="90">
        <f t="shared" ca="1" si="4"/>
        <v>0</v>
      </c>
      <c r="G38" s="90">
        <f t="shared" ca="1" si="4"/>
        <v>0</v>
      </c>
      <c r="H38" s="90">
        <f t="shared" ca="1" si="4"/>
        <v>0</v>
      </c>
      <c r="I38" s="90">
        <f t="shared" ca="1" si="4"/>
        <v>0</v>
      </c>
      <c r="J38" s="90">
        <f t="shared" ca="1" si="4"/>
        <v>0</v>
      </c>
      <c r="K38" s="90">
        <f t="shared" ca="1" si="4"/>
        <v>0</v>
      </c>
      <c r="L38">
        <f ca="1">IF('Soil 2020'!$A46="CM",INDIRECT("'Soil 2020'!"&amp;'Country Selector'!$B$3&amp;ROW($A46))*10^12,0)</f>
        <v>0</v>
      </c>
      <c r="M38" s="90">
        <f t="shared" ca="1" si="5"/>
        <v>429221.73489334807</v>
      </c>
      <c r="N38" s="90">
        <f t="shared" ca="1" si="5"/>
        <v>858443.46978669614</v>
      </c>
      <c r="O38" s="90">
        <f t="shared" ca="1" si="5"/>
        <v>1287665.2046800442</v>
      </c>
      <c r="P38" s="90">
        <f t="shared" ca="1" si="5"/>
        <v>1716886.9395733923</v>
      </c>
      <c r="Q38" s="90">
        <f t="shared" ca="1" si="5"/>
        <v>2146108.6744667403</v>
      </c>
      <c r="R38" s="90">
        <f t="shared" ca="1" si="5"/>
        <v>2575330.4093600884</v>
      </c>
      <c r="S38" s="90">
        <f t="shared" ca="1" si="5"/>
        <v>3004552.1442534365</v>
      </c>
      <c r="T38" s="90">
        <f t="shared" ca="1" si="5"/>
        <v>3433773.8791467845</v>
      </c>
      <c r="U38" s="90">
        <f t="shared" ca="1" si="5"/>
        <v>3862995.6140401326</v>
      </c>
      <c r="V38">
        <f ca="1">IF('Soil 2030'!$A46="CM",INDIRECT("'Soil 2030'!"&amp;'Country Selector'!$B$3&amp;ROW($A46))*10^12,0)</f>
        <v>4292217.3489334807</v>
      </c>
    </row>
    <row r="39" spans="1:22">
      <c r="A39" s="74">
        <v>-13</v>
      </c>
      <c r="B39">
        <f ca="1">IF('Soil 2010'!$A47="CM",INDIRECT("'Soil 2010'!"&amp;'Country Selector'!$B$3&amp;ROW($A47))*10^12,0)</f>
        <v>0</v>
      </c>
      <c r="C39" s="90">
        <f t="shared" ca="1" si="4"/>
        <v>0</v>
      </c>
      <c r="D39" s="90">
        <f t="shared" ca="1" si="4"/>
        <v>0</v>
      </c>
      <c r="E39" s="90">
        <f t="shared" ca="1" si="4"/>
        <v>0</v>
      </c>
      <c r="F39" s="90">
        <f t="shared" ca="1" si="4"/>
        <v>0</v>
      </c>
      <c r="G39" s="90">
        <f t="shared" ca="1" si="4"/>
        <v>0</v>
      </c>
      <c r="H39" s="90">
        <f t="shared" ca="1" si="4"/>
        <v>0</v>
      </c>
      <c r="I39" s="90">
        <f t="shared" ca="1" si="4"/>
        <v>0</v>
      </c>
      <c r="J39" s="90">
        <f t="shared" ca="1" si="4"/>
        <v>0</v>
      </c>
      <c r="K39" s="90">
        <f t="shared" ca="1" si="4"/>
        <v>0</v>
      </c>
      <c r="L39">
        <f ca="1">IF('Soil 2020'!$A47="CM",INDIRECT("'Soil 2020'!"&amp;'Country Selector'!$B$3&amp;ROW($A47))*10^12,0)</f>
        <v>0</v>
      </c>
      <c r="M39" s="90">
        <f t="shared" ca="1" si="5"/>
        <v>0</v>
      </c>
      <c r="N39" s="90">
        <f t="shared" ca="1" si="5"/>
        <v>0</v>
      </c>
      <c r="O39" s="90">
        <f t="shared" ca="1" si="5"/>
        <v>0</v>
      </c>
      <c r="P39" s="90">
        <f t="shared" ca="1" si="5"/>
        <v>0</v>
      </c>
      <c r="Q39" s="90">
        <f t="shared" ca="1" si="5"/>
        <v>0</v>
      </c>
      <c r="R39" s="90">
        <f t="shared" ca="1" si="5"/>
        <v>0</v>
      </c>
      <c r="S39" s="90">
        <f t="shared" ca="1" si="5"/>
        <v>0</v>
      </c>
      <c r="T39" s="90">
        <f t="shared" ca="1" si="5"/>
        <v>0</v>
      </c>
      <c r="U39" s="90">
        <f t="shared" ca="1" si="5"/>
        <v>0</v>
      </c>
      <c r="V39">
        <f ca="1">IF('Soil 2030'!$A47="CM",INDIRECT("'Soil 2030'!"&amp;'Country Selector'!$B$3&amp;ROW($A47))*10^12,0)</f>
        <v>0</v>
      </c>
    </row>
    <row r="40" spans="1:2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4"/>
        <v>0</v>
      </c>
      <c r="D40" s="90">
        <f t="shared" ca="1" si="4"/>
        <v>0</v>
      </c>
      <c r="E40" s="90">
        <f t="shared" ca="1" si="4"/>
        <v>0</v>
      </c>
      <c r="F40" s="90">
        <f t="shared" ca="1" si="4"/>
        <v>0</v>
      </c>
      <c r="G40" s="90">
        <f t="shared" ca="1" si="4"/>
        <v>0</v>
      </c>
      <c r="H40" s="90">
        <f t="shared" ca="1" si="4"/>
        <v>0</v>
      </c>
      <c r="I40" s="90">
        <f t="shared" ca="1" si="4"/>
        <v>0</v>
      </c>
      <c r="J40" s="90">
        <f t="shared" ca="1" si="4"/>
        <v>0</v>
      </c>
      <c r="K40" s="90">
        <f t="shared" ca="1" si="4"/>
        <v>0</v>
      </c>
      <c r="L40">
        <f ca="1">IF('Soil 2020'!$A48="CM",INDIRECT("'Soil 2020'!"&amp;'Country Selector'!$B$3&amp;ROW($A48))*10^12,0)</f>
        <v>0</v>
      </c>
      <c r="M40" s="90">
        <f t="shared" ca="1" si="5"/>
        <v>0</v>
      </c>
      <c r="N40" s="90">
        <f t="shared" ca="1" si="5"/>
        <v>0</v>
      </c>
      <c r="O40" s="90">
        <f t="shared" ca="1" si="5"/>
        <v>0</v>
      </c>
      <c r="P40" s="90">
        <f t="shared" ca="1" si="5"/>
        <v>0</v>
      </c>
      <c r="Q40" s="90">
        <f t="shared" ca="1" si="5"/>
        <v>0</v>
      </c>
      <c r="R40" s="90">
        <f t="shared" ca="1" si="5"/>
        <v>0</v>
      </c>
      <c r="S40" s="90">
        <f t="shared" ca="1" si="5"/>
        <v>0</v>
      </c>
      <c r="T40" s="90">
        <f t="shared" ca="1" si="5"/>
        <v>0</v>
      </c>
      <c r="U40" s="90">
        <f t="shared" ca="1" si="5"/>
        <v>0</v>
      </c>
      <c r="V40">
        <f ca="1">IF('Soil 2030'!$A48="CM",INDIRECT("'Soil 2030'!"&amp;'Country Selector'!$B$3&amp;ROW($A48))*10^12,0)</f>
        <v>0</v>
      </c>
    </row>
    <row r="41" spans="1:2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4"/>
        <v>0</v>
      </c>
      <c r="D41" s="90">
        <f t="shared" ca="1" si="4"/>
        <v>0</v>
      </c>
      <c r="E41" s="90">
        <f t="shared" ca="1" si="4"/>
        <v>0</v>
      </c>
      <c r="F41" s="90">
        <f t="shared" ca="1" si="4"/>
        <v>0</v>
      </c>
      <c r="G41" s="90">
        <f t="shared" ca="1" si="4"/>
        <v>0</v>
      </c>
      <c r="H41" s="90">
        <f t="shared" ca="1" si="4"/>
        <v>0</v>
      </c>
      <c r="I41" s="90">
        <f t="shared" ca="1" si="4"/>
        <v>0</v>
      </c>
      <c r="J41" s="90">
        <f t="shared" ca="1" si="4"/>
        <v>0</v>
      </c>
      <c r="K41" s="90">
        <f t="shared" ca="1" si="4"/>
        <v>0</v>
      </c>
      <c r="L41">
        <f ca="1">IF('Soil 2020'!$A49="CM",INDIRECT("'Soil 2020'!"&amp;'Country Selector'!$B$3&amp;ROW($A49))*10^12,0)</f>
        <v>0</v>
      </c>
      <c r="M41" s="90">
        <f t="shared" ca="1" si="5"/>
        <v>0</v>
      </c>
      <c r="N41" s="90">
        <f t="shared" ca="1" si="5"/>
        <v>0</v>
      </c>
      <c r="O41" s="90">
        <f t="shared" ca="1" si="5"/>
        <v>0</v>
      </c>
      <c r="P41" s="90">
        <f t="shared" ca="1" si="5"/>
        <v>0</v>
      </c>
      <c r="Q41" s="90">
        <f t="shared" ca="1" si="5"/>
        <v>0</v>
      </c>
      <c r="R41" s="90">
        <f t="shared" ca="1" si="5"/>
        <v>0</v>
      </c>
      <c r="S41" s="90">
        <f t="shared" ca="1" si="5"/>
        <v>0</v>
      </c>
      <c r="T41" s="90">
        <f t="shared" ca="1" si="5"/>
        <v>0</v>
      </c>
      <c r="U41" s="90">
        <f t="shared" ca="1" si="5"/>
        <v>0</v>
      </c>
      <c r="V41">
        <f ca="1">IF('Soil 2030'!$A49="CM",INDIRECT("'Soil 2030'!"&amp;'Country Selector'!$B$3&amp;ROW($A49))*10^12,0)</f>
        <v>0</v>
      </c>
    </row>
    <row r="42" spans="1:2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4"/>
        <v>134261788.65866834</v>
      </c>
      <c r="D42" s="90">
        <f t="shared" ca="1" si="4"/>
        <v>268523577.31733668</v>
      </c>
      <c r="E42" s="90">
        <f t="shared" ca="1" si="4"/>
        <v>402785365.97600496</v>
      </c>
      <c r="F42" s="90">
        <f t="shared" ca="1" si="4"/>
        <v>537047154.63467336</v>
      </c>
      <c r="G42" s="90">
        <f t="shared" ca="1" si="4"/>
        <v>671308943.29334164</v>
      </c>
      <c r="H42" s="90">
        <f t="shared" ca="1" si="4"/>
        <v>805570731.95200992</v>
      </c>
      <c r="I42" s="90">
        <f t="shared" ca="1" si="4"/>
        <v>939832520.61067832</v>
      </c>
      <c r="J42" s="90">
        <f t="shared" ca="1" si="4"/>
        <v>1074094309.2693467</v>
      </c>
      <c r="K42" s="90">
        <f t="shared" ca="1" si="4"/>
        <v>1208356097.928015</v>
      </c>
      <c r="L42">
        <f ca="1">IF('Soil 2020'!$A50="CM",INDIRECT("'Soil 2020'!"&amp;'Country Selector'!$B$3&amp;ROW($A50))*10^12,0)</f>
        <v>1342617886.5866833</v>
      </c>
      <c r="M42" s="90">
        <f t="shared" ca="1" si="5"/>
        <v>1208356097.928015</v>
      </c>
      <c r="N42" s="90">
        <f t="shared" ca="1" si="5"/>
        <v>1074094309.2693467</v>
      </c>
      <c r="O42" s="90">
        <f t="shared" ca="1" si="5"/>
        <v>939832520.61067832</v>
      </c>
      <c r="P42" s="90">
        <f t="shared" ca="1" si="5"/>
        <v>805570731.95200992</v>
      </c>
      <c r="Q42" s="90">
        <f t="shared" ca="1" si="5"/>
        <v>671308943.29334164</v>
      </c>
      <c r="R42" s="90">
        <f t="shared" ca="1" si="5"/>
        <v>537047154.63467336</v>
      </c>
      <c r="S42" s="90">
        <f t="shared" ca="1" si="5"/>
        <v>402785365.97600496</v>
      </c>
      <c r="T42" s="90">
        <f t="shared" ca="1" si="5"/>
        <v>268523577.31733668</v>
      </c>
      <c r="U42" s="90">
        <f t="shared" ca="1" si="5"/>
        <v>134261788.65866834</v>
      </c>
      <c r="V42">
        <f ca="1">IF('Soil 2030'!$A50="CM",INDIRECT("'Soil 2030'!"&amp;'Country Selector'!$B$3&amp;ROW($A50))*10^12,0)</f>
        <v>0</v>
      </c>
    </row>
    <row r="43" spans="1:2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4"/>
        <v>522639300.58516484</v>
      </c>
      <c r="D43" s="90">
        <f t="shared" ca="1" si="4"/>
        <v>1045278601.1703297</v>
      </c>
      <c r="E43" s="90">
        <f t="shared" ca="1" si="4"/>
        <v>1567917901.7554946</v>
      </c>
      <c r="F43" s="90">
        <f t="shared" ca="1" si="4"/>
        <v>2090557202.3406594</v>
      </c>
      <c r="G43" s="90">
        <f t="shared" ca="1" si="4"/>
        <v>2613196502.9258242</v>
      </c>
      <c r="H43" s="90">
        <f t="shared" ca="1" si="4"/>
        <v>3135835803.5109892</v>
      </c>
      <c r="I43" s="90">
        <f t="shared" ca="1" si="4"/>
        <v>3658475104.0961542</v>
      </c>
      <c r="J43" s="90">
        <f t="shared" ca="1" si="4"/>
        <v>4181114404.6813188</v>
      </c>
      <c r="K43" s="90">
        <f t="shared" ca="1" si="4"/>
        <v>4703753705.2664833</v>
      </c>
      <c r="L43">
        <f ca="1">IF('Soil 2020'!$A51="CM",INDIRECT("'Soil 2020'!"&amp;'Country Selector'!$B$3&amp;ROW($A51))*10^12,0)</f>
        <v>5226393005.8516483</v>
      </c>
      <c r="M43" s="90">
        <f t="shared" ca="1" si="5"/>
        <v>4703753705.2664833</v>
      </c>
      <c r="N43" s="90">
        <f t="shared" ca="1" si="5"/>
        <v>4181114404.6813188</v>
      </c>
      <c r="O43" s="90">
        <f t="shared" ca="1" si="5"/>
        <v>3658475104.0961542</v>
      </c>
      <c r="P43" s="90">
        <f t="shared" ca="1" si="5"/>
        <v>3135835803.5109892</v>
      </c>
      <c r="Q43" s="90">
        <f t="shared" ca="1" si="5"/>
        <v>2613196502.9258242</v>
      </c>
      <c r="R43" s="90">
        <f t="shared" ca="1" si="5"/>
        <v>2090557202.3406594</v>
      </c>
      <c r="S43" s="90">
        <f t="shared" ca="1" si="5"/>
        <v>1567917901.7554946</v>
      </c>
      <c r="T43" s="90">
        <f t="shared" ca="1" si="5"/>
        <v>1045278601.1703297</v>
      </c>
      <c r="U43" s="90">
        <f t="shared" ca="1" si="5"/>
        <v>522639300.58516484</v>
      </c>
      <c r="V43">
        <f ca="1">IF('Soil 2030'!$A51="CM",INDIRECT("'Soil 2030'!"&amp;'Country Selector'!$B$3&amp;ROW($A51))*10^12,0)</f>
        <v>0</v>
      </c>
    </row>
    <row r="44" spans="1:2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4"/>
        <v>0</v>
      </c>
      <c r="D44" s="90">
        <f t="shared" ca="1" si="4"/>
        <v>0</v>
      </c>
      <c r="E44" s="90">
        <f t="shared" ca="1" si="4"/>
        <v>0</v>
      </c>
      <c r="F44" s="90">
        <f t="shared" ca="1" si="4"/>
        <v>0</v>
      </c>
      <c r="G44" s="90">
        <f t="shared" ca="1" si="4"/>
        <v>0</v>
      </c>
      <c r="H44" s="90">
        <f t="shared" ca="1" si="4"/>
        <v>0</v>
      </c>
      <c r="I44" s="90">
        <f t="shared" ca="1" si="4"/>
        <v>0</v>
      </c>
      <c r="J44" s="90">
        <f t="shared" ca="1" si="4"/>
        <v>0</v>
      </c>
      <c r="K44" s="90">
        <f t="shared" ca="1" si="4"/>
        <v>0</v>
      </c>
      <c r="L44">
        <f ca="1">IF('Soil 2020'!$A52="CM",INDIRECT("'Soil 2020'!"&amp;'Country Selector'!$B$3&amp;ROW($A52))*10^12,0)</f>
        <v>0</v>
      </c>
      <c r="M44" s="90">
        <f t="shared" ca="1" si="5"/>
        <v>0</v>
      </c>
      <c r="N44" s="90">
        <f t="shared" ca="1" si="5"/>
        <v>0</v>
      </c>
      <c r="O44" s="90">
        <f t="shared" ca="1" si="5"/>
        <v>0</v>
      </c>
      <c r="P44" s="90">
        <f t="shared" ca="1" si="5"/>
        <v>0</v>
      </c>
      <c r="Q44" s="90">
        <f t="shared" ca="1" si="5"/>
        <v>0</v>
      </c>
      <c r="R44" s="90">
        <f t="shared" ca="1" si="5"/>
        <v>0</v>
      </c>
      <c r="S44" s="90">
        <f t="shared" ca="1" si="5"/>
        <v>0</v>
      </c>
      <c r="T44" s="90">
        <f t="shared" ca="1" si="5"/>
        <v>0</v>
      </c>
      <c r="U44" s="90">
        <f t="shared" ca="1" si="5"/>
        <v>0</v>
      </c>
      <c r="V44">
        <f ca="1">IF('Soil 2030'!$A52="CM",INDIRECT("'Soil 2030'!"&amp;'Country Selector'!$B$3&amp;ROW($A52))*10^12,0)</f>
        <v>0</v>
      </c>
    </row>
    <row r="45" spans="1:22">
      <c r="A45" s="74">
        <v>-7</v>
      </c>
      <c r="B45">
        <f ca="1">IF('Soil 2010'!$A53="CM",INDIRECT("'Soil 2010'!"&amp;'Country Selector'!$B$3&amp;ROW($A53))*10^12,0)</f>
        <v>0</v>
      </c>
      <c r="C45" s="90">
        <f t="shared" ca="1" si="4"/>
        <v>5350415.8213257827</v>
      </c>
      <c r="D45" s="90">
        <f t="shared" ca="1" si="4"/>
        <v>10700831.642651565</v>
      </c>
      <c r="E45" s="90">
        <f t="shared" ca="1" si="4"/>
        <v>16051247.463977348</v>
      </c>
      <c r="F45" s="90">
        <f t="shared" ca="1" si="4"/>
        <v>21401663.285303131</v>
      </c>
      <c r="G45" s="90">
        <f t="shared" ca="1" si="4"/>
        <v>26752079.106628913</v>
      </c>
      <c r="H45" s="90">
        <f t="shared" ca="1" si="4"/>
        <v>32102494.927954696</v>
      </c>
      <c r="I45" s="90">
        <f t="shared" ca="1" si="4"/>
        <v>37452910.749280475</v>
      </c>
      <c r="J45" s="90">
        <f t="shared" ca="1" si="4"/>
        <v>42803326.570606261</v>
      </c>
      <c r="K45" s="90">
        <f t="shared" ca="1" si="4"/>
        <v>48153742.391932048</v>
      </c>
      <c r="L45">
        <f ca="1">IF('Soil 2020'!$A53="CM",INDIRECT("'Soil 2020'!"&amp;'Country Selector'!$B$3&amp;ROW($A53))*10^12,0)</f>
        <v>53504158.213257827</v>
      </c>
      <c r="M45" s="90">
        <f t="shared" ca="1" si="5"/>
        <v>48153742.391932048</v>
      </c>
      <c r="N45" s="90">
        <f t="shared" ca="1" si="5"/>
        <v>42803326.570606261</v>
      </c>
      <c r="O45" s="90">
        <f t="shared" ca="1" si="5"/>
        <v>37452910.749280475</v>
      </c>
      <c r="P45" s="90">
        <f t="shared" ca="1" si="5"/>
        <v>32102494.927954696</v>
      </c>
      <c r="Q45" s="90">
        <f t="shared" ca="1" si="5"/>
        <v>26752079.106628913</v>
      </c>
      <c r="R45" s="90">
        <f t="shared" ca="1" si="5"/>
        <v>21401663.285303131</v>
      </c>
      <c r="S45" s="90">
        <f t="shared" ca="1" si="5"/>
        <v>16051247.463977348</v>
      </c>
      <c r="T45" s="90">
        <f t="shared" ca="1" si="5"/>
        <v>10700831.642651565</v>
      </c>
      <c r="U45" s="90">
        <f t="shared" ca="1" si="5"/>
        <v>5350415.8213257827</v>
      </c>
      <c r="V45">
        <f ca="1">IF('Soil 2030'!$A53="CM",INDIRECT("'Soil 2030'!"&amp;'Country Selector'!$B$3&amp;ROW($A53))*10^12,0)</f>
        <v>0</v>
      </c>
    </row>
    <row r="46" spans="1:22">
      <c r="A46" s="74">
        <v>-6</v>
      </c>
      <c r="B46">
        <f ca="1">IF('Soil 2010'!$A54="CM",INDIRECT("'Soil 2010'!"&amp;'Country Selector'!$B$3&amp;ROW($A54))*10^12,0)</f>
        <v>0</v>
      </c>
      <c r="C46" s="90">
        <f t="shared" ca="1" si="4"/>
        <v>0</v>
      </c>
      <c r="D46" s="90">
        <f t="shared" ca="1" si="4"/>
        <v>0</v>
      </c>
      <c r="E46" s="90">
        <f t="shared" ca="1" si="4"/>
        <v>0</v>
      </c>
      <c r="F46" s="90">
        <f t="shared" ca="1" si="4"/>
        <v>0</v>
      </c>
      <c r="G46" s="90">
        <f t="shared" ca="1" si="4"/>
        <v>0</v>
      </c>
      <c r="H46" s="90">
        <f t="shared" ca="1" si="4"/>
        <v>0</v>
      </c>
      <c r="I46" s="90">
        <f t="shared" ca="1" si="4"/>
        <v>0</v>
      </c>
      <c r="J46" s="90">
        <f t="shared" ca="1" si="4"/>
        <v>0</v>
      </c>
      <c r="K46" s="90">
        <f t="shared" ca="1" si="4"/>
        <v>0</v>
      </c>
      <c r="L46">
        <f ca="1">IF('Soil 2020'!$A54="CM",INDIRECT("'Soil 2020'!"&amp;'Country Selector'!$B$3&amp;ROW($A54))*10^12,0)</f>
        <v>0</v>
      </c>
      <c r="M46" s="90">
        <f t="shared" ca="1" si="5"/>
        <v>0</v>
      </c>
      <c r="N46" s="90">
        <f t="shared" ca="1" si="5"/>
        <v>0</v>
      </c>
      <c r="O46" s="90">
        <f t="shared" ca="1" si="5"/>
        <v>0</v>
      </c>
      <c r="P46" s="90">
        <f t="shared" ca="1" si="5"/>
        <v>0</v>
      </c>
      <c r="Q46" s="90">
        <f t="shared" ca="1" si="5"/>
        <v>0</v>
      </c>
      <c r="R46" s="90">
        <f t="shared" ca="1" si="5"/>
        <v>0</v>
      </c>
      <c r="S46" s="90">
        <f t="shared" ca="1" si="5"/>
        <v>0</v>
      </c>
      <c r="T46" s="90">
        <f t="shared" ca="1" si="5"/>
        <v>0</v>
      </c>
      <c r="U46" s="90">
        <f t="shared" ca="1" si="5"/>
        <v>0</v>
      </c>
      <c r="V46">
        <f ca="1">IF('Soil 2030'!$A54="CM",INDIRECT("'Soil 2030'!"&amp;'Country Selector'!$B$3&amp;ROW($A54))*10^12,0)</f>
        <v>0</v>
      </c>
    </row>
    <row r="47" spans="1:2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4"/>
        <v>0</v>
      </c>
      <c r="D47" s="90">
        <f t="shared" ca="1" si="4"/>
        <v>0</v>
      </c>
      <c r="E47" s="90">
        <f t="shared" ca="1" si="4"/>
        <v>0</v>
      </c>
      <c r="F47" s="90">
        <f t="shared" ca="1" si="4"/>
        <v>0</v>
      </c>
      <c r="G47" s="90">
        <f t="shared" ca="1" si="4"/>
        <v>0</v>
      </c>
      <c r="H47" s="90">
        <f t="shared" ca="1" si="4"/>
        <v>0</v>
      </c>
      <c r="I47" s="90">
        <f t="shared" ca="1" si="4"/>
        <v>0</v>
      </c>
      <c r="J47" s="90">
        <f t="shared" ca="1" si="4"/>
        <v>0</v>
      </c>
      <c r="K47" s="90">
        <f t="shared" ca="1" si="4"/>
        <v>0</v>
      </c>
      <c r="L47">
        <f ca="1">IF('Soil 2020'!$A55="CM",INDIRECT("'Soil 2020'!"&amp;'Country Selector'!$B$3&amp;ROW($A55))*10^12,0)</f>
        <v>0</v>
      </c>
      <c r="M47" s="90">
        <f t="shared" ca="1" si="5"/>
        <v>0</v>
      </c>
      <c r="N47" s="90">
        <f t="shared" ca="1" si="5"/>
        <v>0</v>
      </c>
      <c r="O47" s="90">
        <f t="shared" ca="1" si="5"/>
        <v>0</v>
      </c>
      <c r="P47" s="90">
        <f t="shared" ca="1" si="5"/>
        <v>0</v>
      </c>
      <c r="Q47" s="90">
        <f t="shared" ca="1" si="5"/>
        <v>0</v>
      </c>
      <c r="R47" s="90">
        <f t="shared" ca="1" si="5"/>
        <v>0</v>
      </c>
      <c r="S47" s="90">
        <f t="shared" ca="1" si="5"/>
        <v>0</v>
      </c>
      <c r="T47" s="90">
        <f t="shared" ca="1" si="5"/>
        <v>0</v>
      </c>
      <c r="U47" s="90">
        <f t="shared" ca="1" si="5"/>
        <v>0</v>
      </c>
      <c r="V47">
        <f ca="1">IF('Soil 2030'!$A55="CM",INDIRECT("'Soil 2030'!"&amp;'Country Selector'!$B$3&amp;ROW($A55))*10^12,0)</f>
        <v>0</v>
      </c>
    </row>
    <row r="48" spans="1:2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4"/>
        <v>337674467.23816931</v>
      </c>
      <c r="D48" s="90">
        <f t="shared" ca="1" si="4"/>
        <v>675348934.47633862</v>
      </c>
      <c r="E48" s="90">
        <f t="shared" ca="1" si="4"/>
        <v>1013023401.7145078</v>
      </c>
      <c r="F48" s="90">
        <f t="shared" ca="1" si="4"/>
        <v>1350697868.9526772</v>
      </c>
      <c r="G48" s="90">
        <f t="shared" ca="1" si="4"/>
        <v>1688372336.1908464</v>
      </c>
      <c r="H48" s="90">
        <f t="shared" ca="1" si="4"/>
        <v>2026046803.4290156</v>
      </c>
      <c r="I48" s="90">
        <f t="shared" ca="1" si="4"/>
        <v>2363721270.6671853</v>
      </c>
      <c r="J48" s="90">
        <f t="shared" ca="1" si="4"/>
        <v>2701395737.9053545</v>
      </c>
      <c r="K48" s="90">
        <f t="shared" ca="1" si="4"/>
        <v>3039070205.1435232</v>
      </c>
      <c r="L48">
        <f ca="1">IF('Soil 2020'!$A56="CM",INDIRECT("'Soil 2020'!"&amp;'Country Selector'!$B$3&amp;ROW($A56))*10^12,0)</f>
        <v>3376744672.3816929</v>
      </c>
      <c r="M48" s="90">
        <f t="shared" ca="1" si="5"/>
        <v>3039070205.1435232</v>
      </c>
      <c r="N48" s="90">
        <f t="shared" ca="1" si="5"/>
        <v>2701395737.9053545</v>
      </c>
      <c r="O48" s="90">
        <f t="shared" ca="1" si="5"/>
        <v>2363721270.6671853</v>
      </c>
      <c r="P48" s="90">
        <f t="shared" ca="1" si="5"/>
        <v>2026046803.4290156</v>
      </c>
      <c r="Q48" s="90">
        <f t="shared" ca="1" si="5"/>
        <v>1688372336.1908464</v>
      </c>
      <c r="R48" s="90">
        <f t="shared" ca="1" si="5"/>
        <v>1350697868.9526772</v>
      </c>
      <c r="S48" s="90">
        <f t="shared" ca="1" si="5"/>
        <v>1013023401.7145078</v>
      </c>
      <c r="T48" s="90">
        <f t="shared" ca="1" si="5"/>
        <v>675348934.47633862</v>
      </c>
      <c r="U48" s="90">
        <f t="shared" ca="1" si="5"/>
        <v>337674467.23816931</v>
      </c>
      <c r="V48">
        <f ca="1">IF('Soil 2030'!$A56="CM",INDIRECT("'Soil 2030'!"&amp;'Country Selector'!$B$3&amp;ROW($A56))*10^12,0)</f>
        <v>0</v>
      </c>
    </row>
    <row r="49" spans="1:2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4"/>
        <v>0</v>
      </c>
      <c r="D49" s="90">
        <f t="shared" ca="1" si="4"/>
        <v>0</v>
      </c>
      <c r="E49" s="90">
        <f t="shared" ca="1" si="4"/>
        <v>0</v>
      </c>
      <c r="F49" s="90">
        <f t="shared" ca="1" si="4"/>
        <v>0</v>
      </c>
      <c r="G49" s="90">
        <f t="shared" ca="1" si="4"/>
        <v>0</v>
      </c>
      <c r="H49" s="90">
        <f t="shared" ca="1" si="4"/>
        <v>0</v>
      </c>
      <c r="I49" s="90">
        <f t="shared" ca="1" si="4"/>
        <v>0</v>
      </c>
      <c r="J49" s="90">
        <f t="shared" ca="1" si="4"/>
        <v>0</v>
      </c>
      <c r="K49" s="90">
        <f t="shared" ca="1" si="4"/>
        <v>0</v>
      </c>
      <c r="L49">
        <f ca="1">IF('Soil 2020'!$A57="CM",INDIRECT("'Soil 2020'!"&amp;'Country Selector'!$B$3&amp;ROW($A57))*10^12,0)</f>
        <v>0</v>
      </c>
      <c r="M49" s="90">
        <f t="shared" ca="1" si="5"/>
        <v>0</v>
      </c>
      <c r="N49" s="90">
        <f t="shared" ca="1" si="5"/>
        <v>0</v>
      </c>
      <c r="O49" s="90">
        <f t="shared" ca="1" si="5"/>
        <v>0</v>
      </c>
      <c r="P49" s="90">
        <f t="shared" ca="1" si="5"/>
        <v>0</v>
      </c>
      <c r="Q49" s="90">
        <f t="shared" ca="1" si="5"/>
        <v>0</v>
      </c>
      <c r="R49" s="90">
        <f t="shared" ca="1" si="5"/>
        <v>0</v>
      </c>
      <c r="S49" s="90">
        <f t="shared" ca="1" si="5"/>
        <v>0</v>
      </c>
      <c r="T49" s="90">
        <f t="shared" ca="1" si="5"/>
        <v>0</v>
      </c>
      <c r="U49" s="90">
        <f t="shared" ca="1" si="5"/>
        <v>0</v>
      </c>
      <c r="V49">
        <f ca="1">IF('Soil 2030'!$A57="CM",INDIRECT("'Soil 2030'!"&amp;'Country Selector'!$B$3&amp;ROW($A57))*10^12,0)</f>
        <v>0</v>
      </c>
    </row>
    <row r="50" spans="1:2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4"/>
        <v>0</v>
      </c>
      <c r="D50" s="90">
        <f t="shared" ca="1" si="4"/>
        <v>0</v>
      </c>
      <c r="E50" s="90">
        <f t="shared" ca="1" si="4"/>
        <v>0</v>
      </c>
      <c r="F50" s="90">
        <f t="shared" ca="1" si="4"/>
        <v>0</v>
      </c>
      <c r="G50" s="90">
        <f t="shared" ca="1" si="4"/>
        <v>0</v>
      </c>
      <c r="H50" s="90">
        <f t="shared" ca="1" si="4"/>
        <v>0</v>
      </c>
      <c r="I50" s="90">
        <f t="shared" ca="1" si="4"/>
        <v>0</v>
      </c>
      <c r="J50" s="90">
        <f t="shared" ca="1" si="4"/>
        <v>0</v>
      </c>
      <c r="K50" s="90">
        <f t="shared" ca="1" si="4"/>
        <v>0</v>
      </c>
      <c r="L50">
        <f ca="1">IF('Soil 2020'!$A58="CM",INDIRECT("'Soil 2020'!"&amp;'Country Selector'!$B$3&amp;ROW($A58))*10^12,0)</f>
        <v>0</v>
      </c>
      <c r="M50" s="90">
        <f t="shared" ca="1" si="5"/>
        <v>298823840.82179916</v>
      </c>
      <c r="N50" s="90">
        <f t="shared" ca="1" si="5"/>
        <v>597647681.64359832</v>
      </c>
      <c r="O50" s="90">
        <f t="shared" ca="1" si="5"/>
        <v>896471522.46539748</v>
      </c>
      <c r="P50" s="90">
        <f t="shared" ca="1" si="5"/>
        <v>1195295363.2871966</v>
      </c>
      <c r="Q50" s="90">
        <f t="shared" ca="1" si="5"/>
        <v>1494119204.1089957</v>
      </c>
      <c r="R50" s="90">
        <f t="shared" ca="1" si="5"/>
        <v>1792943044.930795</v>
      </c>
      <c r="S50" s="90">
        <f t="shared" ca="1" si="5"/>
        <v>2091766885.752594</v>
      </c>
      <c r="T50" s="90">
        <f t="shared" ca="1" si="5"/>
        <v>2390590726.5743933</v>
      </c>
      <c r="U50" s="90">
        <f t="shared" ca="1" si="5"/>
        <v>2689414567.3961921</v>
      </c>
      <c r="V50">
        <f ca="1">IF('Soil 2030'!$A58="CM",INDIRECT("'Soil 2030'!"&amp;'Country Selector'!$B$3&amp;ROW($A58))*10^12,0)</f>
        <v>2988238408.2179914</v>
      </c>
    </row>
    <row r="51" spans="1:2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4"/>
        <v>0</v>
      </c>
      <c r="D51" s="90">
        <f t="shared" ca="1" si="4"/>
        <v>0</v>
      </c>
      <c r="E51" s="90">
        <f t="shared" ca="1" si="4"/>
        <v>0</v>
      </c>
      <c r="F51" s="90">
        <f t="shared" ca="1" si="4"/>
        <v>0</v>
      </c>
      <c r="G51" s="90">
        <f t="shared" ca="1" si="4"/>
        <v>0</v>
      </c>
      <c r="H51" s="90">
        <f t="shared" ca="1" si="4"/>
        <v>0</v>
      </c>
      <c r="I51" s="90">
        <f t="shared" ca="1" si="4"/>
        <v>0</v>
      </c>
      <c r="J51" s="90">
        <f t="shared" ca="1" si="4"/>
        <v>0</v>
      </c>
      <c r="K51" s="90">
        <f t="shared" ca="1" si="4"/>
        <v>0</v>
      </c>
      <c r="L51">
        <f ca="1">IF('Soil 2020'!$A59="CM",INDIRECT("'Soil 2020'!"&amp;'Country Selector'!$B$3&amp;ROW($A59))*10^12,0)</f>
        <v>0</v>
      </c>
      <c r="M51" s="90">
        <f t="shared" ca="1" si="5"/>
        <v>0</v>
      </c>
      <c r="N51" s="90">
        <f t="shared" ca="1" si="5"/>
        <v>0</v>
      </c>
      <c r="O51" s="90">
        <f t="shared" ca="1" si="5"/>
        <v>0</v>
      </c>
      <c r="P51" s="90">
        <f t="shared" ca="1" si="5"/>
        <v>0</v>
      </c>
      <c r="Q51" s="90">
        <f t="shared" ca="1" si="5"/>
        <v>0</v>
      </c>
      <c r="R51" s="90">
        <f t="shared" ca="1" si="5"/>
        <v>0</v>
      </c>
      <c r="S51" s="90">
        <f t="shared" ca="1" si="5"/>
        <v>0</v>
      </c>
      <c r="T51" s="90">
        <f t="shared" ca="1" si="5"/>
        <v>0</v>
      </c>
      <c r="U51" s="90">
        <f t="shared" ca="1" si="5"/>
        <v>0</v>
      </c>
      <c r="V51">
        <f ca="1">IF('Soil 2030'!$A59="CM",INDIRECT("'Soil 2030'!"&amp;'Country Selector'!$B$3&amp;ROW($A59))*10^12,0)</f>
        <v>0</v>
      </c>
    </row>
    <row r="52" spans="1:2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4"/>
        <v>0</v>
      </c>
      <c r="D52" s="90">
        <f t="shared" ca="1" si="4"/>
        <v>0</v>
      </c>
      <c r="E52" s="90">
        <f t="shared" ca="1" si="4"/>
        <v>0</v>
      </c>
      <c r="F52" s="90">
        <f t="shared" ca="1" si="4"/>
        <v>0</v>
      </c>
      <c r="G52" s="90">
        <f t="shared" ca="1" si="4"/>
        <v>0</v>
      </c>
      <c r="H52" s="90">
        <f t="shared" ca="1" si="4"/>
        <v>0</v>
      </c>
      <c r="I52" s="90">
        <f t="shared" ca="1" si="4"/>
        <v>0</v>
      </c>
      <c r="J52" s="90">
        <f t="shared" ca="1" si="4"/>
        <v>0</v>
      </c>
      <c r="K52" s="90">
        <f t="shared" ca="1" si="4"/>
        <v>0</v>
      </c>
      <c r="L52">
        <f ca="1">IF('Soil 2020'!$A60="CM",INDIRECT("'Soil 2020'!"&amp;'Country Selector'!$B$3&amp;ROW($A60))*10^12,0)</f>
        <v>0</v>
      </c>
      <c r="M52" s="90">
        <f t="shared" ca="1" si="5"/>
        <v>0</v>
      </c>
      <c r="N52" s="90">
        <f t="shared" ca="1" si="5"/>
        <v>0</v>
      </c>
      <c r="O52" s="90">
        <f t="shared" ca="1" si="5"/>
        <v>0</v>
      </c>
      <c r="P52" s="90">
        <f t="shared" ca="1" si="5"/>
        <v>0</v>
      </c>
      <c r="Q52" s="90">
        <f t="shared" ca="1" si="5"/>
        <v>0</v>
      </c>
      <c r="R52" s="90">
        <f t="shared" ca="1" si="5"/>
        <v>0</v>
      </c>
      <c r="S52" s="90">
        <f t="shared" ca="1" si="5"/>
        <v>0</v>
      </c>
      <c r="T52" s="90">
        <f t="shared" ca="1" si="5"/>
        <v>0</v>
      </c>
      <c r="U52" s="90">
        <f t="shared" ca="1" si="5"/>
        <v>0</v>
      </c>
      <c r="V52">
        <f ca="1">IF('Soil 2030'!$A60="CM",INDIRECT("'Soil 2030'!"&amp;'Country Selector'!$B$3&amp;ROW($A60))*10^12,0)</f>
        <v>0</v>
      </c>
    </row>
    <row r="53" spans="1:2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4"/>
        <v>0</v>
      </c>
      <c r="D53" s="90">
        <f t="shared" ca="1" si="4"/>
        <v>0</v>
      </c>
      <c r="E53" s="90">
        <f t="shared" ca="1" si="4"/>
        <v>0</v>
      </c>
      <c r="F53" s="90">
        <f t="shared" ca="1" si="4"/>
        <v>0</v>
      </c>
      <c r="G53" s="90">
        <f t="shared" ca="1" si="4"/>
        <v>0</v>
      </c>
      <c r="H53" s="90">
        <f t="shared" ca="1" si="4"/>
        <v>0</v>
      </c>
      <c r="I53" s="90">
        <f t="shared" ca="1" si="4"/>
        <v>0</v>
      </c>
      <c r="J53" s="90">
        <f t="shared" ca="1" si="4"/>
        <v>0</v>
      </c>
      <c r="K53" s="90">
        <f t="shared" ca="1" si="4"/>
        <v>0</v>
      </c>
      <c r="L53">
        <f ca="1">IF('Soil 2020'!$A61="CM",INDIRECT("'Soil 2020'!"&amp;'Country Selector'!$B$3&amp;ROW($A61))*10^12,0)</f>
        <v>0</v>
      </c>
      <c r="M53" s="90">
        <f t="shared" ca="1" si="5"/>
        <v>0</v>
      </c>
      <c r="N53" s="90">
        <f t="shared" ca="1" si="5"/>
        <v>0</v>
      </c>
      <c r="O53" s="90">
        <f t="shared" ca="1" si="5"/>
        <v>0</v>
      </c>
      <c r="P53" s="90">
        <f t="shared" ca="1" si="5"/>
        <v>0</v>
      </c>
      <c r="Q53" s="90">
        <f t="shared" ca="1" si="5"/>
        <v>0</v>
      </c>
      <c r="R53" s="90">
        <f t="shared" ca="1" si="5"/>
        <v>0</v>
      </c>
      <c r="S53" s="90">
        <f t="shared" ca="1" si="5"/>
        <v>0</v>
      </c>
      <c r="T53" s="90">
        <f t="shared" ca="1" si="5"/>
        <v>0</v>
      </c>
      <c r="U53" s="90">
        <f t="shared" ca="1" si="5"/>
        <v>0</v>
      </c>
      <c r="V53">
        <f ca="1">IF('Soil 2030'!$A61="CM",INDIRECT("'Soil 2030'!"&amp;'Country Selector'!$B$3&amp;ROW($A61))*10^12,0)</f>
        <v>0</v>
      </c>
    </row>
    <row r="54" spans="1:2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4"/>
        <v>0</v>
      </c>
      <c r="D54" s="90">
        <f t="shared" ca="1" si="4"/>
        <v>0</v>
      </c>
      <c r="E54" s="90">
        <f t="shared" ca="1" si="4"/>
        <v>0</v>
      </c>
      <c r="F54" s="90">
        <f t="shared" ca="1" si="4"/>
        <v>0</v>
      </c>
      <c r="G54" s="90">
        <f t="shared" ca="1" si="4"/>
        <v>0</v>
      </c>
      <c r="H54" s="90">
        <f t="shared" ca="1" si="4"/>
        <v>0</v>
      </c>
      <c r="I54" s="90">
        <f t="shared" ca="1" si="4"/>
        <v>0</v>
      </c>
      <c r="J54" s="90">
        <f t="shared" ca="1" si="4"/>
        <v>0</v>
      </c>
      <c r="K54" s="90">
        <f t="shared" ca="1" si="4"/>
        <v>0</v>
      </c>
      <c r="L54">
        <f ca="1">IF('Soil 2020'!$A62="CM",INDIRECT("'Soil 2020'!"&amp;'Country Selector'!$B$3&amp;ROW($A62))*10^12,0)</f>
        <v>0</v>
      </c>
      <c r="M54" s="90">
        <f t="shared" ca="1" si="5"/>
        <v>0</v>
      </c>
      <c r="N54" s="90">
        <f t="shared" ca="1" si="5"/>
        <v>0</v>
      </c>
      <c r="O54" s="90">
        <f t="shared" ca="1" si="5"/>
        <v>0</v>
      </c>
      <c r="P54" s="90">
        <f t="shared" ca="1" si="5"/>
        <v>0</v>
      </c>
      <c r="Q54" s="90">
        <f t="shared" ca="1" si="5"/>
        <v>0</v>
      </c>
      <c r="R54" s="90">
        <f t="shared" ca="1" si="5"/>
        <v>0</v>
      </c>
      <c r="S54" s="90">
        <f t="shared" ca="1" si="5"/>
        <v>0</v>
      </c>
      <c r="T54" s="90">
        <f t="shared" ca="1" si="5"/>
        <v>0</v>
      </c>
      <c r="U54" s="90">
        <f t="shared" ca="1" si="5"/>
        <v>0</v>
      </c>
      <c r="V54">
        <f ca="1">IF('Soil 2030'!$A62="CM",INDIRECT("'Soil 2030'!"&amp;'Country Selector'!$B$3&amp;ROW($A62))*10^12,0)</f>
        <v>0</v>
      </c>
    </row>
    <row r="55" spans="1:2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4"/>
        <v>0</v>
      </c>
      <c r="D55" s="90">
        <f t="shared" ca="1" si="4"/>
        <v>0</v>
      </c>
      <c r="E55" s="90">
        <f t="shared" ca="1" si="4"/>
        <v>0</v>
      </c>
      <c r="F55" s="90">
        <f t="shared" ca="1" si="4"/>
        <v>0</v>
      </c>
      <c r="G55" s="90">
        <f t="shared" ca="1" si="4"/>
        <v>0</v>
      </c>
      <c r="H55" s="90">
        <f t="shared" ca="1" si="4"/>
        <v>0</v>
      </c>
      <c r="I55" s="90">
        <f t="shared" ca="1" si="4"/>
        <v>0</v>
      </c>
      <c r="J55" s="90">
        <f t="shared" ca="1" si="4"/>
        <v>0</v>
      </c>
      <c r="K55" s="90">
        <f t="shared" ca="1" si="4"/>
        <v>0</v>
      </c>
      <c r="L55">
        <f ca="1">IF('Soil 2020'!$A63="CM",INDIRECT("'Soil 2020'!"&amp;'Country Selector'!$B$3&amp;ROW($A63))*10^12,0)</f>
        <v>0</v>
      </c>
      <c r="M55" s="90">
        <f t="shared" ca="1" si="5"/>
        <v>0</v>
      </c>
      <c r="N55" s="90">
        <f t="shared" ca="1" si="5"/>
        <v>0</v>
      </c>
      <c r="O55" s="90">
        <f t="shared" ca="1" si="5"/>
        <v>0</v>
      </c>
      <c r="P55" s="90">
        <f t="shared" ca="1" si="5"/>
        <v>0</v>
      </c>
      <c r="Q55" s="90">
        <f t="shared" ca="1" si="5"/>
        <v>0</v>
      </c>
      <c r="R55" s="90">
        <f t="shared" ca="1" si="5"/>
        <v>0</v>
      </c>
      <c r="S55" s="90">
        <f t="shared" ca="1" si="5"/>
        <v>0</v>
      </c>
      <c r="T55" s="90">
        <f t="shared" ca="1" si="5"/>
        <v>0</v>
      </c>
      <c r="U55" s="90">
        <f t="shared" ca="1" si="5"/>
        <v>0</v>
      </c>
      <c r="V55">
        <f ca="1">IF('Soil 2030'!$A63="CM",INDIRECT("'Soil 2030'!"&amp;'Country Selector'!$B$3&amp;ROW($A63))*10^12,0)</f>
        <v>0</v>
      </c>
    </row>
    <row r="56" spans="1:2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4"/>
        <v>0</v>
      </c>
      <c r="D56" s="90">
        <f t="shared" ca="1" si="4"/>
        <v>0</v>
      </c>
      <c r="E56" s="90">
        <f t="shared" ca="1" si="4"/>
        <v>0</v>
      </c>
      <c r="F56" s="90">
        <f t="shared" ca="1" si="4"/>
        <v>0</v>
      </c>
      <c r="G56" s="90">
        <f t="shared" ca="1" si="4"/>
        <v>0</v>
      </c>
      <c r="H56" s="90">
        <f t="shared" ca="1" si="4"/>
        <v>0</v>
      </c>
      <c r="I56" s="90">
        <f t="shared" ca="1" si="4"/>
        <v>0</v>
      </c>
      <c r="J56" s="90">
        <f t="shared" ca="1" si="4"/>
        <v>0</v>
      </c>
      <c r="K56" s="90">
        <f t="shared" ca="1" si="4"/>
        <v>0</v>
      </c>
      <c r="L56">
        <f ca="1">IF('Soil 2020'!$A64="CM",INDIRECT("'Soil 2020'!"&amp;'Country Selector'!$B$3&amp;ROW($A64))*10^12,0)</f>
        <v>0</v>
      </c>
      <c r="M56" s="90">
        <f t="shared" ca="1" si="5"/>
        <v>0</v>
      </c>
      <c r="N56" s="90">
        <f t="shared" ca="1" si="5"/>
        <v>0</v>
      </c>
      <c r="O56" s="90">
        <f t="shared" ca="1" si="5"/>
        <v>0</v>
      </c>
      <c r="P56" s="90">
        <f t="shared" ca="1" si="5"/>
        <v>0</v>
      </c>
      <c r="Q56" s="90">
        <f t="shared" ca="1" si="5"/>
        <v>0</v>
      </c>
      <c r="R56" s="90">
        <f t="shared" ca="1" si="5"/>
        <v>0</v>
      </c>
      <c r="S56" s="90">
        <f t="shared" ca="1" si="5"/>
        <v>0</v>
      </c>
      <c r="T56" s="90">
        <f t="shared" ca="1" si="5"/>
        <v>0</v>
      </c>
      <c r="U56" s="90">
        <f t="shared" ca="1" si="5"/>
        <v>0</v>
      </c>
      <c r="V56">
        <f ca="1">IF('Soil 2030'!$A64="CM",INDIRECT("'Soil 2030'!"&amp;'Country Selector'!$B$3&amp;ROW($A64))*10^12,0)</f>
        <v>0</v>
      </c>
    </row>
    <row r="57" spans="1:22">
      <c r="A57" s="74">
        <v>5</v>
      </c>
      <c r="B57">
        <f ca="1">IF('Soil 2010'!$A65="CM",INDIRECT("'Soil 2010'!"&amp;'Country Selector'!$B$3&amp;ROW($A65))*10^12,0)</f>
        <v>2687618841.6473656</v>
      </c>
      <c r="C57" s="90">
        <f t="shared" ca="1" si="4"/>
        <v>2418856957.4826288</v>
      </c>
      <c r="D57" s="90">
        <f t="shared" ca="1" si="4"/>
        <v>2150095073.3178926</v>
      </c>
      <c r="E57" s="90">
        <f t="shared" ca="1" si="4"/>
        <v>1881333189.1531558</v>
      </c>
      <c r="F57" s="90">
        <f t="shared" ca="1" si="4"/>
        <v>1612571304.9884193</v>
      </c>
      <c r="G57" s="90">
        <f t="shared" ca="1" si="4"/>
        <v>1343809420.8236828</v>
      </c>
      <c r="H57" s="90">
        <f t="shared" ca="1" si="4"/>
        <v>1075047536.6589463</v>
      </c>
      <c r="I57" s="90">
        <f t="shared" ca="1" si="4"/>
        <v>806285652.49420965</v>
      </c>
      <c r="J57" s="90">
        <f t="shared" ca="1" si="4"/>
        <v>537523768.32947314</v>
      </c>
      <c r="K57" s="90">
        <f t="shared" ca="1" si="4"/>
        <v>268761884.16473657</v>
      </c>
      <c r="L57">
        <f ca="1">IF('Soil 2020'!$A65="CM",INDIRECT("'Soil 2020'!"&amp;'Country Selector'!$B$3&amp;ROW($A65))*10^12,0)</f>
        <v>0</v>
      </c>
      <c r="M57" s="90">
        <f t="shared" ca="1" si="5"/>
        <v>0</v>
      </c>
      <c r="N57" s="90">
        <f t="shared" ca="1" si="5"/>
        <v>0</v>
      </c>
      <c r="O57" s="90">
        <f t="shared" ca="1" si="5"/>
        <v>0</v>
      </c>
      <c r="P57" s="90">
        <f t="shared" ca="1" si="5"/>
        <v>0</v>
      </c>
      <c r="Q57" s="90">
        <f t="shared" ca="1" si="5"/>
        <v>0</v>
      </c>
      <c r="R57" s="90">
        <f t="shared" ca="1" si="5"/>
        <v>0</v>
      </c>
      <c r="S57" s="90">
        <f t="shared" ca="1" si="5"/>
        <v>0</v>
      </c>
      <c r="T57" s="90">
        <f t="shared" ca="1" si="5"/>
        <v>0</v>
      </c>
      <c r="U57" s="90">
        <f t="shared" ca="1" si="5"/>
        <v>0</v>
      </c>
      <c r="V57">
        <f ca="1">IF('Soil 2030'!$A65="CM",INDIRECT("'Soil 2030'!"&amp;'Country Selector'!$B$3&amp;ROW($A65))*10^12,0)</f>
        <v>0</v>
      </c>
    </row>
    <row r="58" spans="1:2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4"/>
        <v>0</v>
      </c>
      <c r="D58" s="90">
        <f t="shared" ca="1" si="4"/>
        <v>0</v>
      </c>
      <c r="E58" s="90">
        <f t="shared" ca="1" si="4"/>
        <v>0</v>
      </c>
      <c r="F58" s="90">
        <f t="shared" ca="1" si="4"/>
        <v>0</v>
      </c>
      <c r="G58" s="90">
        <f t="shared" ca="1" si="4"/>
        <v>0</v>
      </c>
      <c r="H58" s="90">
        <f t="shared" ca="1" si="4"/>
        <v>0</v>
      </c>
      <c r="I58" s="90">
        <f t="shared" ca="1" si="4"/>
        <v>0</v>
      </c>
      <c r="J58" s="90">
        <f t="shared" ca="1" si="4"/>
        <v>0</v>
      </c>
      <c r="K58" s="90">
        <f t="shared" ca="1" si="4"/>
        <v>0</v>
      </c>
      <c r="L58">
        <f ca="1">IF('Soil 2020'!$A66="CM",INDIRECT("'Soil 2020'!"&amp;'Country Selector'!$B$3&amp;ROW($A66))*10^12,0)</f>
        <v>0</v>
      </c>
      <c r="M58" s="90">
        <f t="shared" ca="1" si="5"/>
        <v>0</v>
      </c>
      <c r="N58" s="90">
        <f t="shared" ca="1" si="5"/>
        <v>0</v>
      </c>
      <c r="O58" s="90">
        <f t="shared" ca="1" si="5"/>
        <v>0</v>
      </c>
      <c r="P58" s="90">
        <f t="shared" ca="1" si="5"/>
        <v>0</v>
      </c>
      <c r="Q58" s="90">
        <f t="shared" ca="1" si="5"/>
        <v>0</v>
      </c>
      <c r="R58" s="90">
        <f t="shared" ca="1" si="5"/>
        <v>0</v>
      </c>
      <c r="S58" s="90">
        <f t="shared" ca="1" si="5"/>
        <v>0</v>
      </c>
      <c r="T58" s="90">
        <f t="shared" ca="1" si="5"/>
        <v>0</v>
      </c>
      <c r="U58" s="90">
        <f t="shared" ca="1" si="5"/>
        <v>0</v>
      </c>
      <c r="V58">
        <f ca="1">IF('Soil 2030'!$A66="CM",INDIRECT("'Soil 2030'!"&amp;'Country Selector'!$B$3&amp;ROW($A66))*10^12,0)</f>
        <v>0</v>
      </c>
    </row>
    <row r="59" spans="1:2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4"/>
        <v>0</v>
      </c>
      <c r="D59" s="90">
        <f t="shared" ca="1" si="4"/>
        <v>0</v>
      </c>
      <c r="E59" s="90">
        <f t="shared" ca="1" si="4"/>
        <v>0</v>
      </c>
      <c r="F59" s="90">
        <f t="shared" ca="1" si="4"/>
        <v>0</v>
      </c>
      <c r="G59" s="90">
        <f t="shared" ca="1" si="4"/>
        <v>0</v>
      </c>
      <c r="H59" s="90">
        <f t="shared" ca="1" si="4"/>
        <v>0</v>
      </c>
      <c r="I59" s="90">
        <f t="shared" ca="1" si="4"/>
        <v>0</v>
      </c>
      <c r="J59" s="90">
        <f t="shared" ca="1" si="4"/>
        <v>0</v>
      </c>
      <c r="K59" s="90">
        <f t="shared" ca="1" si="4"/>
        <v>0</v>
      </c>
      <c r="L59">
        <f ca="1">IF('Soil 2020'!$A67="CM",INDIRECT("'Soil 2020'!"&amp;'Country Selector'!$B$3&amp;ROW($A67))*10^12,0)</f>
        <v>0</v>
      </c>
      <c r="M59" s="90">
        <f t="shared" ca="1" si="5"/>
        <v>0</v>
      </c>
      <c r="N59" s="90">
        <f t="shared" ca="1" si="5"/>
        <v>0</v>
      </c>
      <c r="O59" s="90">
        <f t="shared" ca="1" si="5"/>
        <v>0</v>
      </c>
      <c r="P59" s="90">
        <f t="shared" ca="1" si="5"/>
        <v>0</v>
      </c>
      <c r="Q59" s="90">
        <f t="shared" ca="1" si="5"/>
        <v>0</v>
      </c>
      <c r="R59" s="90">
        <f t="shared" ca="1" si="5"/>
        <v>0</v>
      </c>
      <c r="S59" s="90">
        <f t="shared" ca="1" si="5"/>
        <v>0</v>
      </c>
      <c r="T59" s="90">
        <f t="shared" ca="1" si="5"/>
        <v>0</v>
      </c>
      <c r="U59" s="90">
        <f t="shared" ca="1" si="5"/>
        <v>0</v>
      </c>
      <c r="V59">
        <f ca="1">IF('Soil 2030'!$A67="CM",INDIRECT("'Soil 2030'!"&amp;'Country Selector'!$B$3&amp;ROW($A67))*10^12,0)</f>
        <v>0</v>
      </c>
    </row>
    <row r="60" spans="1:22">
      <c r="A60" s="74">
        <v>8</v>
      </c>
      <c r="B60">
        <f ca="1">IF('Soil 2010'!$A68="CM",INDIRECT("'Soil 2010'!"&amp;'Country Selector'!$B$3&amp;ROW($A68))*10^12,0)</f>
        <v>0</v>
      </c>
      <c r="C60" s="90">
        <f t="shared" ca="1" si="4"/>
        <v>849315719.29729438</v>
      </c>
      <c r="D60" s="90">
        <f t="shared" ca="1" si="4"/>
        <v>1698631438.5945888</v>
      </c>
      <c r="E60" s="90">
        <f t="shared" ca="1" si="4"/>
        <v>2547947157.8918829</v>
      </c>
      <c r="F60" s="90">
        <f t="shared" ca="1" si="4"/>
        <v>3397262877.1891775</v>
      </c>
      <c r="G60" s="90">
        <f t="shared" ca="1" si="4"/>
        <v>4246578596.4864721</v>
      </c>
      <c r="H60" s="90">
        <f t="shared" ca="1" si="4"/>
        <v>5095894315.7837658</v>
      </c>
      <c r="I60" s="90">
        <f t="shared" ca="1" si="4"/>
        <v>5945210035.0810604</v>
      </c>
      <c r="J60" s="90">
        <f t="shared" ca="1" si="4"/>
        <v>6794525754.378355</v>
      </c>
      <c r="K60" s="90">
        <f t="shared" ca="1" si="4"/>
        <v>7643841473.6756496</v>
      </c>
      <c r="L60">
        <f ca="1">IF('Soil 2020'!$A68="CM",INDIRECT("'Soil 2020'!"&amp;'Country Selector'!$B$3&amp;ROW($A68))*10^12,0)</f>
        <v>8493157192.9729443</v>
      </c>
      <c r="M60" s="90">
        <f t="shared" ca="1" si="5"/>
        <v>7643841473.6756496</v>
      </c>
      <c r="N60" s="90">
        <f t="shared" ca="1" si="5"/>
        <v>6794525754.378355</v>
      </c>
      <c r="O60" s="90">
        <f t="shared" ca="1" si="5"/>
        <v>5945210035.0810604</v>
      </c>
      <c r="P60" s="90">
        <f t="shared" ca="1" si="5"/>
        <v>5095894315.7837658</v>
      </c>
      <c r="Q60" s="90">
        <f t="shared" ca="1" si="5"/>
        <v>4246578596.4864721</v>
      </c>
      <c r="R60" s="90">
        <f t="shared" ca="1" si="5"/>
        <v>3397262877.1891775</v>
      </c>
      <c r="S60" s="90">
        <f t="shared" ca="1" si="5"/>
        <v>2547947157.8918829</v>
      </c>
      <c r="T60" s="90">
        <f t="shared" ca="1" si="5"/>
        <v>1698631438.5945888</v>
      </c>
      <c r="U60" s="90">
        <f t="shared" ca="1" si="5"/>
        <v>849315719.29729438</v>
      </c>
      <c r="V60">
        <f ca="1">IF('Soil 2030'!$A68="CM",INDIRECT("'Soil 2030'!"&amp;'Country Selector'!$B$3&amp;ROW($A68))*10^12,0)</f>
        <v>0</v>
      </c>
    </row>
    <row r="61" spans="1:2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4"/>
        <v>0</v>
      </c>
      <c r="D61" s="90">
        <f t="shared" ca="1" si="4"/>
        <v>0</v>
      </c>
      <c r="E61" s="90">
        <f t="shared" ca="1" si="4"/>
        <v>0</v>
      </c>
      <c r="F61" s="90">
        <f t="shared" ca="1" si="4"/>
        <v>0</v>
      </c>
      <c r="G61" s="90">
        <f t="shared" ca="1" si="4"/>
        <v>0</v>
      </c>
      <c r="H61" s="90">
        <f t="shared" ca="1" si="4"/>
        <v>0</v>
      </c>
      <c r="I61" s="90">
        <f t="shared" ca="1" si="4"/>
        <v>0</v>
      </c>
      <c r="J61" s="90">
        <f t="shared" ca="1" si="4"/>
        <v>0</v>
      </c>
      <c r="K61" s="90">
        <f t="shared" ca="1" si="4"/>
        <v>0</v>
      </c>
      <c r="L61">
        <f ca="1">IF('Soil 2020'!$A69="CM",INDIRECT("'Soil 2020'!"&amp;'Country Selector'!$B$3&amp;ROW($A69))*10^12,0)</f>
        <v>0</v>
      </c>
      <c r="M61" s="90">
        <f t="shared" ca="1" si="5"/>
        <v>102314750.30936798</v>
      </c>
      <c r="N61" s="90">
        <f t="shared" ca="1" si="5"/>
        <v>204629500.61873597</v>
      </c>
      <c r="O61" s="90">
        <f t="shared" ca="1" si="5"/>
        <v>306944250.92810398</v>
      </c>
      <c r="P61" s="90">
        <f t="shared" ca="1" si="5"/>
        <v>409259001.23747194</v>
      </c>
      <c r="Q61" s="90">
        <f t="shared" ca="1" si="5"/>
        <v>511573751.54683989</v>
      </c>
      <c r="R61" s="90">
        <f t="shared" ca="1" si="5"/>
        <v>613888501.85620797</v>
      </c>
      <c r="S61" s="90">
        <f t="shared" ca="1" si="5"/>
        <v>716203252.16557598</v>
      </c>
      <c r="T61" s="90">
        <f t="shared" ca="1" si="5"/>
        <v>818518002.47494388</v>
      </c>
      <c r="U61" s="90">
        <f t="shared" ca="1" si="5"/>
        <v>920832752.78431189</v>
      </c>
      <c r="V61">
        <f ca="1">IF('Soil 2030'!$A69="CM",INDIRECT("'Soil 2030'!"&amp;'Country Selector'!$B$3&amp;ROW($A69))*10^12,0)</f>
        <v>1023147503.0936799</v>
      </c>
    </row>
    <row r="62" spans="1:22">
      <c r="A62" s="74">
        <v>10</v>
      </c>
      <c r="B62">
        <f ca="1">IF('Soil 2010'!$A70="CM",INDIRECT("'Soil 2010'!"&amp;'Country Selector'!$B$3&amp;ROW($A70))*10^12,0)</f>
        <v>1285582413.5865612</v>
      </c>
      <c r="C62" s="90">
        <f t="shared" ca="1" si="4"/>
        <v>1157024172.227905</v>
      </c>
      <c r="D62" s="90">
        <f t="shared" ca="1" si="4"/>
        <v>1028465930.869249</v>
      </c>
      <c r="E62" s="90">
        <f t="shared" ca="1" si="4"/>
        <v>899907689.51059282</v>
      </c>
      <c r="F62" s="90">
        <f t="shared" ca="1" si="4"/>
        <v>771349448.15193677</v>
      </c>
      <c r="G62" s="90">
        <f t="shared" ca="1" si="4"/>
        <v>642791206.7932806</v>
      </c>
      <c r="H62" s="90">
        <f t="shared" ca="1" si="4"/>
        <v>514232965.43462449</v>
      </c>
      <c r="I62" s="90">
        <f t="shared" ca="1" si="4"/>
        <v>385674724.07596838</v>
      </c>
      <c r="J62" s="90">
        <f t="shared" ca="1" si="4"/>
        <v>257116482.71731225</v>
      </c>
      <c r="K62" s="90">
        <f t="shared" ca="1" si="4"/>
        <v>128558241.35865612</v>
      </c>
      <c r="L62">
        <f ca="1">IF('Soil 2020'!$A70="CM",INDIRECT("'Soil 2020'!"&amp;'Country Selector'!$B$3&amp;ROW($A70))*10^12,0)</f>
        <v>0</v>
      </c>
      <c r="M62" s="90">
        <f t="shared" ca="1" si="5"/>
        <v>0</v>
      </c>
      <c r="N62" s="90">
        <f t="shared" ca="1" si="5"/>
        <v>0</v>
      </c>
      <c r="O62" s="90">
        <f t="shared" ca="1" si="5"/>
        <v>0</v>
      </c>
      <c r="P62" s="90">
        <f t="shared" ca="1" si="5"/>
        <v>0</v>
      </c>
      <c r="Q62" s="90">
        <f t="shared" ca="1" si="5"/>
        <v>0</v>
      </c>
      <c r="R62" s="90">
        <f t="shared" ca="1" si="5"/>
        <v>0</v>
      </c>
      <c r="S62" s="90">
        <f t="shared" ca="1" si="5"/>
        <v>0</v>
      </c>
      <c r="T62" s="90">
        <f t="shared" ca="1" si="5"/>
        <v>0</v>
      </c>
      <c r="U62" s="90">
        <f t="shared" ca="1" si="5"/>
        <v>0</v>
      </c>
      <c r="V62">
        <f ca="1">IF('Soil 2030'!$A70="CM",INDIRECT("'Soil 2030'!"&amp;'Country Selector'!$B$3&amp;ROW($A70))*10^12,0)</f>
        <v>0</v>
      </c>
    </row>
    <row r="63" spans="1:2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4"/>
        <v>0</v>
      </c>
      <c r="D63" s="90">
        <f t="shared" ca="1" si="4"/>
        <v>0</v>
      </c>
      <c r="E63" s="90">
        <f t="shared" ca="1" si="4"/>
        <v>0</v>
      </c>
      <c r="F63" s="90">
        <f t="shared" ref="D63:K95" ca="1" si="6">$B63*($L$1-F$1)/($L$1-$B$1)+$L63*(F$1-$B$1)/($L$1-$B$1)</f>
        <v>0</v>
      </c>
      <c r="G63" s="90">
        <f t="shared" ca="1" si="6"/>
        <v>0</v>
      </c>
      <c r="H63" s="90">
        <f t="shared" ca="1" si="6"/>
        <v>0</v>
      </c>
      <c r="I63" s="90">
        <f t="shared" ca="1" si="6"/>
        <v>0</v>
      </c>
      <c r="J63" s="90">
        <f t="shared" ca="1" si="6"/>
        <v>0</v>
      </c>
      <c r="K63" s="90">
        <f t="shared" ca="1" si="6"/>
        <v>0</v>
      </c>
      <c r="L63">
        <f ca="1">IF('Soil 2020'!$A71="CM",INDIRECT("'Soil 2020'!"&amp;'Country Selector'!$B$3&amp;ROW($A71))*10^12,0)</f>
        <v>0</v>
      </c>
      <c r="M63" s="90">
        <f t="shared" ca="1" si="5"/>
        <v>0</v>
      </c>
      <c r="N63" s="90">
        <f t="shared" ca="1" si="5"/>
        <v>0</v>
      </c>
      <c r="O63" s="90">
        <f t="shared" ca="1" si="5"/>
        <v>0</v>
      </c>
      <c r="P63" s="90">
        <f t="shared" ref="N63:U95" ca="1" si="7">$L63*($V$1-P$1)/($V$1-$L$1)+$V63*(P$1-$L$1)/($V$1-$L$1)</f>
        <v>0</v>
      </c>
      <c r="Q63" s="90">
        <f t="shared" ca="1" si="7"/>
        <v>0</v>
      </c>
      <c r="R63" s="90">
        <f t="shared" ca="1" si="7"/>
        <v>0</v>
      </c>
      <c r="S63" s="90">
        <f t="shared" ca="1" si="7"/>
        <v>0</v>
      </c>
      <c r="T63" s="90">
        <f t="shared" ca="1" si="7"/>
        <v>0</v>
      </c>
      <c r="U63" s="90">
        <f t="shared" ca="1" si="7"/>
        <v>0</v>
      </c>
      <c r="V63">
        <f ca="1">IF('Soil 2030'!$A71="CM",INDIRECT("'Soil 2030'!"&amp;'Country Selector'!$B$3&amp;ROW($A71))*10^12,0)</f>
        <v>0</v>
      </c>
    </row>
    <row r="64" spans="1:2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8">$B64*($L$1-C$1)/($L$1-$B$1)+$L64*(C$1-$B$1)/($L$1-$B$1)</f>
        <v>0</v>
      </c>
      <c r="D64" s="90">
        <f t="shared" ca="1" si="6"/>
        <v>0</v>
      </c>
      <c r="E64" s="90">
        <f t="shared" ca="1" si="6"/>
        <v>0</v>
      </c>
      <c r="F64" s="90">
        <f t="shared" ca="1" si="6"/>
        <v>0</v>
      </c>
      <c r="G64" s="90">
        <f t="shared" ca="1" si="6"/>
        <v>0</v>
      </c>
      <c r="H64" s="90">
        <f t="shared" ca="1" si="6"/>
        <v>0</v>
      </c>
      <c r="I64" s="90">
        <f t="shared" ca="1" si="6"/>
        <v>0</v>
      </c>
      <c r="J64" s="90">
        <f t="shared" ca="1" si="6"/>
        <v>0</v>
      </c>
      <c r="K64" s="90">
        <f t="shared" ca="1" si="6"/>
        <v>0</v>
      </c>
      <c r="L64">
        <f ca="1">IF('Soil 2020'!$A72="CM",INDIRECT("'Soil 2020'!"&amp;'Country Selector'!$B$3&amp;ROW($A72))*10^12,0)</f>
        <v>0</v>
      </c>
      <c r="M64" s="90">
        <f t="shared" ref="M64:U127" ca="1" si="9">$L64*($V$1-M$1)/($V$1-$L$1)+$V64*(M$1-$L$1)/($V$1-$L$1)</f>
        <v>0</v>
      </c>
      <c r="N64" s="90">
        <f t="shared" ca="1" si="7"/>
        <v>0</v>
      </c>
      <c r="O64" s="90">
        <f t="shared" ca="1" si="7"/>
        <v>0</v>
      </c>
      <c r="P64" s="90">
        <f t="shared" ca="1" si="7"/>
        <v>0</v>
      </c>
      <c r="Q64" s="90">
        <f t="shared" ca="1" si="7"/>
        <v>0</v>
      </c>
      <c r="R64" s="90">
        <f t="shared" ca="1" si="7"/>
        <v>0</v>
      </c>
      <c r="S64" s="90">
        <f t="shared" ca="1" si="7"/>
        <v>0</v>
      </c>
      <c r="T64" s="90">
        <f t="shared" ca="1" si="7"/>
        <v>0</v>
      </c>
      <c r="U64" s="90">
        <f t="shared" ca="1" si="7"/>
        <v>0</v>
      </c>
      <c r="V64">
        <f ca="1">IF('Soil 2030'!$A72="CM",INDIRECT("'Soil 2030'!"&amp;'Country Selector'!$B$3&amp;ROW($A72))*10^12,0)</f>
        <v>0</v>
      </c>
    </row>
    <row r="65" spans="1:2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8"/>
        <v>0</v>
      </c>
      <c r="D65" s="90">
        <f t="shared" ca="1" si="6"/>
        <v>0</v>
      </c>
      <c r="E65" s="90">
        <f t="shared" ca="1" si="6"/>
        <v>0</v>
      </c>
      <c r="F65" s="90">
        <f t="shared" ca="1" si="6"/>
        <v>0</v>
      </c>
      <c r="G65" s="90">
        <f t="shared" ca="1" si="6"/>
        <v>0</v>
      </c>
      <c r="H65" s="90">
        <f t="shared" ca="1" si="6"/>
        <v>0</v>
      </c>
      <c r="I65" s="90">
        <f t="shared" ca="1" si="6"/>
        <v>0</v>
      </c>
      <c r="J65" s="90">
        <f t="shared" ca="1" si="6"/>
        <v>0</v>
      </c>
      <c r="K65" s="90">
        <f t="shared" ca="1" si="6"/>
        <v>0</v>
      </c>
      <c r="L65">
        <f ca="1">IF('Soil 2020'!$A73="CM",INDIRECT("'Soil 2020'!"&amp;'Country Selector'!$B$3&amp;ROW($A73))*10^12,0)</f>
        <v>0</v>
      </c>
      <c r="M65" s="90">
        <f t="shared" ca="1" si="9"/>
        <v>0</v>
      </c>
      <c r="N65" s="90">
        <f t="shared" ca="1" si="7"/>
        <v>0</v>
      </c>
      <c r="O65" s="90">
        <f t="shared" ca="1" si="7"/>
        <v>0</v>
      </c>
      <c r="P65" s="90">
        <f t="shared" ca="1" si="7"/>
        <v>0</v>
      </c>
      <c r="Q65" s="90">
        <f t="shared" ca="1" si="7"/>
        <v>0</v>
      </c>
      <c r="R65" s="90">
        <f t="shared" ca="1" si="7"/>
        <v>0</v>
      </c>
      <c r="S65" s="90">
        <f t="shared" ca="1" si="7"/>
        <v>0</v>
      </c>
      <c r="T65" s="90">
        <f t="shared" ca="1" si="7"/>
        <v>0</v>
      </c>
      <c r="U65" s="90">
        <f t="shared" ca="1" si="7"/>
        <v>0</v>
      </c>
      <c r="V65">
        <f ca="1">IF('Soil 2030'!$A73="CM",INDIRECT("'Soil 2030'!"&amp;'Country Selector'!$B$3&amp;ROW($A73))*10^12,0)</f>
        <v>0</v>
      </c>
    </row>
    <row r="66" spans="1:2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8"/>
        <v>0</v>
      </c>
      <c r="D66" s="90">
        <f t="shared" ca="1" si="6"/>
        <v>0</v>
      </c>
      <c r="E66" s="90">
        <f t="shared" ca="1" si="6"/>
        <v>0</v>
      </c>
      <c r="F66" s="90">
        <f t="shared" ca="1" si="6"/>
        <v>0</v>
      </c>
      <c r="G66" s="90">
        <f t="shared" ca="1" si="6"/>
        <v>0</v>
      </c>
      <c r="H66" s="90">
        <f t="shared" ca="1" si="6"/>
        <v>0</v>
      </c>
      <c r="I66" s="90">
        <f t="shared" ca="1" si="6"/>
        <v>0</v>
      </c>
      <c r="J66" s="90">
        <f t="shared" ca="1" si="6"/>
        <v>0</v>
      </c>
      <c r="K66" s="90">
        <f t="shared" ca="1" si="6"/>
        <v>0</v>
      </c>
      <c r="L66">
        <f ca="1">IF('Soil 2020'!$A74="CM",INDIRECT("'Soil 2020'!"&amp;'Country Selector'!$B$3&amp;ROW($A74))*10^12,0)</f>
        <v>0</v>
      </c>
      <c r="M66" s="90">
        <f t="shared" ca="1" si="9"/>
        <v>0</v>
      </c>
      <c r="N66" s="90">
        <f t="shared" ca="1" si="7"/>
        <v>0</v>
      </c>
      <c r="O66" s="90">
        <f t="shared" ca="1" si="7"/>
        <v>0</v>
      </c>
      <c r="P66" s="90">
        <f t="shared" ca="1" si="7"/>
        <v>0</v>
      </c>
      <c r="Q66" s="90">
        <f t="shared" ca="1" si="7"/>
        <v>0</v>
      </c>
      <c r="R66" s="90">
        <f t="shared" ca="1" si="7"/>
        <v>0</v>
      </c>
      <c r="S66" s="90">
        <f t="shared" ca="1" si="7"/>
        <v>0</v>
      </c>
      <c r="T66" s="90">
        <f t="shared" ca="1" si="7"/>
        <v>0</v>
      </c>
      <c r="U66" s="90">
        <f t="shared" ca="1" si="7"/>
        <v>0</v>
      </c>
      <c r="V66">
        <f ca="1">IF('Soil 2030'!$A74="CM",INDIRECT("'Soil 2030'!"&amp;'Country Selector'!$B$3&amp;ROW($A74))*10^12,0)</f>
        <v>0</v>
      </c>
    </row>
    <row r="67" spans="1:22">
      <c r="A67" s="74">
        <v>15</v>
      </c>
      <c r="B67">
        <f ca="1">IF('Soil 2010'!$A75="CM",INDIRECT("'Soil 2010'!"&amp;'Country Selector'!$B$3&amp;ROW($A75))*10^12,0)</f>
        <v>5041133.3076816332</v>
      </c>
      <c r="C67" s="90">
        <f t="shared" ca="1" si="8"/>
        <v>195606114.41664657</v>
      </c>
      <c r="D67" s="90">
        <f t="shared" ca="1" si="6"/>
        <v>386171095.52561146</v>
      </c>
      <c r="E67" s="90">
        <f t="shared" ca="1" si="6"/>
        <v>576736076.63457632</v>
      </c>
      <c r="F67" s="90">
        <f t="shared" ca="1" si="6"/>
        <v>767301057.74354136</v>
      </c>
      <c r="G67" s="90">
        <f t="shared" ca="1" si="6"/>
        <v>957866038.85250616</v>
      </c>
      <c r="H67" s="90">
        <f t="shared" ca="1" si="6"/>
        <v>1148431019.9614711</v>
      </c>
      <c r="I67" s="90">
        <f t="shared" ca="1" si="6"/>
        <v>1338996001.070436</v>
      </c>
      <c r="J67" s="90">
        <f t="shared" ca="1" si="6"/>
        <v>1529560982.1794009</v>
      </c>
      <c r="K67" s="90">
        <f t="shared" ca="1" si="6"/>
        <v>1720125963.2883658</v>
      </c>
      <c r="L67">
        <f ca="1">IF('Soil 2020'!$A75="CM",INDIRECT("'Soil 2020'!"&amp;'Country Selector'!$B$3&amp;ROW($A75))*10^12,0)</f>
        <v>1910690944.3973308</v>
      </c>
      <c r="M67" s="90">
        <f t="shared" ca="1" si="9"/>
        <v>1719621849.9575977</v>
      </c>
      <c r="N67" s="90">
        <f t="shared" ca="1" si="7"/>
        <v>1528552755.5178647</v>
      </c>
      <c r="O67" s="90">
        <f t="shared" ca="1" si="7"/>
        <v>1337483661.0781314</v>
      </c>
      <c r="P67" s="90">
        <f t="shared" ca="1" si="7"/>
        <v>1146414566.6383984</v>
      </c>
      <c r="Q67" s="90">
        <f t="shared" ca="1" si="7"/>
        <v>955345472.19866538</v>
      </c>
      <c r="R67" s="90">
        <f t="shared" ca="1" si="7"/>
        <v>764276377.75893235</v>
      </c>
      <c r="S67" s="90">
        <f t="shared" ca="1" si="7"/>
        <v>573207283.3191992</v>
      </c>
      <c r="T67" s="90">
        <f t="shared" ca="1" si="7"/>
        <v>382138188.87946618</v>
      </c>
      <c r="U67" s="90">
        <f t="shared" ca="1" si="7"/>
        <v>191069094.43973309</v>
      </c>
      <c r="V67">
        <f ca="1">IF('Soil 2030'!$A75="CM",INDIRECT("'Soil 2030'!"&amp;'Country Selector'!$B$3&amp;ROW($A75))*10^12,0)</f>
        <v>0</v>
      </c>
    </row>
    <row r="68" spans="1:2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8"/>
        <v>0</v>
      </c>
      <c r="D68" s="90">
        <f t="shared" ca="1" si="6"/>
        <v>0</v>
      </c>
      <c r="E68" s="90">
        <f t="shared" ca="1" si="6"/>
        <v>0</v>
      </c>
      <c r="F68" s="90">
        <f t="shared" ca="1" si="6"/>
        <v>0</v>
      </c>
      <c r="G68" s="90">
        <f t="shared" ca="1" si="6"/>
        <v>0</v>
      </c>
      <c r="H68" s="90">
        <f t="shared" ca="1" si="6"/>
        <v>0</v>
      </c>
      <c r="I68" s="90">
        <f t="shared" ca="1" si="6"/>
        <v>0</v>
      </c>
      <c r="J68" s="90">
        <f t="shared" ca="1" si="6"/>
        <v>0</v>
      </c>
      <c r="K68" s="90">
        <f t="shared" ca="1" si="6"/>
        <v>0</v>
      </c>
      <c r="L68">
        <f ca="1">IF('Soil 2020'!$A76="CM",INDIRECT("'Soil 2020'!"&amp;'Country Selector'!$B$3&amp;ROW($A76))*10^12,0)</f>
        <v>0</v>
      </c>
      <c r="M68" s="90">
        <f t="shared" ca="1" si="9"/>
        <v>0</v>
      </c>
      <c r="N68" s="90">
        <f t="shared" ca="1" si="7"/>
        <v>0</v>
      </c>
      <c r="O68" s="90">
        <f t="shared" ca="1" si="7"/>
        <v>0</v>
      </c>
      <c r="P68" s="90">
        <f t="shared" ca="1" si="7"/>
        <v>0</v>
      </c>
      <c r="Q68" s="90">
        <f t="shared" ca="1" si="7"/>
        <v>0</v>
      </c>
      <c r="R68" s="90">
        <f t="shared" ca="1" si="7"/>
        <v>0</v>
      </c>
      <c r="S68" s="90">
        <f t="shared" ca="1" si="7"/>
        <v>0</v>
      </c>
      <c r="T68" s="90">
        <f t="shared" ca="1" si="7"/>
        <v>0</v>
      </c>
      <c r="U68" s="90">
        <f t="shared" ca="1" si="7"/>
        <v>0</v>
      </c>
      <c r="V68">
        <f ca="1">IF('Soil 2030'!$A76="CM",INDIRECT("'Soil 2030'!"&amp;'Country Selector'!$B$3&amp;ROW($A76))*10^12,0)</f>
        <v>0</v>
      </c>
    </row>
    <row r="69" spans="1:2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8"/>
        <v>0</v>
      </c>
      <c r="D69" s="90">
        <f t="shared" ca="1" si="6"/>
        <v>0</v>
      </c>
      <c r="E69" s="90">
        <f t="shared" ca="1" si="6"/>
        <v>0</v>
      </c>
      <c r="F69" s="90">
        <f t="shared" ca="1" si="6"/>
        <v>0</v>
      </c>
      <c r="G69" s="90">
        <f t="shared" ca="1" si="6"/>
        <v>0</v>
      </c>
      <c r="H69" s="90">
        <f t="shared" ca="1" si="6"/>
        <v>0</v>
      </c>
      <c r="I69" s="90">
        <f t="shared" ca="1" si="6"/>
        <v>0</v>
      </c>
      <c r="J69" s="90">
        <f t="shared" ca="1" si="6"/>
        <v>0</v>
      </c>
      <c r="K69" s="90">
        <f t="shared" ca="1" si="6"/>
        <v>0</v>
      </c>
      <c r="L69">
        <f ca="1">IF('Soil 2020'!$A77="CM",INDIRECT("'Soil 2020'!"&amp;'Country Selector'!$B$3&amp;ROW($A77))*10^12,0)</f>
        <v>0</v>
      </c>
      <c r="M69" s="90">
        <f t="shared" ca="1" si="9"/>
        <v>0</v>
      </c>
      <c r="N69" s="90">
        <f t="shared" ca="1" si="7"/>
        <v>0</v>
      </c>
      <c r="O69" s="90">
        <f t="shared" ca="1" si="7"/>
        <v>0</v>
      </c>
      <c r="P69" s="90">
        <f t="shared" ca="1" si="7"/>
        <v>0</v>
      </c>
      <c r="Q69" s="90">
        <f t="shared" ca="1" si="7"/>
        <v>0</v>
      </c>
      <c r="R69" s="90">
        <f t="shared" ca="1" si="7"/>
        <v>0</v>
      </c>
      <c r="S69" s="90">
        <f t="shared" ca="1" si="7"/>
        <v>0</v>
      </c>
      <c r="T69" s="90">
        <f t="shared" ca="1" si="7"/>
        <v>0</v>
      </c>
      <c r="U69" s="90">
        <f t="shared" ca="1" si="7"/>
        <v>0</v>
      </c>
      <c r="V69">
        <f ca="1">IF('Soil 2030'!$A77="CM",INDIRECT("'Soil 2030'!"&amp;'Country Selector'!$B$3&amp;ROW($A77))*10^12,0)</f>
        <v>0</v>
      </c>
    </row>
    <row r="70" spans="1:2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8"/>
        <v>0</v>
      </c>
      <c r="D70" s="90">
        <f t="shared" ca="1" si="6"/>
        <v>0</v>
      </c>
      <c r="E70" s="90">
        <f t="shared" ca="1" si="6"/>
        <v>0</v>
      </c>
      <c r="F70" s="90">
        <f t="shared" ca="1" si="6"/>
        <v>0</v>
      </c>
      <c r="G70" s="90">
        <f t="shared" ca="1" si="6"/>
        <v>0</v>
      </c>
      <c r="H70" s="90">
        <f t="shared" ca="1" si="6"/>
        <v>0</v>
      </c>
      <c r="I70" s="90">
        <f t="shared" ca="1" si="6"/>
        <v>0</v>
      </c>
      <c r="J70" s="90">
        <f t="shared" ca="1" si="6"/>
        <v>0</v>
      </c>
      <c r="K70" s="90">
        <f t="shared" ca="1" si="6"/>
        <v>0</v>
      </c>
      <c r="L70">
        <f ca="1">IF('Soil 2020'!$A78="CM",INDIRECT("'Soil 2020'!"&amp;'Country Selector'!$B$3&amp;ROW($A78))*10^12,0)</f>
        <v>0</v>
      </c>
      <c r="M70" s="90">
        <f t="shared" ca="1" si="9"/>
        <v>0</v>
      </c>
      <c r="N70" s="90">
        <f t="shared" ca="1" si="7"/>
        <v>0</v>
      </c>
      <c r="O70" s="90">
        <f t="shared" ca="1" si="7"/>
        <v>0</v>
      </c>
      <c r="P70" s="90">
        <f t="shared" ca="1" si="7"/>
        <v>0</v>
      </c>
      <c r="Q70" s="90">
        <f t="shared" ca="1" si="7"/>
        <v>0</v>
      </c>
      <c r="R70" s="90">
        <f t="shared" ca="1" si="7"/>
        <v>0</v>
      </c>
      <c r="S70" s="90">
        <f t="shared" ca="1" si="7"/>
        <v>0</v>
      </c>
      <c r="T70" s="90">
        <f t="shared" ca="1" si="7"/>
        <v>0</v>
      </c>
      <c r="U70" s="90">
        <f t="shared" ca="1" si="7"/>
        <v>0</v>
      </c>
      <c r="V70">
        <f ca="1">IF('Soil 2030'!$A78="CM",INDIRECT("'Soil 2030'!"&amp;'Country Selector'!$B$3&amp;ROW($A78))*10^12,0)</f>
        <v>0</v>
      </c>
    </row>
    <row r="71" spans="1:2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8"/>
        <v>0</v>
      </c>
      <c r="D71" s="90">
        <f t="shared" ca="1" si="6"/>
        <v>0</v>
      </c>
      <c r="E71" s="90">
        <f t="shared" ca="1" si="6"/>
        <v>0</v>
      </c>
      <c r="F71" s="90">
        <f t="shared" ca="1" si="6"/>
        <v>0</v>
      </c>
      <c r="G71" s="90">
        <f t="shared" ca="1" si="6"/>
        <v>0</v>
      </c>
      <c r="H71" s="90">
        <f t="shared" ca="1" si="6"/>
        <v>0</v>
      </c>
      <c r="I71" s="90">
        <f t="shared" ca="1" si="6"/>
        <v>0</v>
      </c>
      <c r="J71" s="90">
        <f t="shared" ca="1" si="6"/>
        <v>0</v>
      </c>
      <c r="K71" s="90">
        <f t="shared" ca="1" si="6"/>
        <v>0</v>
      </c>
      <c r="L71">
        <f ca="1">IF('Soil 2020'!$A79="CM",INDIRECT("'Soil 2020'!"&amp;'Country Selector'!$B$3&amp;ROW($A79))*10^12,0)</f>
        <v>0</v>
      </c>
      <c r="M71" s="90">
        <f t="shared" ca="1" si="9"/>
        <v>0</v>
      </c>
      <c r="N71" s="90">
        <f t="shared" ca="1" si="7"/>
        <v>0</v>
      </c>
      <c r="O71" s="90">
        <f t="shared" ca="1" si="7"/>
        <v>0</v>
      </c>
      <c r="P71" s="90">
        <f t="shared" ca="1" si="7"/>
        <v>0</v>
      </c>
      <c r="Q71" s="90">
        <f t="shared" ca="1" si="7"/>
        <v>0</v>
      </c>
      <c r="R71" s="90">
        <f t="shared" ca="1" si="7"/>
        <v>0</v>
      </c>
      <c r="S71" s="90">
        <f t="shared" ca="1" si="7"/>
        <v>0</v>
      </c>
      <c r="T71" s="90">
        <f t="shared" ca="1" si="7"/>
        <v>0</v>
      </c>
      <c r="U71" s="90">
        <f t="shared" ca="1" si="7"/>
        <v>0</v>
      </c>
      <c r="V71">
        <f ca="1">IF('Soil 2030'!$A79="CM",INDIRECT("'Soil 2030'!"&amp;'Country Selector'!$B$3&amp;ROW($A79))*10^12,0)</f>
        <v>0</v>
      </c>
    </row>
    <row r="72" spans="1:2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8"/>
        <v>0</v>
      </c>
      <c r="D72" s="90">
        <f t="shared" ca="1" si="6"/>
        <v>0</v>
      </c>
      <c r="E72" s="90">
        <f t="shared" ca="1" si="6"/>
        <v>0</v>
      </c>
      <c r="F72" s="90">
        <f t="shared" ca="1" si="6"/>
        <v>0</v>
      </c>
      <c r="G72" s="90">
        <f t="shared" ca="1" si="6"/>
        <v>0</v>
      </c>
      <c r="H72" s="90">
        <f t="shared" ca="1" si="6"/>
        <v>0</v>
      </c>
      <c r="I72" s="90">
        <f t="shared" ca="1" si="6"/>
        <v>0</v>
      </c>
      <c r="J72" s="90">
        <f t="shared" ca="1" si="6"/>
        <v>0</v>
      </c>
      <c r="K72" s="90">
        <f t="shared" ca="1" si="6"/>
        <v>0</v>
      </c>
      <c r="L72">
        <f ca="1">IF('Soil 2020'!$A80="CM",INDIRECT("'Soil 2020'!"&amp;'Country Selector'!$B$3&amp;ROW($A80))*10^12,0)</f>
        <v>0</v>
      </c>
      <c r="M72" s="90">
        <f t="shared" ca="1" si="9"/>
        <v>0</v>
      </c>
      <c r="N72" s="90">
        <f t="shared" ca="1" si="7"/>
        <v>0</v>
      </c>
      <c r="O72" s="90">
        <f t="shared" ca="1" si="7"/>
        <v>0</v>
      </c>
      <c r="P72" s="90">
        <f t="shared" ca="1" si="7"/>
        <v>0</v>
      </c>
      <c r="Q72" s="90">
        <f t="shared" ca="1" si="7"/>
        <v>0</v>
      </c>
      <c r="R72" s="90">
        <f t="shared" ca="1" si="7"/>
        <v>0</v>
      </c>
      <c r="S72" s="90">
        <f t="shared" ca="1" si="7"/>
        <v>0</v>
      </c>
      <c r="T72" s="90">
        <f t="shared" ca="1" si="7"/>
        <v>0</v>
      </c>
      <c r="U72" s="90">
        <f t="shared" ca="1" si="7"/>
        <v>0</v>
      </c>
      <c r="V72">
        <f ca="1">IF('Soil 2030'!$A80="CM",INDIRECT("'Soil 2030'!"&amp;'Country Selector'!$B$3&amp;ROW($A80))*10^12,0)</f>
        <v>0</v>
      </c>
    </row>
    <row r="73" spans="1:22">
      <c r="A73" s="74">
        <v>21</v>
      </c>
      <c r="B73">
        <f ca="1">IF('Soil 2010'!$A81="CM",INDIRECT("'Soil 2010'!"&amp;'Country Selector'!$B$3&amp;ROW($A81))*10^12,0)</f>
        <v>19772613135.048077</v>
      </c>
      <c r="C73" s="90">
        <f t="shared" ca="1" si="8"/>
        <v>17795351821.543266</v>
      </c>
      <c r="D73" s="90">
        <f t="shared" ca="1" si="6"/>
        <v>15818090508.038462</v>
      </c>
      <c r="E73" s="90">
        <f t="shared" ca="1" si="6"/>
        <v>13840829194.533655</v>
      </c>
      <c r="F73" s="90">
        <f t="shared" ca="1" si="6"/>
        <v>11863567881.028845</v>
      </c>
      <c r="G73" s="90">
        <f t="shared" ca="1" si="6"/>
        <v>9886306567.5240383</v>
      </c>
      <c r="H73" s="90">
        <f t="shared" ca="1" si="6"/>
        <v>7909045254.0192308</v>
      </c>
      <c r="I73" s="90">
        <f t="shared" ca="1" si="6"/>
        <v>5931783940.5144224</v>
      </c>
      <c r="J73" s="90">
        <f t="shared" ca="1" si="6"/>
        <v>3954522627.0096154</v>
      </c>
      <c r="K73" s="90">
        <f t="shared" ca="1" si="6"/>
        <v>1977261313.5048077</v>
      </c>
      <c r="L73">
        <f ca="1">IF('Soil 2020'!$A81="CM",INDIRECT("'Soil 2020'!"&amp;'Country Selector'!$B$3&amp;ROW($A81))*10^12,0)</f>
        <v>0</v>
      </c>
      <c r="M73" s="90">
        <f t="shared" ca="1" si="9"/>
        <v>0</v>
      </c>
      <c r="N73" s="90">
        <f t="shared" ca="1" si="7"/>
        <v>0</v>
      </c>
      <c r="O73" s="90">
        <f t="shared" ca="1" si="7"/>
        <v>0</v>
      </c>
      <c r="P73" s="90">
        <f t="shared" ca="1" si="7"/>
        <v>0</v>
      </c>
      <c r="Q73" s="90">
        <f t="shared" ca="1" si="7"/>
        <v>0</v>
      </c>
      <c r="R73" s="90">
        <f t="shared" ca="1" si="7"/>
        <v>0</v>
      </c>
      <c r="S73" s="90">
        <f t="shared" ca="1" si="7"/>
        <v>0</v>
      </c>
      <c r="T73" s="90">
        <f t="shared" ca="1" si="7"/>
        <v>0</v>
      </c>
      <c r="U73" s="90">
        <f t="shared" ca="1" si="7"/>
        <v>0</v>
      </c>
      <c r="V73">
        <f ca="1">IF('Soil 2030'!$A81="CM",INDIRECT("'Soil 2030'!"&amp;'Country Selector'!$B$3&amp;ROW($A81))*10^12,0)</f>
        <v>0</v>
      </c>
    </row>
    <row r="74" spans="1:2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8"/>
        <v>0</v>
      </c>
      <c r="D74" s="90">
        <f t="shared" ca="1" si="6"/>
        <v>0</v>
      </c>
      <c r="E74" s="90">
        <f t="shared" ca="1" si="6"/>
        <v>0</v>
      </c>
      <c r="F74" s="90">
        <f t="shared" ca="1" si="6"/>
        <v>0</v>
      </c>
      <c r="G74" s="90">
        <f t="shared" ca="1" si="6"/>
        <v>0</v>
      </c>
      <c r="H74" s="90">
        <f t="shared" ca="1" si="6"/>
        <v>0</v>
      </c>
      <c r="I74" s="90">
        <f t="shared" ca="1" si="6"/>
        <v>0</v>
      </c>
      <c r="J74" s="90">
        <f t="shared" ca="1" si="6"/>
        <v>0</v>
      </c>
      <c r="K74" s="90">
        <f t="shared" ca="1" si="6"/>
        <v>0</v>
      </c>
      <c r="L74">
        <f ca="1">IF('Soil 2020'!$A82="CM",INDIRECT("'Soil 2020'!"&amp;'Country Selector'!$B$3&amp;ROW($A82))*10^12,0)</f>
        <v>0</v>
      </c>
      <c r="M74" s="90">
        <f t="shared" ca="1" si="9"/>
        <v>0</v>
      </c>
      <c r="N74" s="90">
        <f t="shared" ca="1" si="7"/>
        <v>0</v>
      </c>
      <c r="O74" s="90">
        <f t="shared" ca="1" si="7"/>
        <v>0</v>
      </c>
      <c r="P74" s="90">
        <f t="shared" ca="1" si="7"/>
        <v>0</v>
      </c>
      <c r="Q74" s="90">
        <f t="shared" ca="1" si="7"/>
        <v>0</v>
      </c>
      <c r="R74" s="90">
        <f t="shared" ca="1" si="7"/>
        <v>0</v>
      </c>
      <c r="S74" s="90">
        <f t="shared" ca="1" si="7"/>
        <v>0</v>
      </c>
      <c r="T74" s="90">
        <f t="shared" ca="1" si="7"/>
        <v>0</v>
      </c>
      <c r="U74" s="90">
        <f t="shared" ca="1" si="7"/>
        <v>0</v>
      </c>
      <c r="V74">
        <f ca="1">IF('Soil 2030'!$A82="CM",INDIRECT("'Soil 2030'!"&amp;'Country Selector'!$B$3&amp;ROW($A82))*10^12,0)</f>
        <v>0</v>
      </c>
    </row>
    <row r="75" spans="1:2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8"/>
        <v>1828938942.2155633</v>
      </c>
      <c r="D75" s="90">
        <f t="shared" ca="1" si="6"/>
        <v>3657877884.4311266</v>
      </c>
      <c r="E75" s="90">
        <f t="shared" ca="1" si="6"/>
        <v>5486816826.6466894</v>
      </c>
      <c r="F75" s="90">
        <f t="shared" ca="1" si="6"/>
        <v>7315755768.8622532</v>
      </c>
      <c r="G75" s="90">
        <f t="shared" ca="1" si="6"/>
        <v>9144694711.077816</v>
      </c>
      <c r="H75" s="90">
        <f t="shared" ca="1" si="6"/>
        <v>10973633653.293379</v>
      </c>
      <c r="I75" s="90">
        <f t="shared" ca="1" si="6"/>
        <v>12802572595.508942</v>
      </c>
      <c r="J75" s="90">
        <f t="shared" ca="1" si="6"/>
        <v>14631511537.724506</v>
      </c>
      <c r="K75" s="90">
        <f t="shared" ca="1" si="6"/>
        <v>16460450479.940069</v>
      </c>
      <c r="L75">
        <f ca="1">IF('Soil 2020'!$A83="CM",INDIRECT("'Soil 2020'!"&amp;'Country Selector'!$B$3&amp;ROW($A83))*10^12,0)</f>
        <v>18289389422.155632</v>
      </c>
      <c r="M75" s="90">
        <f t="shared" ca="1" si="9"/>
        <v>16460450479.940069</v>
      </c>
      <c r="N75" s="90">
        <f t="shared" ca="1" si="7"/>
        <v>14631511537.724506</v>
      </c>
      <c r="O75" s="90">
        <f t="shared" ca="1" si="7"/>
        <v>12802572595.508942</v>
      </c>
      <c r="P75" s="90">
        <f t="shared" ca="1" si="7"/>
        <v>10973633653.293379</v>
      </c>
      <c r="Q75" s="90">
        <f t="shared" ca="1" si="7"/>
        <v>9144694711.077816</v>
      </c>
      <c r="R75" s="90">
        <f t="shared" ca="1" si="7"/>
        <v>7315755768.8622532</v>
      </c>
      <c r="S75" s="90">
        <f t="shared" ca="1" si="7"/>
        <v>5486816826.6466894</v>
      </c>
      <c r="T75" s="90">
        <f t="shared" ca="1" si="7"/>
        <v>3657877884.4311266</v>
      </c>
      <c r="U75" s="90">
        <f t="shared" ca="1" si="7"/>
        <v>1828938942.2155633</v>
      </c>
      <c r="V75">
        <f ca="1">IF('Soil 2030'!$A83="CM",INDIRECT("'Soil 2030'!"&amp;'Country Selector'!$B$3&amp;ROW($A83))*10^12,0)</f>
        <v>0</v>
      </c>
    </row>
    <row r="76" spans="1:2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8"/>
        <v>0</v>
      </c>
      <c r="D76" s="90">
        <f t="shared" ca="1" si="6"/>
        <v>0</v>
      </c>
      <c r="E76" s="90">
        <f t="shared" ca="1" si="6"/>
        <v>0</v>
      </c>
      <c r="F76" s="90">
        <f t="shared" ca="1" si="6"/>
        <v>0</v>
      </c>
      <c r="G76" s="90">
        <f t="shared" ca="1" si="6"/>
        <v>0</v>
      </c>
      <c r="H76" s="90">
        <f t="shared" ca="1" si="6"/>
        <v>0</v>
      </c>
      <c r="I76" s="90">
        <f t="shared" ca="1" si="6"/>
        <v>0</v>
      </c>
      <c r="J76" s="90">
        <f t="shared" ca="1" si="6"/>
        <v>0</v>
      </c>
      <c r="K76" s="90">
        <f t="shared" ca="1" si="6"/>
        <v>0</v>
      </c>
      <c r="L76">
        <f ca="1">IF('Soil 2020'!$A84="CM",INDIRECT("'Soil 2020'!"&amp;'Country Selector'!$B$3&amp;ROW($A84))*10^12,0)</f>
        <v>0</v>
      </c>
      <c r="M76" s="90">
        <f t="shared" ca="1" si="9"/>
        <v>0</v>
      </c>
      <c r="N76" s="90">
        <f t="shared" ca="1" si="7"/>
        <v>0</v>
      </c>
      <c r="O76" s="90">
        <f t="shared" ca="1" si="7"/>
        <v>0</v>
      </c>
      <c r="P76" s="90">
        <f t="shared" ca="1" si="7"/>
        <v>0</v>
      </c>
      <c r="Q76" s="90">
        <f t="shared" ca="1" si="7"/>
        <v>0</v>
      </c>
      <c r="R76" s="90">
        <f t="shared" ca="1" si="7"/>
        <v>0</v>
      </c>
      <c r="S76" s="90">
        <f t="shared" ca="1" si="7"/>
        <v>0</v>
      </c>
      <c r="T76" s="90">
        <f t="shared" ca="1" si="7"/>
        <v>0</v>
      </c>
      <c r="U76" s="90">
        <f t="shared" ca="1" si="7"/>
        <v>0</v>
      </c>
      <c r="V76">
        <f ca="1">IF('Soil 2030'!$A84="CM",INDIRECT("'Soil 2030'!"&amp;'Country Selector'!$B$3&amp;ROW($A84))*10^12,0)</f>
        <v>0</v>
      </c>
    </row>
    <row r="77" spans="1:2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8"/>
        <v>0</v>
      </c>
      <c r="D77" s="90">
        <f t="shared" ca="1" si="6"/>
        <v>0</v>
      </c>
      <c r="E77" s="90">
        <f t="shared" ca="1" si="6"/>
        <v>0</v>
      </c>
      <c r="F77" s="90">
        <f t="shared" ca="1" si="6"/>
        <v>0</v>
      </c>
      <c r="G77" s="90">
        <f t="shared" ca="1" si="6"/>
        <v>0</v>
      </c>
      <c r="H77" s="90">
        <f t="shared" ca="1" si="6"/>
        <v>0</v>
      </c>
      <c r="I77" s="90">
        <f t="shared" ca="1" si="6"/>
        <v>0</v>
      </c>
      <c r="J77" s="90">
        <f t="shared" ca="1" si="6"/>
        <v>0</v>
      </c>
      <c r="K77" s="90">
        <f t="shared" ca="1" si="6"/>
        <v>0</v>
      </c>
      <c r="L77">
        <f ca="1">IF('Soil 2020'!$A85="CM",INDIRECT("'Soil 2020'!"&amp;'Country Selector'!$B$3&amp;ROW($A85))*10^12,0)</f>
        <v>0</v>
      </c>
      <c r="M77" s="90">
        <f t="shared" ca="1" si="9"/>
        <v>0</v>
      </c>
      <c r="N77" s="90">
        <f t="shared" ca="1" si="7"/>
        <v>0</v>
      </c>
      <c r="O77" s="90">
        <f t="shared" ca="1" si="7"/>
        <v>0</v>
      </c>
      <c r="P77" s="90">
        <f t="shared" ca="1" si="7"/>
        <v>0</v>
      </c>
      <c r="Q77" s="90">
        <f t="shared" ca="1" si="7"/>
        <v>0</v>
      </c>
      <c r="R77" s="90">
        <f t="shared" ca="1" si="7"/>
        <v>0</v>
      </c>
      <c r="S77" s="90">
        <f t="shared" ca="1" si="7"/>
        <v>0</v>
      </c>
      <c r="T77" s="90">
        <f t="shared" ca="1" si="7"/>
        <v>0</v>
      </c>
      <c r="U77" s="90">
        <f t="shared" ca="1" si="7"/>
        <v>0</v>
      </c>
      <c r="V77">
        <f ca="1">IF('Soil 2030'!$A85="CM",INDIRECT("'Soil 2030'!"&amp;'Country Selector'!$B$3&amp;ROW($A85))*10^12,0)</f>
        <v>0</v>
      </c>
    </row>
    <row r="78" spans="1:2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8"/>
        <v>0</v>
      </c>
      <c r="D78" s="90">
        <f t="shared" ca="1" si="6"/>
        <v>0</v>
      </c>
      <c r="E78" s="90">
        <f t="shared" ca="1" si="6"/>
        <v>0</v>
      </c>
      <c r="F78" s="90">
        <f t="shared" ca="1" si="6"/>
        <v>0</v>
      </c>
      <c r="G78" s="90">
        <f t="shared" ca="1" si="6"/>
        <v>0</v>
      </c>
      <c r="H78" s="90">
        <f t="shared" ca="1" si="6"/>
        <v>0</v>
      </c>
      <c r="I78" s="90">
        <f t="shared" ca="1" si="6"/>
        <v>0</v>
      </c>
      <c r="J78" s="90">
        <f t="shared" ca="1" si="6"/>
        <v>0</v>
      </c>
      <c r="K78" s="90">
        <f t="shared" ca="1" si="6"/>
        <v>0</v>
      </c>
      <c r="L78">
        <f ca="1">IF('Soil 2020'!$A86="CM",INDIRECT("'Soil 2020'!"&amp;'Country Selector'!$B$3&amp;ROW($A86))*10^12,0)</f>
        <v>0</v>
      </c>
      <c r="M78" s="90">
        <f t="shared" ca="1" si="9"/>
        <v>8505526947.9223375</v>
      </c>
      <c r="N78" s="90">
        <f t="shared" ca="1" si="7"/>
        <v>17011053895.844675</v>
      </c>
      <c r="O78" s="90">
        <f t="shared" ca="1" si="7"/>
        <v>25516580843.76701</v>
      </c>
      <c r="P78" s="90">
        <f t="shared" ca="1" si="7"/>
        <v>34022107791.68935</v>
      </c>
      <c r="Q78" s="90">
        <f t="shared" ca="1" si="7"/>
        <v>42527634739.611687</v>
      </c>
      <c r="R78" s="90">
        <f t="shared" ca="1" si="7"/>
        <v>51033161687.534019</v>
      </c>
      <c r="S78" s="90">
        <f t="shared" ca="1" si="7"/>
        <v>59538688635.45636</v>
      </c>
      <c r="T78" s="90">
        <f t="shared" ca="1" si="7"/>
        <v>68044215583.3787</v>
      </c>
      <c r="U78" s="90">
        <f t="shared" ca="1" si="7"/>
        <v>76549742531.301041</v>
      </c>
      <c r="V78">
        <f ca="1">IF('Soil 2030'!$A86="CM",INDIRECT("'Soil 2030'!"&amp;'Country Selector'!$B$3&amp;ROW($A86))*10^12,0)</f>
        <v>85055269479.223373</v>
      </c>
    </row>
    <row r="79" spans="1:2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8"/>
        <v>0</v>
      </c>
      <c r="D79" s="90">
        <f t="shared" ca="1" si="6"/>
        <v>0</v>
      </c>
      <c r="E79" s="90">
        <f t="shared" ca="1" si="6"/>
        <v>0</v>
      </c>
      <c r="F79" s="90">
        <f t="shared" ca="1" si="6"/>
        <v>0</v>
      </c>
      <c r="G79" s="90">
        <f t="shared" ca="1" si="6"/>
        <v>0</v>
      </c>
      <c r="H79" s="90">
        <f t="shared" ca="1" si="6"/>
        <v>0</v>
      </c>
      <c r="I79" s="90">
        <f t="shared" ca="1" si="6"/>
        <v>0</v>
      </c>
      <c r="J79" s="90">
        <f t="shared" ca="1" si="6"/>
        <v>0</v>
      </c>
      <c r="K79" s="90">
        <f t="shared" ca="1" si="6"/>
        <v>0</v>
      </c>
      <c r="L79">
        <f ca="1">IF('Soil 2020'!$A87="CM",INDIRECT("'Soil 2020'!"&amp;'Country Selector'!$B$3&amp;ROW($A87))*10^12,0)</f>
        <v>0</v>
      </c>
      <c r="M79" s="90">
        <f t="shared" ca="1" si="9"/>
        <v>0</v>
      </c>
      <c r="N79" s="90">
        <f t="shared" ca="1" si="7"/>
        <v>0</v>
      </c>
      <c r="O79" s="90">
        <f t="shared" ca="1" si="7"/>
        <v>0</v>
      </c>
      <c r="P79" s="90">
        <f t="shared" ca="1" si="7"/>
        <v>0</v>
      </c>
      <c r="Q79" s="90">
        <f t="shared" ca="1" si="7"/>
        <v>0</v>
      </c>
      <c r="R79" s="90">
        <f t="shared" ca="1" si="7"/>
        <v>0</v>
      </c>
      <c r="S79" s="90">
        <f t="shared" ca="1" si="7"/>
        <v>0</v>
      </c>
      <c r="T79" s="90">
        <f t="shared" ca="1" si="7"/>
        <v>0</v>
      </c>
      <c r="U79" s="90">
        <f t="shared" ca="1" si="7"/>
        <v>0</v>
      </c>
      <c r="V79">
        <f ca="1">IF('Soil 2030'!$A87="CM",INDIRECT("'Soil 2030'!"&amp;'Country Selector'!$B$3&amp;ROW($A87))*10^12,0)</f>
        <v>0</v>
      </c>
    </row>
    <row r="80" spans="1:2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8"/>
        <v>0</v>
      </c>
      <c r="D80" s="90">
        <f t="shared" ca="1" si="6"/>
        <v>0</v>
      </c>
      <c r="E80" s="90">
        <f t="shared" ca="1" si="6"/>
        <v>0</v>
      </c>
      <c r="F80" s="90">
        <f t="shared" ca="1" si="6"/>
        <v>0</v>
      </c>
      <c r="G80" s="90">
        <f t="shared" ca="1" si="6"/>
        <v>0</v>
      </c>
      <c r="H80" s="90">
        <f t="shared" ca="1" si="6"/>
        <v>0</v>
      </c>
      <c r="I80" s="90">
        <f t="shared" ca="1" si="6"/>
        <v>0</v>
      </c>
      <c r="J80" s="90">
        <f t="shared" ca="1" si="6"/>
        <v>0</v>
      </c>
      <c r="K80" s="90">
        <f t="shared" ca="1" si="6"/>
        <v>0</v>
      </c>
      <c r="L80">
        <f ca="1">IF('Soil 2020'!$A88="CM",INDIRECT("'Soil 2020'!"&amp;'Country Selector'!$B$3&amp;ROW($A88))*10^12,0)</f>
        <v>0</v>
      </c>
      <c r="M80" s="90">
        <f t="shared" ca="1" si="9"/>
        <v>0</v>
      </c>
      <c r="N80" s="90">
        <f t="shared" ca="1" si="7"/>
        <v>0</v>
      </c>
      <c r="O80" s="90">
        <f t="shared" ca="1" si="7"/>
        <v>0</v>
      </c>
      <c r="P80" s="90">
        <f t="shared" ca="1" si="7"/>
        <v>0</v>
      </c>
      <c r="Q80" s="90">
        <f t="shared" ca="1" si="7"/>
        <v>0</v>
      </c>
      <c r="R80" s="90">
        <f t="shared" ca="1" si="7"/>
        <v>0</v>
      </c>
      <c r="S80" s="90">
        <f t="shared" ca="1" si="7"/>
        <v>0</v>
      </c>
      <c r="T80" s="90">
        <f t="shared" ca="1" si="7"/>
        <v>0</v>
      </c>
      <c r="U80" s="90">
        <f t="shared" ca="1" si="7"/>
        <v>0</v>
      </c>
      <c r="V80">
        <f ca="1">IF('Soil 2030'!$A88="CM",INDIRECT("'Soil 2030'!"&amp;'Country Selector'!$B$3&amp;ROW($A88))*10^12,0)</f>
        <v>0</v>
      </c>
    </row>
    <row r="81" spans="1:2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8"/>
        <v>0</v>
      </c>
      <c r="D81" s="90">
        <f t="shared" ca="1" si="6"/>
        <v>0</v>
      </c>
      <c r="E81" s="90">
        <f t="shared" ca="1" si="6"/>
        <v>0</v>
      </c>
      <c r="F81" s="90">
        <f t="shared" ca="1" si="6"/>
        <v>0</v>
      </c>
      <c r="G81" s="90">
        <f t="shared" ca="1" si="6"/>
        <v>0</v>
      </c>
      <c r="H81" s="90">
        <f t="shared" ca="1" si="6"/>
        <v>0</v>
      </c>
      <c r="I81" s="90">
        <f t="shared" ca="1" si="6"/>
        <v>0</v>
      </c>
      <c r="J81" s="90">
        <f t="shared" ca="1" si="6"/>
        <v>0</v>
      </c>
      <c r="K81" s="90">
        <f t="shared" ca="1" si="6"/>
        <v>0</v>
      </c>
      <c r="L81">
        <f ca="1">IF('Soil 2020'!$A89="CM",INDIRECT("'Soil 2020'!"&amp;'Country Selector'!$B$3&amp;ROW($A89))*10^12,0)</f>
        <v>0</v>
      </c>
      <c r="M81" s="90">
        <f t="shared" ca="1" si="9"/>
        <v>0</v>
      </c>
      <c r="N81" s="90">
        <f t="shared" ca="1" si="7"/>
        <v>0</v>
      </c>
      <c r="O81" s="90">
        <f t="shared" ca="1" si="7"/>
        <v>0</v>
      </c>
      <c r="P81" s="90">
        <f t="shared" ca="1" si="7"/>
        <v>0</v>
      </c>
      <c r="Q81" s="90">
        <f t="shared" ca="1" si="7"/>
        <v>0</v>
      </c>
      <c r="R81" s="90">
        <f t="shared" ca="1" si="7"/>
        <v>0</v>
      </c>
      <c r="S81" s="90">
        <f t="shared" ca="1" si="7"/>
        <v>0</v>
      </c>
      <c r="T81" s="90">
        <f t="shared" ca="1" si="7"/>
        <v>0</v>
      </c>
      <c r="U81" s="90">
        <f t="shared" ca="1" si="7"/>
        <v>0</v>
      </c>
      <c r="V81">
        <f ca="1">IF('Soil 2030'!$A89="CM",INDIRECT("'Soil 2030'!"&amp;'Country Selector'!$B$3&amp;ROW($A89))*10^12,0)</f>
        <v>0</v>
      </c>
    </row>
    <row r="82" spans="1:2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8"/>
        <v>0</v>
      </c>
      <c r="D82" s="90">
        <f t="shared" ca="1" si="6"/>
        <v>0</v>
      </c>
      <c r="E82" s="90">
        <f t="shared" ca="1" si="6"/>
        <v>0</v>
      </c>
      <c r="F82" s="90">
        <f t="shared" ca="1" si="6"/>
        <v>0</v>
      </c>
      <c r="G82" s="90">
        <f t="shared" ca="1" si="6"/>
        <v>0</v>
      </c>
      <c r="H82" s="90">
        <f t="shared" ca="1" si="6"/>
        <v>0</v>
      </c>
      <c r="I82" s="90">
        <f t="shared" ca="1" si="6"/>
        <v>0</v>
      </c>
      <c r="J82" s="90">
        <f t="shared" ca="1" si="6"/>
        <v>0</v>
      </c>
      <c r="K82" s="90">
        <f t="shared" ca="1" si="6"/>
        <v>0</v>
      </c>
      <c r="L82">
        <f ca="1">IF('Soil 2020'!$A90="CM",INDIRECT("'Soil 2020'!"&amp;'Country Selector'!$B$3&amp;ROW($A90))*10^12,0)</f>
        <v>0</v>
      </c>
      <c r="M82" s="90">
        <f t="shared" ca="1" si="9"/>
        <v>0</v>
      </c>
      <c r="N82" s="90">
        <f t="shared" ca="1" si="7"/>
        <v>0</v>
      </c>
      <c r="O82" s="90">
        <f t="shared" ca="1" si="7"/>
        <v>0</v>
      </c>
      <c r="P82" s="90">
        <f t="shared" ca="1" si="7"/>
        <v>0</v>
      </c>
      <c r="Q82" s="90">
        <f t="shared" ca="1" si="7"/>
        <v>0</v>
      </c>
      <c r="R82" s="90">
        <f t="shared" ca="1" si="7"/>
        <v>0</v>
      </c>
      <c r="S82" s="90">
        <f t="shared" ca="1" si="7"/>
        <v>0</v>
      </c>
      <c r="T82" s="90">
        <f t="shared" ca="1" si="7"/>
        <v>0</v>
      </c>
      <c r="U82" s="90">
        <f t="shared" ca="1" si="7"/>
        <v>0</v>
      </c>
      <c r="V82">
        <f ca="1">IF('Soil 2030'!$A90="CM",INDIRECT("'Soil 2030'!"&amp;'Country Selector'!$B$3&amp;ROW($A90))*10^12,0)</f>
        <v>0</v>
      </c>
    </row>
    <row r="83" spans="1:2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8"/>
        <v>0</v>
      </c>
      <c r="D83" s="90">
        <f t="shared" ca="1" si="6"/>
        <v>0</v>
      </c>
      <c r="E83" s="90">
        <f t="shared" ca="1" si="6"/>
        <v>0</v>
      </c>
      <c r="F83" s="90">
        <f t="shared" ca="1" si="6"/>
        <v>0</v>
      </c>
      <c r="G83" s="90">
        <f t="shared" ca="1" si="6"/>
        <v>0</v>
      </c>
      <c r="H83" s="90">
        <f t="shared" ca="1" si="6"/>
        <v>0</v>
      </c>
      <c r="I83" s="90">
        <f t="shared" ca="1" si="6"/>
        <v>0</v>
      </c>
      <c r="J83" s="90">
        <f t="shared" ca="1" si="6"/>
        <v>0</v>
      </c>
      <c r="K83" s="90">
        <f t="shared" ca="1" si="6"/>
        <v>0</v>
      </c>
      <c r="L83">
        <f ca="1">IF('Soil 2020'!$A91="CM",INDIRECT("'Soil 2020'!"&amp;'Country Selector'!$B$3&amp;ROW($A91))*10^12,0)</f>
        <v>0</v>
      </c>
      <c r="M83" s="90">
        <f t="shared" ca="1" si="9"/>
        <v>0</v>
      </c>
      <c r="N83" s="90">
        <f t="shared" ca="1" si="7"/>
        <v>0</v>
      </c>
      <c r="O83" s="90">
        <f t="shared" ca="1" si="7"/>
        <v>0</v>
      </c>
      <c r="P83" s="90">
        <f t="shared" ca="1" si="7"/>
        <v>0</v>
      </c>
      <c r="Q83" s="90">
        <f t="shared" ca="1" si="7"/>
        <v>0</v>
      </c>
      <c r="R83" s="90">
        <f t="shared" ca="1" si="7"/>
        <v>0</v>
      </c>
      <c r="S83" s="90">
        <f t="shared" ca="1" si="7"/>
        <v>0</v>
      </c>
      <c r="T83" s="90">
        <f t="shared" ca="1" si="7"/>
        <v>0</v>
      </c>
      <c r="U83" s="90">
        <f t="shared" ca="1" si="7"/>
        <v>0</v>
      </c>
      <c r="V83">
        <f ca="1">IF('Soil 2030'!$A91="CM",INDIRECT("'Soil 2030'!"&amp;'Country Selector'!$B$3&amp;ROW($A91))*10^12,0)</f>
        <v>0</v>
      </c>
    </row>
    <row r="84" spans="1:22">
      <c r="A84" s="74">
        <v>32</v>
      </c>
      <c r="B84">
        <f ca="1">IF('Soil 2010'!$A92="CM",INDIRECT("'Soil 2010'!"&amp;'Country Selector'!$B$3&amp;ROW($A92))*10^12,0)</f>
        <v>0</v>
      </c>
      <c r="C84" s="90">
        <f t="shared" ca="1" si="8"/>
        <v>0</v>
      </c>
      <c r="D84" s="90">
        <f t="shared" ca="1" si="6"/>
        <v>0</v>
      </c>
      <c r="E84" s="90">
        <f t="shared" ca="1" si="6"/>
        <v>0</v>
      </c>
      <c r="F84" s="90">
        <f t="shared" ca="1" si="6"/>
        <v>0</v>
      </c>
      <c r="G84" s="90">
        <f t="shared" ca="1" si="6"/>
        <v>0</v>
      </c>
      <c r="H84" s="90">
        <f t="shared" ca="1" si="6"/>
        <v>0</v>
      </c>
      <c r="I84" s="90">
        <f t="shared" ca="1" si="6"/>
        <v>0</v>
      </c>
      <c r="J84" s="90">
        <f t="shared" ca="1" si="6"/>
        <v>0</v>
      </c>
      <c r="K84" s="90">
        <f t="shared" ca="1" si="6"/>
        <v>0</v>
      </c>
      <c r="L84">
        <f ca="1">IF('Soil 2020'!$A92="CM",INDIRECT("'Soil 2020'!"&amp;'Country Selector'!$B$3&amp;ROW($A92))*10^12,0)</f>
        <v>0</v>
      </c>
      <c r="M84" s="90">
        <f t="shared" ca="1" si="9"/>
        <v>0</v>
      </c>
      <c r="N84" s="90">
        <f t="shared" ca="1" si="7"/>
        <v>0</v>
      </c>
      <c r="O84" s="90">
        <f t="shared" ca="1" si="7"/>
        <v>0</v>
      </c>
      <c r="P84" s="90">
        <f t="shared" ca="1" si="7"/>
        <v>0</v>
      </c>
      <c r="Q84" s="90">
        <f t="shared" ca="1" si="7"/>
        <v>0</v>
      </c>
      <c r="R84" s="90">
        <f t="shared" ca="1" si="7"/>
        <v>0</v>
      </c>
      <c r="S84" s="90">
        <f t="shared" ca="1" si="7"/>
        <v>0</v>
      </c>
      <c r="T84" s="90">
        <f t="shared" ca="1" si="7"/>
        <v>0</v>
      </c>
      <c r="U84" s="90">
        <f t="shared" ca="1" si="7"/>
        <v>0</v>
      </c>
      <c r="V84">
        <f ca="1">IF('Soil 2030'!$A92="CM",INDIRECT("'Soil 2030'!"&amp;'Country Selector'!$B$3&amp;ROW($A92))*10^12,0)</f>
        <v>0</v>
      </c>
    </row>
    <row r="85" spans="1:2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8"/>
        <v>0</v>
      </c>
      <c r="D85" s="90">
        <f t="shared" ca="1" si="6"/>
        <v>0</v>
      </c>
      <c r="E85" s="90">
        <f t="shared" ca="1" si="6"/>
        <v>0</v>
      </c>
      <c r="F85" s="90">
        <f t="shared" ca="1" si="6"/>
        <v>0</v>
      </c>
      <c r="G85" s="90">
        <f t="shared" ca="1" si="6"/>
        <v>0</v>
      </c>
      <c r="H85" s="90">
        <f t="shared" ca="1" si="6"/>
        <v>0</v>
      </c>
      <c r="I85" s="90">
        <f t="shared" ca="1" si="6"/>
        <v>0</v>
      </c>
      <c r="J85" s="90">
        <f t="shared" ca="1" si="6"/>
        <v>0</v>
      </c>
      <c r="K85" s="90">
        <f t="shared" ca="1" si="6"/>
        <v>0</v>
      </c>
      <c r="L85">
        <f ca="1">IF('Soil 2020'!$A93="CM",INDIRECT("'Soil 2020'!"&amp;'Country Selector'!$B$3&amp;ROW($A93))*10^12,0)</f>
        <v>0</v>
      </c>
      <c r="M85" s="90">
        <f t="shared" ca="1" si="9"/>
        <v>0</v>
      </c>
      <c r="N85" s="90">
        <f t="shared" ca="1" si="7"/>
        <v>0</v>
      </c>
      <c r="O85" s="90">
        <f t="shared" ca="1" si="7"/>
        <v>0</v>
      </c>
      <c r="P85" s="90">
        <f t="shared" ca="1" si="7"/>
        <v>0</v>
      </c>
      <c r="Q85" s="90">
        <f t="shared" ca="1" si="7"/>
        <v>0</v>
      </c>
      <c r="R85" s="90">
        <f t="shared" ca="1" si="7"/>
        <v>0</v>
      </c>
      <c r="S85" s="90">
        <f t="shared" ca="1" si="7"/>
        <v>0</v>
      </c>
      <c r="T85" s="90">
        <f t="shared" ca="1" si="7"/>
        <v>0</v>
      </c>
      <c r="U85" s="90">
        <f t="shared" ca="1" si="7"/>
        <v>0</v>
      </c>
      <c r="V85">
        <f ca="1">IF('Soil 2030'!$A93="CM",INDIRECT("'Soil 2030'!"&amp;'Country Selector'!$B$3&amp;ROW($A93))*10^12,0)</f>
        <v>0</v>
      </c>
    </row>
    <row r="86" spans="1:2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8"/>
        <v>0</v>
      </c>
      <c r="D86" s="90">
        <f t="shared" ca="1" si="6"/>
        <v>0</v>
      </c>
      <c r="E86" s="90">
        <f t="shared" ca="1" si="6"/>
        <v>0</v>
      </c>
      <c r="F86" s="90">
        <f t="shared" ca="1" si="6"/>
        <v>0</v>
      </c>
      <c r="G86" s="90">
        <f t="shared" ca="1" si="6"/>
        <v>0</v>
      </c>
      <c r="H86" s="90">
        <f t="shared" ca="1" si="6"/>
        <v>0</v>
      </c>
      <c r="I86" s="90">
        <f t="shared" ca="1" si="6"/>
        <v>0</v>
      </c>
      <c r="J86" s="90">
        <f t="shared" ca="1" si="6"/>
        <v>0</v>
      </c>
      <c r="K86" s="90">
        <f t="shared" ca="1" si="6"/>
        <v>0</v>
      </c>
      <c r="L86">
        <f ca="1">IF('Soil 2020'!$A94="CM",INDIRECT("'Soil 2020'!"&amp;'Country Selector'!$B$3&amp;ROW($A94))*10^12,0)</f>
        <v>0</v>
      </c>
      <c r="M86" s="90">
        <f t="shared" ca="1" si="9"/>
        <v>0</v>
      </c>
      <c r="N86" s="90">
        <f t="shared" ca="1" si="7"/>
        <v>0</v>
      </c>
      <c r="O86" s="90">
        <f t="shared" ca="1" si="7"/>
        <v>0</v>
      </c>
      <c r="P86" s="90">
        <f t="shared" ca="1" si="7"/>
        <v>0</v>
      </c>
      <c r="Q86" s="90">
        <f t="shared" ca="1" si="7"/>
        <v>0</v>
      </c>
      <c r="R86" s="90">
        <f t="shared" ca="1" si="7"/>
        <v>0</v>
      </c>
      <c r="S86" s="90">
        <f t="shared" ca="1" si="7"/>
        <v>0</v>
      </c>
      <c r="T86" s="90">
        <f t="shared" ca="1" si="7"/>
        <v>0</v>
      </c>
      <c r="U86" s="90">
        <f t="shared" ca="1" si="7"/>
        <v>0</v>
      </c>
      <c r="V86">
        <f ca="1">IF('Soil 2030'!$A94="CM",INDIRECT("'Soil 2030'!"&amp;'Country Selector'!$B$3&amp;ROW($A94))*10^12,0)</f>
        <v>0</v>
      </c>
    </row>
    <row r="87" spans="1:2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8"/>
        <v>0</v>
      </c>
      <c r="D87" s="90">
        <f t="shared" ca="1" si="6"/>
        <v>0</v>
      </c>
      <c r="E87" s="90">
        <f t="shared" ca="1" si="6"/>
        <v>0</v>
      </c>
      <c r="F87" s="90">
        <f t="shared" ca="1" si="6"/>
        <v>0</v>
      </c>
      <c r="G87" s="90">
        <f t="shared" ca="1" si="6"/>
        <v>0</v>
      </c>
      <c r="H87" s="90">
        <f t="shared" ca="1" si="6"/>
        <v>0</v>
      </c>
      <c r="I87" s="90">
        <f t="shared" ca="1" si="6"/>
        <v>0</v>
      </c>
      <c r="J87" s="90">
        <f t="shared" ca="1" si="6"/>
        <v>0</v>
      </c>
      <c r="K87" s="90">
        <f t="shared" ca="1" si="6"/>
        <v>0</v>
      </c>
      <c r="L87">
        <f ca="1">IF('Soil 2020'!$A95="CM",INDIRECT("'Soil 2020'!"&amp;'Country Selector'!$B$3&amp;ROW($A95))*10^12,0)</f>
        <v>0</v>
      </c>
      <c r="M87" s="90">
        <f t="shared" ca="1" si="9"/>
        <v>0</v>
      </c>
      <c r="N87" s="90">
        <f t="shared" ca="1" si="7"/>
        <v>0</v>
      </c>
      <c r="O87" s="90">
        <f t="shared" ca="1" si="7"/>
        <v>0</v>
      </c>
      <c r="P87" s="90">
        <f t="shared" ca="1" si="7"/>
        <v>0</v>
      </c>
      <c r="Q87" s="90">
        <f t="shared" ca="1" si="7"/>
        <v>0</v>
      </c>
      <c r="R87" s="90">
        <f t="shared" ca="1" si="7"/>
        <v>0</v>
      </c>
      <c r="S87" s="90">
        <f t="shared" ca="1" si="7"/>
        <v>0</v>
      </c>
      <c r="T87" s="90">
        <f t="shared" ca="1" si="7"/>
        <v>0</v>
      </c>
      <c r="U87" s="90">
        <f t="shared" ca="1" si="7"/>
        <v>0</v>
      </c>
      <c r="V87">
        <f ca="1">IF('Soil 2030'!$A95="CM",INDIRECT("'Soil 2030'!"&amp;'Country Selector'!$B$3&amp;ROW($A95))*10^12,0)</f>
        <v>0</v>
      </c>
    </row>
    <row r="88" spans="1:2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8"/>
        <v>0</v>
      </c>
      <c r="D88" s="90">
        <f t="shared" ca="1" si="6"/>
        <v>0</v>
      </c>
      <c r="E88" s="90">
        <f t="shared" ca="1" si="6"/>
        <v>0</v>
      </c>
      <c r="F88" s="90">
        <f t="shared" ca="1" si="6"/>
        <v>0</v>
      </c>
      <c r="G88" s="90">
        <f t="shared" ca="1" si="6"/>
        <v>0</v>
      </c>
      <c r="H88" s="90">
        <f t="shared" ca="1" si="6"/>
        <v>0</v>
      </c>
      <c r="I88" s="90">
        <f t="shared" ca="1" si="6"/>
        <v>0</v>
      </c>
      <c r="J88" s="90">
        <f t="shared" ca="1" si="6"/>
        <v>0</v>
      </c>
      <c r="K88" s="90">
        <f t="shared" ca="1" si="6"/>
        <v>0</v>
      </c>
      <c r="L88">
        <f ca="1">IF('Soil 2020'!$A96="CM",INDIRECT("'Soil 2020'!"&amp;'Country Selector'!$B$3&amp;ROW($A96))*10^12,0)</f>
        <v>0</v>
      </c>
      <c r="M88" s="90">
        <f t="shared" ca="1" si="9"/>
        <v>0</v>
      </c>
      <c r="N88" s="90">
        <f t="shared" ca="1" si="7"/>
        <v>0</v>
      </c>
      <c r="O88" s="90">
        <f t="shared" ca="1" si="7"/>
        <v>0</v>
      </c>
      <c r="P88" s="90">
        <f t="shared" ca="1" si="7"/>
        <v>0</v>
      </c>
      <c r="Q88" s="90">
        <f t="shared" ca="1" si="7"/>
        <v>0</v>
      </c>
      <c r="R88" s="90">
        <f t="shared" ca="1" si="7"/>
        <v>0</v>
      </c>
      <c r="S88" s="90">
        <f t="shared" ca="1" si="7"/>
        <v>0</v>
      </c>
      <c r="T88" s="90">
        <f t="shared" ca="1" si="7"/>
        <v>0</v>
      </c>
      <c r="U88" s="90">
        <f t="shared" ca="1" si="7"/>
        <v>0</v>
      </c>
      <c r="V88">
        <f ca="1">IF('Soil 2030'!$A96="CM",INDIRECT("'Soil 2030'!"&amp;'Country Selector'!$B$3&amp;ROW($A96))*10^12,0)</f>
        <v>0</v>
      </c>
    </row>
    <row r="89" spans="1:2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8"/>
        <v>0</v>
      </c>
      <c r="D89" s="90">
        <f t="shared" ca="1" si="6"/>
        <v>0</v>
      </c>
      <c r="E89" s="90">
        <f t="shared" ca="1" si="6"/>
        <v>0</v>
      </c>
      <c r="F89" s="90">
        <f t="shared" ca="1" si="6"/>
        <v>0</v>
      </c>
      <c r="G89" s="90">
        <f t="shared" ca="1" si="6"/>
        <v>0</v>
      </c>
      <c r="H89" s="90">
        <f t="shared" ca="1" si="6"/>
        <v>0</v>
      </c>
      <c r="I89" s="90">
        <f t="shared" ca="1" si="6"/>
        <v>0</v>
      </c>
      <c r="J89" s="90">
        <f t="shared" ca="1" si="6"/>
        <v>0</v>
      </c>
      <c r="K89" s="90">
        <f t="shared" ca="1" si="6"/>
        <v>0</v>
      </c>
      <c r="L89">
        <f ca="1">IF('Soil 2020'!$A97="CM",INDIRECT("'Soil 2020'!"&amp;'Country Selector'!$B$3&amp;ROW($A97))*10^12,0)</f>
        <v>0</v>
      </c>
      <c r="M89" s="90">
        <f t="shared" ca="1" si="9"/>
        <v>0</v>
      </c>
      <c r="N89" s="90">
        <f t="shared" ca="1" si="7"/>
        <v>0</v>
      </c>
      <c r="O89" s="90">
        <f t="shared" ca="1" si="7"/>
        <v>0</v>
      </c>
      <c r="P89" s="90">
        <f t="shared" ca="1" si="7"/>
        <v>0</v>
      </c>
      <c r="Q89" s="90">
        <f t="shared" ca="1" si="7"/>
        <v>0</v>
      </c>
      <c r="R89" s="90">
        <f t="shared" ca="1" si="7"/>
        <v>0</v>
      </c>
      <c r="S89" s="90">
        <f t="shared" ca="1" si="7"/>
        <v>0</v>
      </c>
      <c r="T89" s="90">
        <f t="shared" ca="1" si="7"/>
        <v>0</v>
      </c>
      <c r="U89" s="90">
        <f t="shared" ca="1" si="7"/>
        <v>0</v>
      </c>
      <c r="V89">
        <f ca="1">IF('Soil 2030'!$A97="CM",INDIRECT("'Soil 2030'!"&amp;'Country Selector'!$B$3&amp;ROW($A97))*10^12,0)</f>
        <v>0</v>
      </c>
    </row>
    <row r="90" spans="1:22">
      <c r="A90" s="74">
        <v>38</v>
      </c>
      <c r="B90">
        <f ca="1">IF('Soil 2010'!$A98="CM",INDIRECT("'Soil 2010'!"&amp;'Country Selector'!$B$3&amp;ROW($A98))*10^12,0)</f>
        <v>0</v>
      </c>
      <c r="C90" s="90">
        <f t="shared" ca="1" si="8"/>
        <v>146282900.76132977</v>
      </c>
      <c r="D90" s="90">
        <f t="shared" ca="1" si="6"/>
        <v>292565801.52265954</v>
      </c>
      <c r="E90" s="90">
        <f t="shared" ca="1" si="6"/>
        <v>438848702.28398931</v>
      </c>
      <c r="F90" s="90">
        <f t="shared" ca="1" si="6"/>
        <v>585131603.04531908</v>
      </c>
      <c r="G90" s="90">
        <f t="shared" ca="1" si="6"/>
        <v>731414503.80664885</v>
      </c>
      <c r="H90" s="90">
        <f t="shared" ca="1" si="6"/>
        <v>877697404.56797862</v>
      </c>
      <c r="I90" s="90">
        <f t="shared" ca="1" si="6"/>
        <v>1023980305.3293083</v>
      </c>
      <c r="J90" s="90">
        <f t="shared" ca="1" si="6"/>
        <v>1170263206.0906382</v>
      </c>
      <c r="K90" s="90">
        <f t="shared" ca="1" si="6"/>
        <v>1316546106.8519681</v>
      </c>
      <c r="L90">
        <f ca="1">IF('Soil 2020'!$A98="CM",INDIRECT("'Soil 2020'!"&amp;'Country Selector'!$B$3&amp;ROW($A98))*10^12,0)</f>
        <v>1462829007.6132977</v>
      </c>
      <c r="M90" s="90">
        <f t="shared" ca="1" si="9"/>
        <v>1316546106.8519681</v>
      </c>
      <c r="N90" s="90">
        <f t="shared" ca="1" si="7"/>
        <v>1170263206.0906382</v>
      </c>
      <c r="O90" s="90">
        <f t="shared" ca="1" si="7"/>
        <v>1023980305.3293083</v>
      </c>
      <c r="P90" s="90">
        <f t="shared" ca="1" si="7"/>
        <v>877697404.56797862</v>
      </c>
      <c r="Q90" s="90">
        <f t="shared" ca="1" si="7"/>
        <v>731414503.80664885</v>
      </c>
      <c r="R90" s="90">
        <f t="shared" ca="1" si="7"/>
        <v>585131603.04531908</v>
      </c>
      <c r="S90" s="90">
        <f t="shared" ca="1" si="7"/>
        <v>438848702.28398931</v>
      </c>
      <c r="T90" s="90">
        <f t="shared" ca="1" si="7"/>
        <v>292565801.52265954</v>
      </c>
      <c r="U90" s="90">
        <f t="shared" ca="1" si="7"/>
        <v>146282900.76132977</v>
      </c>
      <c r="V90">
        <f ca="1">IF('Soil 2030'!$A98="CM",INDIRECT("'Soil 2030'!"&amp;'Country Selector'!$B$3&amp;ROW($A98))*10^12,0)</f>
        <v>0</v>
      </c>
    </row>
    <row r="91" spans="1:2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8"/>
        <v>0</v>
      </c>
      <c r="D91" s="90">
        <f t="shared" ca="1" si="6"/>
        <v>0</v>
      </c>
      <c r="E91" s="90">
        <f t="shared" ca="1" si="6"/>
        <v>0</v>
      </c>
      <c r="F91" s="90">
        <f t="shared" ca="1" si="6"/>
        <v>0</v>
      </c>
      <c r="G91" s="90">
        <f t="shared" ca="1" si="6"/>
        <v>0</v>
      </c>
      <c r="H91" s="90">
        <f t="shared" ca="1" si="6"/>
        <v>0</v>
      </c>
      <c r="I91" s="90">
        <f t="shared" ca="1" si="6"/>
        <v>0</v>
      </c>
      <c r="J91" s="90">
        <f t="shared" ca="1" si="6"/>
        <v>0</v>
      </c>
      <c r="K91" s="90">
        <f t="shared" ca="1" si="6"/>
        <v>0</v>
      </c>
      <c r="L91">
        <f ca="1">IF('Soil 2020'!$A99="CM",INDIRECT("'Soil 2020'!"&amp;'Country Selector'!$B$3&amp;ROW($A99))*10^12,0)</f>
        <v>0</v>
      </c>
      <c r="M91" s="90">
        <f t="shared" ca="1" si="9"/>
        <v>0</v>
      </c>
      <c r="N91" s="90">
        <f t="shared" ca="1" si="7"/>
        <v>0</v>
      </c>
      <c r="O91" s="90">
        <f t="shared" ca="1" si="7"/>
        <v>0</v>
      </c>
      <c r="P91" s="90">
        <f t="shared" ca="1" si="7"/>
        <v>0</v>
      </c>
      <c r="Q91" s="90">
        <f t="shared" ca="1" si="7"/>
        <v>0</v>
      </c>
      <c r="R91" s="90">
        <f t="shared" ca="1" si="7"/>
        <v>0</v>
      </c>
      <c r="S91" s="90">
        <f t="shared" ca="1" si="7"/>
        <v>0</v>
      </c>
      <c r="T91" s="90">
        <f t="shared" ca="1" si="7"/>
        <v>0</v>
      </c>
      <c r="U91" s="90">
        <f t="shared" ca="1" si="7"/>
        <v>0</v>
      </c>
      <c r="V91">
        <f ca="1">IF('Soil 2030'!$A99="CM",INDIRECT("'Soil 2030'!"&amp;'Country Selector'!$B$3&amp;ROW($A99))*10^12,0)</f>
        <v>0</v>
      </c>
    </row>
    <row r="92" spans="1:2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8"/>
        <v>0</v>
      </c>
      <c r="D92" s="90">
        <f t="shared" ca="1" si="6"/>
        <v>0</v>
      </c>
      <c r="E92" s="90">
        <f t="shared" ca="1" si="6"/>
        <v>0</v>
      </c>
      <c r="F92" s="90">
        <f t="shared" ca="1" si="6"/>
        <v>0</v>
      </c>
      <c r="G92" s="90">
        <f t="shared" ca="1" si="6"/>
        <v>0</v>
      </c>
      <c r="H92" s="90">
        <f t="shared" ca="1" si="6"/>
        <v>0</v>
      </c>
      <c r="I92" s="90">
        <f t="shared" ca="1" si="6"/>
        <v>0</v>
      </c>
      <c r="J92" s="90">
        <f t="shared" ca="1" si="6"/>
        <v>0</v>
      </c>
      <c r="K92" s="90">
        <f t="shared" ca="1" si="6"/>
        <v>0</v>
      </c>
      <c r="L92">
        <f ca="1">IF('Soil 2020'!$A100="CM",INDIRECT("'Soil 2020'!"&amp;'Country Selector'!$B$3&amp;ROW($A100))*10^12,0)</f>
        <v>0</v>
      </c>
      <c r="M92" s="90">
        <f t="shared" ca="1" si="9"/>
        <v>169332431.32464248</v>
      </c>
      <c r="N92" s="90">
        <f t="shared" ca="1" si="7"/>
        <v>338664862.64928496</v>
      </c>
      <c r="O92" s="90">
        <f t="shared" ca="1" si="7"/>
        <v>507997293.9739275</v>
      </c>
      <c r="P92" s="90">
        <f t="shared" ca="1" si="7"/>
        <v>677329725.29856992</v>
      </c>
      <c r="Q92" s="90">
        <f t="shared" ca="1" si="7"/>
        <v>846662156.62321246</v>
      </c>
      <c r="R92" s="90">
        <f t="shared" ca="1" si="7"/>
        <v>1015994587.947855</v>
      </c>
      <c r="S92" s="90">
        <f t="shared" ca="1" si="7"/>
        <v>1185327019.2724974</v>
      </c>
      <c r="T92" s="90">
        <f t="shared" ca="1" si="7"/>
        <v>1354659450.5971398</v>
      </c>
      <c r="U92" s="90">
        <f t="shared" ca="1" si="7"/>
        <v>1523991881.9217825</v>
      </c>
      <c r="V92">
        <f ca="1">IF('Soil 2030'!$A100="CM",INDIRECT("'Soil 2030'!"&amp;'Country Selector'!$B$3&amp;ROW($A100))*10^12,0)</f>
        <v>1693324313.2464249</v>
      </c>
    </row>
    <row r="93" spans="1:2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8"/>
        <v>0</v>
      </c>
      <c r="D93" s="90">
        <f t="shared" ca="1" si="6"/>
        <v>0</v>
      </c>
      <c r="E93" s="90">
        <f t="shared" ca="1" si="6"/>
        <v>0</v>
      </c>
      <c r="F93" s="90">
        <f t="shared" ca="1" si="6"/>
        <v>0</v>
      </c>
      <c r="G93" s="90">
        <f t="shared" ca="1" si="6"/>
        <v>0</v>
      </c>
      <c r="H93" s="90">
        <f t="shared" ca="1" si="6"/>
        <v>0</v>
      </c>
      <c r="I93" s="90">
        <f t="shared" ca="1" si="6"/>
        <v>0</v>
      </c>
      <c r="J93" s="90">
        <f t="shared" ca="1" si="6"/>
        <v>0</v>
      </c>
      <c r="K93" s="90">
        <f t="shared" ca="1" si="6"/>
        <v>0</v>
      </c>
      <c r="L93">
        <f ca="1">IF('Soil 2020'!$A101="CM",INDIRECT("'Soil 2020'!"&amp;'Country Selector'!$B$3&amp;ROW($A101))*10^12,0)</f>
        <v>0</v>
      </c>
      <c r="M93" s="90">
        <f t="shared" ca="1" si="9"/>
        <v>0</v>
      </c>
      <c r="N93" s="90">
        <f t="shared" ca="1" si="7"/>
        <v>0</v>
      </c>
      <c r="O93" s="90">
        <f t="shared" ca="1" si="7"/>
        <v>0</v>
      </c>
      <c r="P93" s="90">
        <f t="shared" ca="1" si="7"/>
        <v>0</v>
      </c>
      <c r="Q93" s="90">
        <f t="shared" ca="1" si="7"/>
        <v>0</v>
      </c>
      <c r="R93" s="90">
        <f t="shared" ca="1" si="7"/>
        <v>0</v>
      </c>
      <c r="S93" s="90">
        <f t="shared" ca="1" si="7"/>
        <v>0</v>
      </c>
      <c r="T93" s="90">
        <f t="shared" ca="1" si="7"/>
        <v>0</v>
      </c>
      <c r="U93" s="90">
        <f t="shared" ca="1" si="7"/>
        <v>0</v>
      </c>
      <c r="V93">
        <f ca="1">IF('Soil 2030'!$A101="CM",INDIRECT("'Soil 2030'!"&amp;'Country Selector'!$B$3&amp;ROW($A101))*10^12,0)</f>
        <v>0</v>
      </c>
    </row>
    <row r="94" spans="1:2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8"/>
        <v>0</v>
      </c>
      <c r="D94" s="90">
        <f t="shared" ca="1" si="6"/>
        <v>0</v>
      </c>
      <c r="E94" s="90">
        <f t="shared" ca="1" si="6"/>
        <v>0</v>
      </c>
      <c r="F94" s="90">
        <f t="shared" ca="1" si="6"/>
        <v>0</v>
      </c>
      <c r="G94" s="90">
        <f t="shared" ca="1" si="6"/>
        <v>0</v>
      </c>
      <c r="H94" s="90">
        <f t="shared" ca="1" si="6"/>
        <v>0</v>
      </c>
      <c r="I94" s="90">
        <f t="shared" ca="1" si="6"/>
        <v>0</v>
      </c>
      <c r="J94" s="90">
        <f t="shared" ca="1" si="6"/>
        <v>0</v>
      </c>
      <c r="K94" s="90">
        <f t="shared" ca="1" si="6"/>
        <v>0</v>
      </c>
      <c r="L94">
        <f ca="1">IF('Soil 2020'!$A102="CM",INDIRECT("'Soil 2020'!"&amp;'Country Selector'!$B$3&amp;ROW($A102))*10^12,0)</f>
        <v>0</v>
      </c>
      <c r="M94" s="90">
        <f t="shared" ca="1" si="9"/>
        <v>0</v>
      </c>
      <c r="N94" s="90">
        <f t="shared" ca="1" si="7"/>
        <v>0</v>
      </c>
      <c r="O94" s="90">
        <f t="shared" ca="1" si="7"/>
        <v>0</v>
      </c>
      <c r="P94" s="90">
        <f t="shared" ca="1" si="7"/>
        <v>0</v>
      </c>
      <c r="Q94" s="90">
        <f t="shared" ca="1" si="7"/>
        <v>0</v>
      </c>
      <c r="R94" s="90">
        <f t="shared" ca="1" si="7"/>
        <v>0</v>
      </c>
      <c r="S94" s="90">
        <f t="shared" ca="1" si="7"/>
        <v>0</v>
      </c>
      <c r="T94" s="90">
        <f t="shared" ca="1" si="7"/>
        <v>0</v>
      </c>
      <c r="U94" s="90">
        <f t="shared" ca="1" si="7"/>
        <v>0</v>
      </c>
      <c r="V94">
        <f ca="1">IF('Soil 2030'!$A102="CM",INDIRECT("'Soil 2030'!"&amp;'Country Selector'!$B$3&amp;ROW($A102))*10^12,0)</f>
        <v>0</v>
      </c>
    </row>
    <row r="95" spans="1:2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8"/>
        <v>0</v>
      </c>
      <c r="D95" s="90">
        <f t="shared" ca="1" si="6"/>
        <v>0</v>
      </c>
      <c r="E95" s="90">
        <f t="shared" ref="D95:K126" ca="1" si="10">$B95*($L$1-E$1)/($L$1-$B$1)+$L95*(E$1-$B$1)/($L$1-$B$1)</f>
        <v>0</v>
      </c>
      <c r="F95" s="90">
        <f t="shared" ca="1" si="10"/>
        <v>0</v>
      </c>
      <c r="G95" s="90">
        <f t="shared" ca="1" si="10"/>
        <v>0</v>
      </c>
      <c r="H95" s="90">
        <f t="shared" ca="1" si="10"/>
        <v>0</v>
      </c>
      <c r="I95" s="90">
        <f t="shared" ca="1" si="10"/>
        <v>0</v>
      </c>
      <c r="J95" s="90">
        <f t="shared" ca="1" si="10"/>
        <v>0</v>
      </c>
      <c r="K95" s="90">
        <f t="shared" ca="1" si="10"/>
        <v>0</v>
      </c>
      <c r="L95">
        <f ca="1">IF('Soil 2020'!$A103="CM",INDIRECT("'Soil 2020'!"&amp;'Country Selector'!$B$3&amp;ROW($A103))*10^12,0)</f>
        <v>0</v>
      </c>
      <c r="M95" s="90">
        <f t="shared" ca="1" si="9"/>
        <v>0</v>
      </c>
      <c r="N95" s="90">
        <f t="shared" ca="1" si="7"/>
        <v>0</v>
      </c>
      <c r="O95" s="90">
        <f t="shared" ref="N95:U126" ca="1" si="11">$L95*($V$1-O$1)/($V$1-$L$1)+$V95*(O$1-$L$1)/($V$1-$L$1)</f>
        <v>0</v>
      </c>
      <c r="P95" s="90">
        <f t="shared" ca="1" si="11"/>
        <v>0</v>
      </c>
      <c r="Q95" s="90">
        <f t="shared" ca="1" si="11"/>
        <v>0</v>
      </c>
      <c r="R95" s="90">
        <f t="shared" ca="1" si="11"/>
        <v>0</v>
      </c>
      <c r="S95" s="90">
        <f t="shared" ca="1" si="11"/>
        <v>0</v>
      </c>
      <c r="T95" s="90">
        <f t="shared" ca="1" si="11"/>
        <v>0</v>
      </c>
      <c r="U95" s="90">
        <f t="shared" ca="1" si="11"/>
        <v>0</v>
      </c>
      <c r="V95">
        <f ca="1">IF('Soil 2030'!$A103="CM",INDIRECT("'Soil 2030'!"&amp;'Country Selector'!$B$3&amp;ROW($A103))*10^12,0)</f>
        <v>0</v>
      </c>
    </row>
    <row r="96" spans="1:2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8"/>
        <v>0</v>
      </c>
      <c r="D96" s="90">
        <f t="shared" ca="1" si="10"/>
        <v>0</v>
      </c>
      <c r="E96" s="90">
        <f t="shared" ca="1" si="10"/>
        <v>0</v>
      </c>
      <c r="F96" s="90">
        <f t="shared" ca="1" si="10"/>
        <v>0</v>
      </c>
      <c r="G96" s="90">
        <f t="shared" ca="1" si="10"/>
        <v>0</v>
      </c>
      <c r="H96" s="90">
        <f t="shared" ca="1" si="10"/>
        <v>0</v>
      </c>
      <c r="I96" s="90">
        <f t="shared" ca="1" si="10"/>
        <v>0</v>
      </c>
      <c r="J96" s="90">
        <f t="shared" ca="1" si="10"/>
        <v>0</v>
      </c>
      <c r="K96" s="90">
        <f t="shared" ca="1" si="10"/>
        <v>0</v>
      </c>
      <c r="L96">
        <f ca="1">IF('Soil 2020'!$A104="CM",INDIRECT("'Soil 2020'!"&amp;'Country Selector'!$B$3&amp;ROW($A104))*10^12,0)</f>
        <v>0</v>
      </c>
      <c r="M96" s="90">
        <f t="shared" ca="1" si="9"/>
        <v>398146857.39976156</v>
      </c>
      <c r="N96" s="90">
        <f t="shared" ca="1" si="11"/>
        <v>796293714.79952312</v>
      </c>
      <c r="O96" s="90">
        <f t="shared" ca="1" si="11"/>
        <v>1194440572.1992846</v>
      </c>
      <c r="P96" s="90">
        <f t="shared" ca="1" si="11"/>
        <v>1592587429.5990462</v>
      </c>
      <c r="Q96" s="90">
        <f t="shared" ca="1" si="11"/>
        <v>1990734286.9988074</v>
      </c>
      <c r="R96" s="90">
        <f t="shared" ca="1" si="11"/>
        <v>2388881144.3985691</v>
      </c>
      <c r="S96" s="90">
        <f t="shared" ca="1" si="11"/>
        <v>2787028001.7983308</v>
      </c>
      <c r="T96" s="90">
        <f t="shared" ca="1" si="11"/>
        <v>3185174859.1980925</v>
      </c>
      <c r="U96" s="90">
        <f t="shared" ca="1" si="11"/>
        <v>3583321716.5978537</v>
      </c>
      <c r="V96">
        <f ca="1">IF('Soil 2030'!$A104="CM",INDIRECT("'Soil 2030'!"&amp;'Country Selector'!$B$3&amp;ROW($A104))*10^12,0)</f>
        <v>3981468573.9976153</v>
      </c>
    </row>
    <row r="97" spans="1:2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8"/>
        <v>0</v>
      </c>
      <c r="D97" s="90">
        <f t="shared" ca="1" si="10"/>
        <v>0</v>
      </c>
      <c r="E97" s="90">
        <f t="shared" ca="1" si="10"/>
        <v>0</v>
      </c>
      <c r="F97" s="90">
        <f t="shared" ca="1" si="10"/>
        <v>0</v>
      </c>
      <c r="G97" s="90">
        <f t="shared" ca="1" si="10"/>
        <v>0</v>
      </c>
      <c r="H97" s="90">
        <f t="shared" ca="1" si="10"/>
        <v>0</v>
      </c>
      <c r="I97" s="90">
        <f t="shared" ca="1" si="10"/>
        <v>0</v>
      </c>
      <c r="J97" s="90">
        <f t="shared" ca="1" si="10"/>
        <v>0</v>
      </c>
      <c r="K97" s="90">
        <f t="shared" ca="1" si="10"/>
        <v>0</v>
      </c>
      <c r="L97">
        <f ca="1">IF('Soil 2020'!$A105="CM",INDIRECT("'Soil 2020'!"&amp;'Country Selector'!$B$3&amp;ROW($A105))*10^12,0)</f>
        <v>0</v>
      </c>
      <c r="M97" s="90">
        <f t="shared" ca="1" si="9"/>
        <v>0</v>
      </c>
      <c r="N97" s="90">
        <f t="shared" ca="1" si="11"/>
        <v>0</v>
      </c>
      <c r="O97" s="90">
        <f t="shared" ca="1" si="11"/>
        <v>0</v>
      </c>
      <c r="P97" s="90">
        <f t="shared" ca="1" si="11"/>
        <v>0</v>
      </c>
      <c r="Q97" s="90">
        <f t="shared" ca="1" si="11"/>
        <v>0</v>
      </c>
      <c r="R97" s="90">
        <f t="shared" ca="1" si="11"/>
        <v>0</v>
      </c>
      <c r="S97" s="90">
        <f t="shared" ca="1" si="11"/>
        <v>0</v>
      </c>
      <c r="T97" s="90">
        <f t="shared" ca="1" si="11"/>
        <v>0</v>
      </c>
      <c r="U97" s="90">
        <f t="shared" ca="1" si="11"/>
        <v>0</v>
      </c>
      <c r="V97">
        <f ca="1">IF('Soil 2030'!$A105="CM",INDIRECT("'Soil 2030'!"&amp;'Country Selector'!$B$3&amp;ROW($A105))*10^12,0)</f>
        <v>0</v>
      </c>
    </row>
    <row r="98" spans="1:2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8"/>
        <v>0</v>
      </c>
      <c r="D98" s="90">
        <f t="shared" ca="1" si="10"/>
        <v>0</v>
      </c>
      <c r="E98" s="90">
        <f t="shared" ca="1" si="10"/>
        <v>0</v>
      </c>
      <c r="F98" s="90">
        <f t="shared" ca="1" si="10"/>
        <v>0</v>
      </c>
      <c r="G98" s="90">
        <f t="shared" ca="1" si="10"/>
        <v>0</v>
      </c>
      <c r="H98" s="90">
        <f t="shared" ca="1" si="10"/>
        <v>0</v>
      </c>
      <c r="I98" s="90">
        <f t="shared" ca="1" si="10"/>
        <v>0</v>
      </c>
      <c r="J98" s="90">
        <f t="shared" ca="1" si="10"/>
        <v>0</v>
      </c>
      <c r="K98" s="90">
        <f t="shared" ca="1" si="10"/>
        <v>0</v>
      </c>
      <c r="L98">
        <f ca="1">IF('Soil 2020'!$A106="CM",INDIRECT("'Soil 2020'!"&amp;'Country Selector'!$B$3&amp;ROW($A106))*10^12,0)</f>
        <v>0</v>
      </c>
      <c r="M98" s="90">
        <f t="shared" ca="1" si="9"/>
        <v>0</v>
      </c>
      <c r="N98" s="90">
        <f t="shared" ca="1" si="11"/>
        <v>0</v>
      </c>
      <c r="O98" s="90">
        <f t="shared" ca="1" si="11"/>
        <v>0</v>
      </c>
      <c r="P98" s="90">
        <f t="shared" ca="1" si="11"/>
        <v>0</v>
      </c>
      <c r="Q98" s="90">
        <f t="shared" ca="1" si="11"/>
        <v>0</v>
      </c>
      <c r="R98" s="90">
        <f t="shared" ca="1" si="11"/>
        <v>0</v>
      </c>
      <c r="S98" s="90">
        <f t="shared" ca="1" si="11"/>
        <v>0</v>
      </c>
      <c r="T98" s="90">
        <f t="shared" ca="1" si="11"/>
        <v>0</v>
      </c>
      <c r="U98" s="90">
        <f t="shared" ca="1" si="11"/>
        <v>0</v>
      </c>
      <c r="V98">
        <f ca="1">IF('Soil 2030'!$A106="CM",INDIRECT("'Soil 2030'!"&amp;'Country Selector'!$B$3&amp;ROW($A106))*10^12,0)</f>
        <v>0</v>
      </c>
    </row>
    <row r="99" spans="1:22">
      <c r="A99" s="74">
        <v>47</v>
      </c>
      <c r="B99">
        <f ca="1">IF('Soil 2010'!$A107="CM",INDIRECT("'Soil 2010'!"&amp;'Country Selector'!$B$3&amp;ROW($A107))*10^12,0)</f>
        <v>0</v>
      </c>
      <c r="C99" s="90">
        <f t="shared" ca="1" si="8"/>
        <v>0</v>
      </c>
      <c r="D99" s="90">
        <f t="shared" ca="1" si="10"/>
        <v>0</v>
      </c>
      <c r="E99" s="90">
        <f t="shared" ca="1" si="10"/>
        <v>0</v>
      </c>
      <c r="F99" s="90">
        <f t="shared" ca="1" si="10"/>
        <v>0</v>
      </c>
      <c r="G99" s="90">
        <f t="shared" ca="1" si="10"/>
        <v>0</v>
      </c>
      <c r="H99" s="90">
        <f t="shared" ca="1" si="10"/>
        <v>0</v>
      </c>
      <c r="I99" s="90">
        <f t="shared" ca="1" si="10"/>
        <v>0</v>
      </c>
      <c r="J99" s="90">
        <f t="shared" ca="1" si="10"/>
        <v>0</v>
      </c>
      <c r="K99" s="90">
        <f t="shared" ca="1" si="10"/>
        <v>0</v>
      </c>
      <c r="L99">
        <f ca="1">IF('Soil 2020'!$A107="CM",INDIRECT("'Soil 2020'!"&amp;'Country Selector'!$B$3&amp;ROW($A107))*10^12,0)</f>
        <v>0</v>
      </c>
      <c r="M99" s="90">
        <f t="shared" ca="1" si="9"/>
        <v>0</v>
      </c>
      <c r="N99" s="90">
        <f t="shared" ca="1" si="11"/>
        <v>0</v>
      </c>
      <c r="O99" s="90">
        <f t="shared" ca="1" si="11"/>
        <v>0</v>
      </c>
      <c r="P99" s="90">
        <f t="shared" ca="1" si="11"/>
        <v>0</v>
      </c>
      <c r="Q99" s="90">
        <f t="shared" ca="1" si="11"/>
        <v>0</v>
      </c>
      <c r="R99" s="90">
        <f t="shared" ca="1" si="11"/>
        <v>0</v>
      </c>
      <c r="S99" s="90">
        <f t="shared" ca="1" si="11"/>
        <v>0</v>
      </c>
      <c r="T99" s="90">
        <f t="shared" ca="1" si="11"/>
        <v>0</v>
      </c>
      <c r="U99" s="90">
        <f t="shared" ca="1" si="11"/>
        <v>0</v>
      </c>
      <c r="V99">
        <f ca="1">IF('Soil 2030'!$A107="CM",INDIRECT("'Soil 2030'!"&amp;'Country Selector'!$B$3&amp;ROW($A107))*10^12,0)</f>
        <v>0</v>
      </c>
    </row>
    <row r="100" spans="1:2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8"/>
        <v>0</v>
      </c>
      <c r="D100" s="90">
        <f t="shared" ca="1" si="10"/>
        <v>0</v>
      </c>
      <c r="E100" s="90">
        <f t="shared" ca="1" si="10"/>
        <v>0</v>
      </c>
      <c r="F100" s="90">
        <f t="shared" ca="1" si="10"/>
        <v>0</v>
      </c>
      <c r="G100" s="90">
        <f t="shared" ca="1" si="10"/>
        <v>0</v>
      </c>
      <c r="H100" s="90">
        <f t="shared" ca="1" si="10"/>
        <v>0</v>
      </c>
      <c r="I100" s="90">
        <f t="shared" ca="1" si="10"/>
        <v>0</v>
      </c>
      <c r="J100" s="90">
        <f t="shared" ca="1" si="10"/>
        <v>0</v>
      </c>
      <c r="K100" s="90">
        <f t="shared" ca="1" si="10"/>
        <v>0</v>
      </c>
      <c r="L100">
        <f ca="1">IF('Soil 2020'!$A108="CM",INDIRECT("'Soil 2020'!"&amp;'Country Selector'!$B$3&amp;ROW($A108))*10^12,0)</f>
        <v>0</v>
      </c>
      <c r="M100" s="90">
        <f t="shared" ca="1" si="9"/>
        <v>0</v>
      </c>
      <c r="N100" s="90">
        <f t="shared" ca="1" si="11"/>
        <v>0</v>
      </c>
      <c r="O100" s="90">
        <f t="shared" ca="1" si="11"/>
        <v>0</v>
      </c>
      <c r="P100" s="90">
        <f t="shared" ca="1" si="11"/>
        <v>0</v>
      </c>
      <c r="Q100" s="90">
        <f t="shared" ca="1" si="11"/>
        <v>0</v>
      </c>
      <c r="R100" s="90">
        <f t="shared" ca="1" si="11"/>
        <v>0</v>
      </c>
      <c r="S100" s="90">
        <f t="shared" ca="1" si="11"/>
        <v>0</v>
      </c>
      <c r="T100" s="90">
        <f t="shared" ca="1" si="11"/>
        <v>0</v>
      </c>
      <c r="U100" s="90">
        <f t="shared" ca="1" si="11"/>
        <v>0</v>
      </c>
      <c r="V100">
        <f ca="1">IF('Soil 2030'!$A108="CM",INDIRECT("'Soil 2030'!"&amp;'Country Selector'!$B$3&amp;ROW($A108))*10^12,0)</f>
        <v>0</v>
      </c>
    </row>
    <row r="101" spans="1:2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8"/>
        <v>0</v>
      </c>
      <c r="D101" s="90">
        <f t="shared" ca="1" si="10"/>
        <v>0</v>
      </c>
      <c r="E101" s="90">
        <f t="shared" ca="1" si="10"/>
        <v>0</v>
      </c>
      <c r="F101" s="90">
        <f t="shared" ca="1" si="10"/>
        <v>0</v>
      </c>
      <c r="G101" s="90">
        <f t="shared" ca="1" si="10"/>
        <v>0</v>
      </c>
      <c r="H101" s="90">
        <f t="shared" ca="1" si="10"/>
        <v>0</v>
      </c>
      <c r="I101" s="90">
        <f t="shared" ca="1" si="10"/>
        <v>0</v>
      </c>
      <c r="J101" s="90">
        <f t="shared" ca="1" si="10"/>
        <v>0</v>
      </c>
      <c r="K101" s="90">
        <f t="shared" ca="1" si="10"/>
        <v>0</v>
      </c>
      <c r="L101">
        <f ca="1">IF('Soil 2020'!$A109="CM",INDIRECT("'Soil 2020'!"&amp;'Country Selector'!$B$3&amp;ROW($A109))*10^12,0)</f>
        <v>0</v>
      </c>
      <c r="M101" s="90">
        <f t="shared" ca="1" si="9"/>
        <v>0</v>
      </c>
      <c r="N101" s="90">
        <f t="shared" ca="1" si="11"/>
        <v>0</v>
      </c>
      <c r="O101" s="90">
        <f t="shared" ca="1" si="11"/>
        <v>0</v>
      </c>
      <c r="P101" s="90">
        <f t="shared" ca="1" si="11"/>
        <v>0</v>
      </c>
      <c r="Q101" s="90">
        <f t="shared" ca="1" si="11"/>
        <v>0</v>
      </c>
      <c r="R101" s="90">
        <f t="shared" ca="1" si="11"/>
        <v>0</v>
      </c>
      <c r="S101" s="90">
        <f t="shared" ca="1" si="11"/>
        <v>0</v>
      </c>
      <c r="T101" s="90">
        <f t="shared" ca="1" si="11"/>
        <v>0</v>
      </c>
      <c r="U101" s="90">
        <f t="shared" ca="1" si="11"/>
        <v>0</v>
      </c>
      <c r="V101">
        <f ca="1">IF('Soil 2030'!$A109="CM",INDIRECT("'Soil 2030'!"&amp;'Country Selector'!$B$3&amp;ROW($A109))*10^12,0)</f>
        <v>0</v>
      </c>
    </row>
    <row r="102" spans="1:2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8"/>
        <v>0</v>
      </c>
      <c r="D102" s="90">
        <f t="shared" ca="1" si="10"/>
        <v>0</v>
      </c>
      <c r="E102" s="90">
        <f t="shared" ca="1" si="10"/>
        <v>0</v>
      </c>
      <c r="F102" s="90">
        <f t="shared" ca="1" si="10"/>
        <v>0</v>
      </c>
      <c r="G102" s="90">
        <f t="shared" ca="1" si="10"/>
        <v>0</v>
      </c>
      <c r="H102" s="90">
        <f t="shared" ca="1" si="10"/>
        <v>0</v>
      </c>
      <c r="I102" s="90">
        <f t="shared" ca="1" si="10"/>
        <v>0</v>
      </c>
      <c r="J102" s="90">
        <f t="shared" ca="1" si="10"/>
        <v>0</v>
      </c>
      <c r="K102" s="90">
        <f t="shared" ca="1" si="10"/>
        <v>0</v>
      </c>
      <c r="L102">
        <f ca="1">IF('Soil 2020'!$A110="CM",INDIRECT("'Soil 2020'!"&amp;'Country Selector'!$B$3&amp;ROW($A110))*10^12,0)</f>
        <v>0</v>
      </c>
      <c r="M102" s="90">
        <f t="shared" ca="1" si="9"/>
        <v>0</v>
      </c>
      <c r="N102" s="90">
        <f t="shared" ca="1" si="11"/>
        <v>0</v>
      </c>
      <c r="O102" s="90">
        <f t="shared" ca="1" si="11"/>
        <v>0</v>
      </c>
      <c r="P102" s="90">
        <f t="shared" ca="1" si="11"/>
        <v>0</v>
      </c>
      <c r="Q102" s="90">
        <f t="shared" ca="1" si="11"/>
        <v>0</v>
      </c>
      <c r="R102" s="90">
        <f t="shared" ca="1" si="11"/>
        <v>0</v>
      </c>
      <c r="S102" s="90">
        <f t="shared" ca="1" si="11"/>
        <v>0</v>
      </c>
      <c r="T102" s="90">
        <f t="shared" ca="1" si="11"/>
        <v>0</v>
      </c>
      <c r="U102" s="90">
        <f t="shared" ca="1" si="11"/>
        <v>0</v>
      </c>
      <c r="V102">
        <f ca="1">IF('Soil 2030'!$A110="CM",INDIRECT("'Soil 2030'!"&amp;'Country Selector'!$B$3&amp;ROW($A110))*10^12,0)</f>
        <v>0</v>
      </c>
    </row>
    <row r="103" spans="1:2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8"/>
        <v>0</v>
      </c>
      <c r="D103" s="90">
        <f t="shared" ca="1" si="10"/>
        <v>0</v>
      </c>
      <c r="E103" s="90">
        <f t="shared" ca="1" si="10"/>
        <v>0</v>
      </c>
      <c r="F103" s="90">
        <f t="shared" ca="1" si="10"/>
        <v>0</v>
      </c>
      <c r="G103" s="90">
        <f t="shared" ca="1" si="10"/>
        <v>0</v>
      </c>
      <c r="H103" s="90">
        <f t="shared" ca="1" si="10"/>
        <v>0</v>
      </c>
      <c r="I103" s="90">
        <f t="shared" ca="1" si="10"/>
        <v>0</v>
      </c>
      <c r="J103" s="90">
        <f t="shared" ca="1" si="10"/>
        <v>0</v>
      </c>
      <c r="K103" s="90">
        <f t="shared" ca="1" si="10"/>
        <v>0</v>
      </c>
      <c r="L103">
        <f ca="1">IF('Soil 2020'!$A111="CM",INDIRECT("'Soil 2020'!"&amp;'Country Selector'!$B$3&amp;ROW($A111))*10^12,0)</f>
        <v>0</v>
      </c>
      <c r="M103" s="90">
        <f t="shared" ca="1" si="9"/>
        <v>0</v>
      </c>
      <c r="N103" s="90">
        <f t="shared" ca="1" si="11"/>
        <v>0</v>
      </c>
      <c r="O103" s="90">
        <f t="shared" ca="1" si="11"/>
        <v>0</v>
      </c>
      <c r="P103" s="90">
        <f t="shared" ca="1" si="11"/>
        <v>0</v>
      </c>
      <c r="Q103" s="90">
        <f t="shared" ca="1" si="11"/>
        <v>0</v>
      </c>
      <c r="R103" s="90">
        <f t="shared" ca="1" si="11"/>
        <v>0</v>
      </c>
      <c r="S103" s="90">
        <f t="shared" ca="1" si="11"/>
        <v>0</v>
      </c>
      <c r="T103" s="90">
        <f t="shared" ca="1" si="11"/>
        <v>0</v>
      </c>
      <c r="U103" s="90">
        <f t="shared" ca="1" si="11"/>
        <v>0</v>
      </c>
      <c r="V103">
        <f ca="1">IF('Soil 2030'!$A111="CM",INDIRECT("'Soil 2030'!"&amp;'Country Selector'!$B$3&amp;ROW($A111))*10^12,0)</f>
        <v>0</v>
      </c>
    </row>
    <row r="104" spans="1:2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8"/>
        <v>0</v>
      </c>
      <c r="D104" s="90">
        <f t="shared" ca="1" si="10"/>
        <v>0</v>
      </c>
      <c r="E104" s="90">
        <f t="shared" ca="1" si="10"/>
        <v>0</v>
      </c>
      <c r="F104" s="90">
        <f t="shared" ca="1" si="10"/>
        <v>0</v>
      </c>
      <c r="G104" s="90">
        <f t="shared" ca="1" si="10"/>
        <v>0</v>
      </c>
      <c r="H104" s="90">
        <f t="shared" ca="1" si="10"/>
        <v>0</v>
      </c>
      <c r="I104" s="90">
        <f t="shared" ca="1" si="10"/>
        <v>0</v>
      </c>
      <c r="J104" s="90">
        <f t="shared" ca="1" si="10"/>
        <v>0</v>
      </c>
      <c r="K104" s="90">
        <f t="shared" ca="1" si="10"/>
        <v>0</v>
      </c>
      <c r="L104">
        <f ca="1">IF('Soil 2020'!$A112="CM",INDIRECT("'Soil 2020'!"&amp;'Country Selector'!$B$3&amp;ROW($A112))*10^12,0)</f>
        <v>0</v>
      </c>
      <c r="M104" s="90">
        <f t="shared" ca="1" si="9"/>
        <v>0</v>
      </c>
      <c r="N104" s="90">
        <f t="shared" ca="1" si="11"/>
        <v>0</v>
      </c>
      <c r="O104" s="90">
        <f t="shared" ca="1" si="11"/>
        <v>0</v>
      </c>
      <c r="P104" s="90">
        <f t="shared" ca="1" si="11"/>
        <v>0</v>
      </c>
      <c r="Q104" s="90">
        <f t="shared" ca="1" si="11"/>
        <v>0</v>
      </c>
      <c r="R104" s="90">
        <f t="shared" ca="1" si="11"/>
        <v>0</v>
      </c>
      <c r="S104" s="90">
        <f t="shared" ca="1" si="11"/>
        <v>0</v>
      </c>
      <c r="T104" s="90">
        <f t="shared" ca="1" si="11"/>
        <v>0</v>
      </c>
      <c r="U104" s="90">
        <f t="shared" ca="1" si="11"/>
        <v>0</v>
      </c>
      <c r="V104">
        <f ca="1">IF('Soil 2030'!$A112="CM",INDIRECT("'Soil 2030'!"&amp;'Country Selector'!$B$3&amp;ROW($A112))*10^12,0)</f>
        <v>0</v>
      </c>
    </row>
    <row r="105" spans="1:2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8"/>
        <v>0</v>
      </c>
      <c r="D105" s="90">
        <f t="shared" ca="1" si="10"/>
        <v>0</v>
      </c>
      <c r="E105" s="90">
        <f t="shared" ca="1" si="10"/>
        <v>0</v>
      </c>
      <c r="F105" s="90">
        <f t="shared" ca="1" si="10"/>
        <v>0</v>
      </c>
      <c r="G105" s="90">
        <f t="shared" ca="1" si="10"/>
        <v>0</v>
      </c>
      <c r="H105" s="90">
        <f t="shared" ca="1" si="10"/>
        <v>0</v>
      </c>
      <c r="I105" s="90">
        <f t="shared" ca="1" si="10"/>
        <v>0</v>
      </c>
      <c r="J105" s="90">
        <f t="shared" ca="1" si="10"/>
        <v>0</v>
      </c>
      <c r="K105" s="90">
        <f t="shared" ca="1" si="10"/>
        <v>0</v>
      </c>
      <c r="L105">
        <f ca="1">IF('Soil 2020'!$A113="CM",INDIRECT("'Soil 2020'!"&amp;'Country Selector'!$B$3&amp;ROW($A113))*10^12,0)</f>
        <v>0</v>
      </c>
      <c r="M105" s="90">
        <f t="shared" ca="1" si="9"/>
        <v>0</v>
      </c>
      <c r="N105" s="90">
        <f t="shared" ca="1" si="11"/>
        <v>0</v>
      </c>
      <c r="O105" s="90">
        <f t="shared" ca="1" si="11"/>
        <v>0</v>
      </c>
      <c r="P105" s="90">
        <f t="shared" ca="1" si="11"/>
        <v>0</v>
      </c>
      <c r="Q105" s="90">
        <f t="shared" ca="1" si="11"/>
        <v>0</v>
      </c>
      <c r="R105" s="90">
        <f t="shared" ca="1" si="11"/>
        <v>0</v>
      </c>
      <c r="S105" s="90">
        <f t="shared" ca="1" si="11"/>
        <v>0</v>
      </c>
      <c r="T105" s="90">
        <f t="shared" ca="1" si="11"/>
        <v>0</v>
      </c>
      <c r="U105" s="90">
        <f t="shared" ca="1" si="11"/>
        <v>0</v>
      </c>
      <c r="V105">
        <f ca="1">IF('Soil 2030'!$A113="CM",INDIRECT("'Soil 2030'!"&amp;'Country Selector'!$B$3&amp;ROW($A113))*10^12,0)</f>
        <v>0</v>
      </c>
    </row>
    <row r="106" spans="1:2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8"/>
        <v>0</v>
      </c>
      <c r="D106" s="90">
        <f t="shared" ca="1" si="10"/>
        <v>0</v>
      </c>
      <c r="E106" s="90">
        <f t="shared" ca="1" si="10"/>
        <v>0</v>
      </c>
      <c r="F106" s="90">
        <f t="shared" ca="1" si="10"/>
        <v>0</v>
      </c>
      <c r="G106" s="90">
        <f t="shared" ca="1" si="10"/>
        <v>0</v>
      </c>
      <c r="H106" s="90">
        <f t="shared" ca="1" si="10"/>
        <v>0</v>
      </c>
      <c r="I106" s="90">
        <f t="shared" ca="1" si="10"/>
        <v>0</v>
      </c>
      <c r="J106" s="90">
        <f t="shared" ca="1" si="10"/>
        <v>0</v>
      </c>
      <c r="K106" s="90">
        <f t="shared" ca="1" si="10"/>
        <v>0</v>
      </c>
      <c r="L106">
        <f ca="1">IF('Soil 2020'!$A114="CM",INDIRECT("'Soil 2020'!"&amp;'Country Selector'!$B$3&amp;ROW($A114))*10^12,0)</f>
        <v>0</v>
      </c>
      <c r="M106" s="90">
        <f t="shared" ca="1" si="9"/>
        <v>0</v>
      </c>
      <c r="N106" s="90">
        <f t="shared" ca="1" si="11"/>
        <v>0</v>
      </c>
      <c r="O106" s="90">
        <f t="shared" ca="1" si="11"/>
        <v>0</v>
      </c>
      <c r="P106" s="90">
        <f t="shared" ca="1" si="11"/>
        <v>0</v>
      </c>
      <c r="Q106" s="90">
        <f t="shared" ca="1" si="11"/>
        <v>0</v>
      </c>
      <c r="R106" s="90">
        <f t="shared" ca="1" si="11"/>
        <v>0</v>
      </c>
      <c r="S106" s="90">
        <f t="shared" ca="1" si="11"/>
        <v>0</v>
      </c>
      <c r="T106" s="90">
        <f t="shared" ca="1" si="11"/>
        <v>0</v>
      </c>
      <c r="U106" s="90">
        <f t="shared" ca="1" si="11"/>
        <v>0</v>
      </c>
      <c r="V106">
        <f ca="1">IF('Soil 2030'!$A114="CM",INDIRECT("'Soil 2030'!"&amp;'Country Selector'!$B$3&amp;ROW($A114))*10^12,0)</f>
        <v>0</v>
      </c>
    </row>
    <row r="107" spans="1:2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8"/>
        <v>0</v>
      </c>
      <c r="D107" s="90">
        <f t="shared" ca="1" si="10"/>
        <v>0</v>
      </c>
      <c r="E107" s="90">
        <f t="shared" ca="1" si="10"/>
        <v>0</v>
      </c>
      <c r="F107" s="90">
        <f t="shared" ca="1" si="10"/>
        <v>0</v>
      </c>
      <c r="G107" s="90">
        <f t="shared" ca="1" si="10"/>
        <v>0</v>
      </c>
      <c r="H107" s="90">
        <f t="shared" ca="1" si="10"/>
        <v>0</v>
      </c>
      <c r="I107" s="90">
        <f t="shared" ca="1" si="10"/>
        <v>0</v>
      </c>
      <c r="J107" s="90">
        <f t="shared" ca="1" si="10"/>
        <v>0</v>
      </c>
      <c r="K107" s="90">
        <f t="shared" ca="1" si="10"/>
        <v>0</v>
      </c>
      <c r="L107">
        <f ca="1">IF('Soil 2020'!$A115="CM",INDIRECT("'Soil 2020'!"&amp;'Country Selector'!$B$3&amp;ROW($A115))*10^12,0)</f>
        <v>0</v>
      </c>
      <c r="M107" s="90">
        <f t="shared" ca="1" si="9"/>
        <v>0</v>
      </c>
      <c r="N107" s="90">
        <f t="shared" ca="1" si="11"/>
        <v>0</v>
      </c>
      <c r="O107" s="90">
        <f t="shared" ca="1" si="11"/>
        <v>0</v>
      </c>
      <c r="P107" s="90">
        <f t="shared" ca="1" si="11"/>
        <v>0</v>
      </c>
      <c r="Q107" s="90">
        <f t="shared" ca="1" si="11"/>
        <v>0</v>
      </c>
      <c r="R107" s="90">
        <f t="shared" ca="1" si="11"/>
        <v>0</v>
      </c>
      <c r="S107" s="90">
        <f t="shared" ca="1" si="11"/>
        <v>0</v>
      </c>
      <c r="T107" s="90">
        <f t="shared" ca="1" si="11"/>
        <v>0</v>
      </c>
      <c r="U107" s="90">
        <f t="shared" ca="1" si="11"/>
        <v>0</v>
      </c>
      <c r="V107">
        <f ca="1">IF('Soil 2030'!$A115="CM",INDIRECT("'Soil 2030'!"&amp;'Country Selector'!$B$3&amp;ROW($A115))*10^12,0)</f>
        <v>0</v>
      </c>
    </row>
    <row r="108" spans="1:2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8"/>
        <v>1364564474.7917075</v>
      </c>
      <c r="D108" s="90">
        <f t="shared" ca="1" si="10"/>
        <v>2729128949.583415</v>
      </c>
      <c r="E108" s="90">
        <f t="shared" ca="1" si="10"/>
        <v>4093693424.3751221</v>
      </c>
      <c r="F108" s="90">
        <f t="shared" ca="1" si="10"/>
        <v>5458257899.1668301</v>
      </c>
      <c r="G108" s="90">
        <f t="shared" ca="1" si="10"/>
        <v>6822822373.9585371</v>
      </c>
      <c r="H108" s="90">
        <f t="shared" ca="1" si="10"/>
        <v>8187386848.7502441</v>
      </c>
      <c r="I108" s="90">
        <f t="shared" ca="1" si="10"/>
        <v>9551951323.5419521</v>
      </c>
      <c r="J108" s="90">
        <f t="shared" ca="1" si="10"/>
        <v>10916515798.33366</v>
      </c>
      <c r="K108" s="90">
        <f t="shared" ca="1" si="10"/>
        <v>12281080273.125366</v>
      </c>
      <c r="L108">
        <f ca="1">IF('Soil 2020'!$A116="CM",INDIRECT("'Soil 2020'!"&amp;'Country Selector'!$B$3&amp;ROW($A116))*10^12,0)</f>
        <v>13645644747.917074</v>
      </c>
      <c r="M108" s="90">
        <f t="shared" ca="1" si="9"/>
        <v>12281080273.125366</v>
      </c>
      <c r="N108" s="90">
        <f t="shared" ca="1" si="11"/>
        <v>10916515798.33366</v>
      </c>
      <c r="O108" s="90">
        <f t="shared" ca="1" si="11"/>
        <v>9551951323.5419521</v>
      </c>
      <c r="P108" s="90">
        <f t="shared" ca="1" si="11"/>
        <v>8187386848.7502441</v>
      </c>
      <c r="Q108" s="90">
        <f t="shared" ca="1" si="11"/>
        <v>6822822373.9585371</v>
      </c>
      <c r="R108" s="90">
        <f t="shared" ca="1" si="11"/>
        <v>5458257899.1668301</v>
      </c>
      <c r="S108" s="90">
        <f t="shared" ca="1" si="11"/>
        <v>4093693424.3751221</v>
      </c>
      <c r="T108" s="90">
        <f t="shared" ca="1" si="11"/>
        <v>2729128949.583415</v>
      </c>
      <c r="U108" s="90">
        <f t="shared" ca="1" si="11"/>
        <v>1364564474.7917075</v>
      </c>
      <c r="V108">
        <f ca="1">IF('Soil 2030'!$A116="CM",INDIRECT("'Soil 2030'!"&amp;'Country Selector'!$B$3&amp;ROW($A116))*10^12,0)</f>
        <v>0</v>
      </c>
    </row>
    <row r="109" spans="1:2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8"/>
        <v>0</v>
      </c>
      <c r="D109" s="90">
        <f t="shared" ca="1" si="10"/>
        <v>0</v>
      </c>
      <c r="E109" s="90">
        <f t="shared" ca="1" si="10"/>
        <v>0</v>
      </c>
      <c r="F109" s="90">
        <f t="shared" ca="1" si="10"/>
        <v>0</v>
      </c>
      <c r="G109" s="90">
        <f t="shared" ca="1" si="10"/>
        <v>0</v>
      </c>
      <c r="H109" s="90">
        <f t="shared" ca="1" si="10"/>
        <v>0</v>
      </c>
      <c r="I109" s="90">
        <f t="shared" ca="1" si="10"/>
        <v>0</v>
      </c>
      <c r="J109" s="90">
        <f t="shared" ca="1" si="10"/>
        <v>0</v>
      </c>
      <c r="K109" s="90">
        <f t="shared" ca="1" si="10"/>
        <v>0</v>
      </c>
      <c r="L109">
        <f ca="1">IF('Soil 2020'!$A117="CM",INDIRECT("'Soil 2020'!"&amp;'Country Selector'!$B$3&amp;ROW($A117))*10^12,0)</f>
        <v>0</v>
      </c>
      <c r="M109" s="90">
        <f t="shared" ca="1" si="9"/>
        <v>0</v>
      </c>
      <c r="N109" s="90">
        <f t="shared" ca="1" si="11"/>
        <v>0</v>
      </c>
      <c r="O109" s="90">
        <f t="shared" ca="1" si="11"/>
        <v>0</v>
      </c>
      <c r="P109" s="90">
        <f t="shared" ca="1" si="11"/>
        <v>0</v>
      </c>
      <c r="Q109" s="90">
        <f t="shared" ca="1" si="11"/>
        <v>0</v>
      </c>
      <c r="R109" s="90">
        <f t="shared" ca="1" si="11"/>
        <v>0</v>
      </c>
      <c r="S109" s="90">
        <f t="shared" ca="1" si="11"/>
        <v>0</v>
      </c>
      <c r="T109" s="90">
        <f t="shared" ca="1" si="11"/>
        <v>0</v>
      </c>
      <c r="U109" s="90">
        <f t="shared" ca="1" si="11"/>
        <v>0</v>
      </c>
      <c r="V109">
        <f ca="1">IF('Soil 2030'!$A117="CM",INDIRECT("'Soil 2030'!"&amp;'Country Selector'!$B$3&amp;ROW($A117))*10^12,0)</f>
        <v>0</v>
      </c>
    </row>
    <row r="110" spans="1:2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8"/>
        <v>0</v>
      </c>
      <c r="D110" s="90">
        <f t="shared" ca="1" si="10"/>
        <v>0</v>
      </c>
      <c r="E110" s="90">
        <f t="shared" ca="1" si="10"/>
        <v>0</v>
      </c>
      <c r="F110" s="90">
        <f t="shared" ca="1" si="10"/>
        <v>0</v>
      </c>
      <c r="G110" s="90">
        <f t="shared" ca="1" si="10"/>
        <v>0</v>
      </c>
      <c r="H110" s="90">
        <f t="shared" ca="1" si="10"/>
        <v>0</v>
      </c>
      <c r="I110" s="90">
        <f t="shared" ca="1" si="10"/>
        <v>0</v>
      </c>
      <c r="J110" s="90">
        <f t="shared" ca="1" si="10"/>
        <v>0</v>
      </c>
      <c r="K110" s="90">
        <f t="shared" ca="1" si="10"/>
        <v>0</v>
      </c>
      <c r="L110">
        <f ca="1">IF('Soil 2020'!$A118="CM",INDIRECT("'Soil 2020'!"&amp;'Country Selector'!$B$3&amp;ROW($A118))*10^12,0)</f>
        <v>0</v>
      </c>
      <c r="M110" s="90">
        <f t="shared" ca="1" si="9"/>
        <v>1633768339.3496449</v>
      </c>
      <c r="N110" s="90">
        <f t="shared" ca="1" si="11"/>
        <v>3267536678.6992898</v>
      </c>
      <c r="O110" s="90">
        <f t="shared" ca="1" si="11"/>
        <v>4901305018.0489349</v>
      </c>
      <c r="P110" s="90">
        <f t="shared" ca="1" si="11"/>
        <v>6535073357.3985796</v>
      </c>
      <c r="Q110" s="90">
        <f t="shared" ca="1" si="11"/>
        <v>8168841696.7482243</v>
      </c>
      <c r="R110" s="90">
        <f t="shared" ca="1" si="11"/>
        <v>9802610036.0978699</v>
      </c>
      <c r="S110" s="90">
        <f t="shared" ca="1" si="11"/>
        <v>11436378375.447514</v>
      </c>
      <c r="T110" s="90">
        <f t="shared" ca="1" si="11"/>
        <v>13070146714.797159</v>
      </c>
      <c r="U110" s="90">
        <f t="shared" ca="1" si="11"/>
        <v>14703915054.146805</v>
      </c>
      <c r="V110">
        <f ca="1">IF('Soil 2030'!$A118="CM",INDIRECT("'Soil 2030'!"&amp;'Country Selector'!$B$3&amp;ROW($A118))*10^12,0)</f>
        <v>16337683393.496449</v>
      </c>
    </row>
    <row r="111" spans="1:2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8"/>
        <v>0</v>
      </c>
      <c r="D111" s="90">
        <f t="shared" ca="1" si="10"/>
        <v>0</v>
      </c>
      <c r="E111" s="90">
        <f t="shared" ca="1" si="10"/>
        <v>0</v>
      </c>
      <c r="F111" s="90">
        <f t="shared" ca="1" si="10"/>
        <v>0</v>
      </c>
      <c r="G111" s="90">
        <f t="shared" ca="1" si="10"/>
        <v>0</v>
      </c>
      <c r="H111" s="90">
        <f t="shared" ca="1" si="10"/>
        <v>0</v>
      </c>
      <c r="I111" s="90">
        <f t="shared" ca="1" si="10"/>
        <v>0</v>
      </c>
      <c r="J111" s="90">
        <f t="shared" ca="1" si="10"/>
        <v>0</v>
      </c>
      <c r="K111" s="90">
        <f t="shared" ca="1" si="10"/>
        <v>0</v>
      </c>
      <c r="L111">
        <f ca="1">IF('Soil 2020'!$A119="CM",INDIRECT("'Soil 2020'!"&amp;'Country Selector'!$B$3&amp;ROW($A119))*10^12,0)</f>
        <v>0</v>
      </c>
      <c r="M111" s="90">
        <f t="shared" ca="1" si="9"/>
        <v>0</v>
      </c>
      <c r="N111" s="90">
        <f t="shared" ca="1" si="11"/>
        <v>0</v>
      </c>
      <c r="O111" s="90">
        <f t="shared" ca="1" si="11"/>
        <v>0</v>
      </c>
      <c r="P111" s="90">
        <f t="shared" ca="1" si="11"/>
        <v>0</v>
      </c>
      <c r="Q111" s="90">
        <f t="shared" ca="1" si="11"/>
        <v>0</v>
      </c>
      <c r="R111" s="90">
        <f t="shared" ca="1" si="11"/>
        <v>0</v>
      </c>
      <c r="S111" s="90">
        <f t="shared" ca="1" si="11"/>
        <v>0</v>
      </c>
      <c r="T111" s="90">
        <f t="shared" ca="1" si="11"/>
        <v>0</v>
      </c>
      <c r="U111" s="90">
        <f t="shared" ca="1" si="11"/>
        <v>0</v>
      </c>
      <c r="V111">
        <f ca="1">IF('Soil 2030'!$A119="CM",INDIRECT("'Soil 2030'!"&amp;'Country Selector'!$B$3&amp;ROW($A119))*10^12,0)</f>
        <v>0</v>
      </c>
    </row>
    <row r="112" spans="1:2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8"/>
        <v>0</v>
      </c>
      <c r="D112" s="90">
        <f t="shared" ca="1" si="10"/>
        <v>0</v>
      </c>
      <c r="E112" s="90">
        <f t="shared" ca="1" si="10"/>
        <v>0</v>
      </c>
      <c r="F112" s="90">
        <f t="shared" ca="1" si="10"/>
        <v>0</v>
      </c>
      <c r="G112" s="90">
        <f t="shared" ca="1" si="10"/>
        <v>0</v>
      </c>
      <c r="H112" s="90">
        <f t="shared" ca="1" si="10"/>
        <v>0</v>
      </c>
      <c r="I112" s="90">
        <f t="shared" ca="1" si="10"/>
        <v>0</v>
      </c>
      <c r="J112" s="90">
        <f t="shared" ca="1" si="10"/>
        <v>0</v>
      </c>
      <c r="K112" s="90">
        <f t="shared" ca="1" si="10"/>
        <v>0</v>
      </c>
      <c r="L112">
        <f ca="1">IF('Soil 2020'!$A120="CM",INDIRECT("'Soil 2020'!"&amp;'Country Selector'!$B$3&amp;ROW($A120))*10^12,0)</f>
        <v>0</v>
      </c>
      <c r="M112" s="90">
        <f t="shared" ca="1" si="9"/>
        <v>0</v>
      </c>
      <c r="N112" s="90">
        <f t="shared" ca="1" si="11"/>
        <v>0</v>
      </c>
      <c r="O112" s="90">
        <f t="shared" ca="1" si="11"/>
        <v>0</v>
      </c>
      <c r="P112" s="90">
        <f t="shared" ca="1" si="11"/>
        <v>0</v>
      </c>
      <c r="Q112" s="90">
        <f t="shared" ca="1" si="11"/>
        <v>0</v>
      </c>
      <c r="R112" s="90">
        <f t="shared" ca="1" si="11"/>
        <v>0</v>
      </c>
      <c r="S112" s="90">
        <f t="shared" ca="1" si="11"/>
        <v>0</v>
      </c>
      <c r="T112" s="90">
        <f t="shared" ca="1" si="11"/>
        <v>0</v>
      </c>
      <c r="U112" s="90">
        <f t="shared" ca="1" si="11"/>
        <v>0</v>
      </c>
      <c r="V112">
        <f ca="1">IF('Soil 2030'!$A120="CM",INDIRECT("'Soil 2030'!"&amp;'Country Selector'!$B$3&amp;ROW($A120))*10^12,0)</f>
        <v>0</v>
      </c>
    </row>
    <row r="113" spans="1:2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8"/>
        <v>0</v>
      </c>
      <c r="D113" s="90">
        <f t="shared" ca="1" si="10"/>
        <v>0</v>
      </c>
      <c r="E113" s="90">
        <f t="shared" ca="1" si="10"/>
        <v>0</v>
      </c>
      <c r="F113" s="90">
        <f t="shared" ca="1" si="10"/>
        <v>0</v>
      </c>
      <c r="G113" s="90">
        <f t="shared" ca="1" si="10"/>
        <v>0</v>
      </c>
      <c r="H113" s="90">
        <f t="shared" ca="1" si="10"/>
        <v>0</v>
      </c>
      <c r="I113" s="90">
        <f t="shared" ca="1" si="10"/>
        <v>0</v>
      </c>
      <c r="J113" s="90">
        <f t="shared" ca="1" si="10"/>
        <v>0</v>
      </c>
      <c r="K113" s="90">
        <f t="shared" ca="1" si="10"/>
        <v>0</v>
      </c>
      <c r="L113">
        <f ca="1">IF('Soil 2020'!$A121="CM",INDIRECT("'Soil 2020'!"&amp;'Country Selector'!$B$3&amp;ROW($A121))*10^12,0)</f>
        <v>0</v>
      </c>
      <c r="M113" s="90">
        <f t="shared" ca="1" si="9"/>
        <v>0</v>
      </c>
      <c r="N113" s="90">
        <f t="shared" ca="1" si="11"/>
        <v>0</v>
      </c>
      <c r="O113" s="90">
        <f t="shared" ca="1" si="11"/>
        <v>0</v>
      </c>
      <c r="P113" s="90">
        <f t="shared" ca="1" si="11"/>
        <v>0</v>
      </c>
      <c r="Q113" s="90">
        <f t="shared" ca="1" si="11"/>
        <v>0</v>
      </c>
      <c r="R113" s="90">
        <f t="shared" ca="1" si="11"/>
        <v>0</v>
      </c>
      <c r="S113" s="90">
        <f t="shared" ca="1" si="11"/>
        <v>0</v>
      </c>
      <c r="T113" s="90">
        <f t="shared" ca="1" si="11"/>
        <v>0</v>
      </c>
      <c r="U113" s="90">
        <f t="shared" ca="1" si="11"/>
        <v>0</v>
      </c>
      <c r="V113">
        <f ca="1">IF('Soil 2030'!$A121="CM",INDIRECT("'Soil 2030'!"&amp;'Country Selector'!$B$3&amp;ROW($A121))*10^12,0)</f>
        <v>0</v>
      </c>
    </row>
    <row r="114" spans="1:22">
      <c r="A114" s="74">
        <v>62</v>
      </c>
      <c r="B114">
        <f ca="1">IF('Soil 2010'!$A122="CM",INDIRECT("'Soil 2010'!"&amp;'Country Selector'!$B$3&amp;ROW($A122))*10^12,0)</f>
        <v>0</v>
      </c>
      <c r="C114" s="90">
        <f t="shared" ca="1" si="8"/>
        <v>1245411106.8408213</v>
      </c>
      <c r="D114" s="90">
        <f t="shared" ca="1" si="10"/>
        <v>2490822213.6816425</v>
      </c>
      <c r="E114" s="90">
        <f t="shared" ca="1" si="10"/>
        <v>3736233320.5224638</v>
      </c>
      <c r="F114" s="90">
        <f t="shared" ca="1" si="10"/>
        <v>4981644427.3632851</v>
      </c>
      <c r="G114" s="90">
        <f t="shared" ca="1" si="10"/>
        <v>6227055534.2041063</v>
      </c>
      <c r="H114" s="90">
        <f t="shared" ca="1" si="10"/>
        <v>7472466641.0449276</v>
      </c>
      <c r="I114" s="90">
        <f t="shared" ca="1" si="10"/>
        <v>8717877747.8857479</v>
      </c>
      <c r="J114" s="90">
        <f t="shared" ca="1" si="10"/>
        <v>9963288854.7265701</v>
      </c>
      <c r="K114" s="90">
        <f t="shared" ca="1" si="10"/>
        <v>11208699961.567392</v>
      </c>
      <c r="L114">
        <f ca="1">IF('Soil 2020'!$A122="CM",INDIRECT("'Soil 2020'!"&amp;'Country Selector'!$B$3&amp;ROW($A122))*10^12,0)</f>
        <v>12454111068.408213</v>
      </c>
      <c r="M114" s="90">
        <f t="shared" ca="1" si="9"/>
        <v>11208699961.567392</v>
      </c>
      <c r="N114" s="90">
        <f t="shared" ca="1" si="11"/>
        <v>9963288854.7265701</v>
      </c>
      <c r="O114" s="90">
        <f t="shared" ca="1" si="11"/>
        <v>8717877747.8857479</v>
      </c>
      <c r="P114" s="90">
        <f t="shared" ca="1" si="11"/>
        <v>7472466641.0449276</v>
      </c>
      <c r="Q114" s="90">
        <f t="shared" ca="1" si="11"/>
        <v>6227055534.2041063</v>
      </c>
      <c r="R114" s="90">
        <f t="shared" ca="1" si="11"/>
        <v>4981644427.3632851</v>
      </c>
      <c r="S114" s="90">
        <f t="shared" ca="1" si="11"/>
        <v>3736233320.5224638</v>
      </c>
      <c r="T114" s="90">
        <f t="shared" ca="1" si="11"/>
        <v>2490822213.6816425</v>
      </c>
      <c r="U114" s="90">
        <f t="shared" ca="1" si="11"/>
        <v>1245411106.8408213</v>
      </c>
      <c r="V114">
        <f ca="1">IF('Soil 2030'!$A122="CM",INDIRECT("'Soil 2030'!"&amp;'Country Selector'!$B$3&amp;ROW($A122))*10^12,0)</f>
        <v>0</v>
      </c>
    </row>
    <row r="115" spans="1:2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8"/>
        <v>0</v>
      </c>
      <c r="D115" s="90">
        <f t="shared" ca="1" si="10"/>
        <v>0</v>
      </c>
      <c r="E115" s="90">
        <f t="shared" ca="1" si="10"/>
        <v>0</v>
      </c>
      <c r="F115" s="90">
        <f t="shared" ca="1" si="10"/>
        <v>0</v>
      </c>
      <c r="G115" s="90">
        <f t="shared" ca="1" si="10"/>
        <v>0</v>
      </c>
      <c r="H115" s="90">
        <f t="shared" ca="1" si="10"/>
        <v>0</v>
      </c>
      <c r="I115" s="90">
        <f t="shared" ca="1" si="10"/>
        <v>0</v>
      </c>
      <c r="J115" s="90">
        <f t="shared" ca="1" si="10"/>
        <v>0</v>
      </c>
      <c r="K115" s="90">
        <f t="shared" ca="1" si="10"/>
        <v>0</v>
      </c>
      <c r="L115">
        <f ca="1">IF('Soil 2020'!$A123="CM",INDIRECT("'Soil 2020'!"&amp;'Country Selector'!$B$3&amp;ROW($A123))*10^12,0)</f>
        <v>0</v>
      </c>
      <c r="M115" s="90">
        <f t="shared" ca="1" si="9"/>
        <v>0</v>
      </c>
      <c r="N115" s="90">
        <f t="shared" ca="1" si="11"/>
        <v>0</v>
      </c>
      <c r="O115" s="90">
        <f t="shared" ca="1" si="11"/>
        <v>0</v>
      </c>
      <c r="P115" s="90">
        <f t="shared" ca="1" si="11"/>
        <v>0</v>
      </c>
      <c r="Q115" s="90">
        <f t="shared" ca="1" si="11"/>
        <v>0</v>
      </c>
      <c r="R115" s="90">
        <f t="shared" ca="1" si="11"/>
        <v>0</v>
      </c>
      <c r="S115" s="90">
        <f t="shared" ca="1" si="11"/>
        <v>0</v>
      </c>
      <c r="T115" s="90">
        <f t="shared" ca="1" si="11"/>
        <v>0</v>
      </c>
      <c r="U115" s="90">
        <f t="shared" ca="1" si="11"/>
        <v>0</v>
      </c>
      <c r="V115">
        <f ca="1">IF('Soil 2030'!$A123="CM",INDIRECT("'Soil 2030'!"&amp;'Country Selector'!$B$3&amp;ROW($A123))*10^12,0)</f>
        <v>0</v>
      </c>
    </row>
    <row r="116" spans="1:2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8"/>
        <v>0</v>
      </c>
      <c r="D116" s="90">
        <f t="shared" ca="1" si="10"/>
        <v>0</v>
      </c>
      <c r="E116" s="90">
        <f t="shared" ca="1" si="10"/>
        <v>0</v>
      </c>
      <c r="F116" s="90">
        <f t="shared" ca="1" si="10"/>
        <v>0</v>
      </c>
      <c r="G116" s="90">
        <f t="shared" ca="1" si="10"/>
        <v>0</v>
      </c>
      <c r="H116" s="90">
        <f t="shared" ca="1" si="10"/>
        <v>0</v>
      </c>
      <c r="I116" s="90">
        <f t="shared" ca="1" si="10"/>
        <v>0</v>
      </c>
      <c r="J116" s="90">
        <f t="shared" ca="1" si="10"/>
        <v>0</v>
      </c>
      <c r="K116" s="90">
        <f t="shared" ca="1" si="10"/>
        <v>0</v>
      </c>
      <c r="L116">
        <f ca="1">IF('Soil 2020'!$A124="CM",INDIRECT("'Soil 2020'!"&amp;'Country Selector'!$B$3&amp;ROW($A124))*10^12,0)</f>
        <v>0</v>
      </c>
      <c r="M116" s="90">
        <f t="shared" ca="1" si="9"/>
        <v>0</v>
      </c>
      <c r="N116" s="90">
        <f t="shared" ca="1" si="11"/>
        <v>0</v>
      </c>
      <c r="O116" s="90">
        <f t="shared" ca="1" si="11"/>
        <v>0</v>
      </c>
      <c r="P116" s="90">
        <f t="shared" ca="1" si="11"/>
        <v>0</v>
      </c>
      <c r="Q116" s="90">
        <f t="shared" ca="1" si="11"/>
        <v>0</v>
      </c>
      <c r="R116" s="90">
        <f t="shared" ca="1" si="11"/>
        <v>0</v>
      </c>
      <c r="S116" s="90">
        <f t="shared" ca="1" si="11"/>
        <v>0</v>
      </c>
      <c r="T116" s="90">
        <f t="shared" ca="1" si="11"/>
        <v>0</v>
      </c>
      <c r="U116" s="90">
        <f t="shared" ca="1" si="11"/>
        <v>0</v>
      </c>
      <c r="V116">
        <f ca="1">IF('Soil 2030'!$A124="CM",INDIRECT("'Soil 2030'!"&amp;'Country Selector'!$B$3&amp;ROW($A124))*10^12,0)</f>
        <v>0</v>
      </c>
    </row>
    <row r="117" spans="1:22">
      <c r="A117" s="74">
        <v>65</v>
      </c>
      <c r="B117">
        <f ca="1">IF('Soil 2010'!$A125="CM",INDIRECT("'Soil 2010'!"&amp;'Country Selector'!$B$3&amp;ROW($A125))*10^12,0)</f>
        <v>0</v>
      </c>
      <c r="C117" s="90">
        <f t="shared" ca="1" si="8"/>
        <v>368892540.91191369</v>
      </c>
      <c r="D117" s="90">
        <f t="shared" ca="1" si="10"/>
        <v>737785081.82382739</v>
      </c>
      <c r="E117" s="90">
        <f t="shared" ca="1" si="10"/>
        <v>1106677622.7357411</v>
      </c>
      <c r="F117" s="90">
        <f t="shared" ca="1" si="10"/>
        <v>1475570163.6476548</v>
      </c>
      <c r="G117" s="90">
        <f t="shared" ca="1" si="10"/>
        <v>1844462704.5595684</v>
      </c>
      <c r="H117" s="90">
        <f t="shared" ca="1" si="10"/>
        <v>2213355245.4714823</v>
      </c>
      <c r="I117" s="90">
        <f t="shared" ca="1" si="10"/>
        <v>2582247786.3833957</v>
      </c>
      <c r="J117" s="90">
        <f t="shared" ca="1" si="10"/>
        <v>2951140327.2953095</v>
      </c>
      <c r="K117" s="90">
        <f t="shared" ca="1" si="10"/>
        <v>3320032868.2072229</v>
      </c>
      <c r="L117">
        <f ca="1">IF('Soil 2020'!$A125="CM",INDIRECT("'Soil 2020'!"&amp;'Country Selector'!$B$3&amp;ROW($A125))*10^12,0)</f>
        <v>3688925409.1191368</v>
      </c>
      <c r="M117" s="90">
        <f t="shared" ca="1" si="9"/>
        <v>3320032868.2072229</v>
      </c>
      <c r="N117" s="90">
        <f t="shared" ca="1" si="11"/>
        <v>2951140327.2953095</v>
      </c>
      <c r="O117" s="90">
        <f t="shared" ca="1" si="11"/>
        <v>2582247786.3833957</v>
      </c>
      <c r="P117" s="90">
        <f t="shared" ca="1" si="11"/>
        <v>2213355245.4714823</v>
      </c>
      <c r="Q117" s="90">
        <f t="shared" ca="1" si="11"/>
        <v>1844462704.5595684</v>
      </c>
      <c r="R117" s="90">
        <f t="shared" ca="1" si="11"/>
        <v>1475570163.6476548</v>
      </c>
      <c r="S117" s="90">
        <f t="shared" ca="1" si="11"/>
        <v>1106677622.7357411</v>
      </c>
      <c r="T117" s="90">
        <f t="shared" ca="1" si="11"/>
        <v>737785081.82382739</v>
      </c>
      <c r="U117" s="90">
        <f t="shared" ca="1" si="11"/>
        <v>368892540.91191369</v>
      </c>
      <c r="V117">
        <f ca="1">IF('Soil 2030'!$A125="CM",INDIRECT("'Soil 2030'!"&amp;'Country Selector'!$B$3&amp;ROW($A125))*10^12,0)</f>
        <v>0</v>
      </c>
    </row>
    <row r="118" spans="1:2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8"/>
        <v>0</v>
      </c>
      <c r="D118" s="90">
        <f t="shared" ca="1" si="10"/>
        <v>0</v>
      </c>
      <c r="E118" s="90">
        <f t="shared" ca="1" si="10"/>
        <v>0</v>
      </c>
      <c r="F118" s="90">
        <f t="shared" ca="1" si="10"/>
        <v>0</v>
      </c>
      <c r="G118" s="90">
        <f t="shared" ca="1" si="10"/>
        <v>0</v>
      </c>
      <c r="H118" s="90">
        <f t="shared" ca="1" si="10"/>
        <v>0</v>
      </c>
      <c r="I118" s="90">
        <f t="shared" ca="1" si="10"/>
        <v>0</v>
      </c>
      <c r="J118" s="90">
        <f t="shared" ca="1" si="10"/>
        <v>0</v>
      </c>
      <c r="K118" s="90">
        <f t="shared" ca="1" si="10"/>
        <v>0</v>
      </c>
      <c r="L118">
        <f ca="1">IF('Soil 2020'!$A126="CM",INDIRECT("'Soil 2020'!"&amp;'Country Selector'!$B$3&amp;ROW($A126))*10^12,0)</f>
        <v>0</v>
      </c>
      <c r="M118" s="90">
        <f t="shared" ca="1" si="9"/>
        <v>0</v>
      </c>
      <c r="N118" s="90">
        <f t="shared" ca="1" si="11"/>
        <v>0</v>
      </c>
      <c r="O118" s="90">
        <f t="shared" ca="1" si="11"/>
        <v>0</v>
      </c>
      <c r="P118" s="90">
        <f t="shared" ca="1" si="11"/>
        <v>0</v>
      </c>
      <c r="Q118" s="90">
        <f t="shared" ca="1" si="11"/>
        <v>0</v>
      </c>
      <c r="R118" s="90">
        <f t="shared" ca="1" si="11"/>
        <v>0</v>
      </c>
      <c r="S118" s="90">
        <f t="shared" ca="1" si="11"/>
        <v>0</v>
      </c>
      <c r="T118" s="90">
        <f t="shared" ca="1" si="11"/>
        <v>0</v>
      </c>
      <c r="U118" s="90">
        <f t="shared" ca="1" si="11"/>
        <v>0</v>
      </c>
      <c r="V118">
        <f ca="1">IF('Soil 2030'!$A126="CM",INDIRECT("'Soil 2030'!"&amp;'Country Selector'!$B$3&amp;ROW($A126))*10^12,0)</f>
        <v>0</v>
      </c>
    </row>
    <row r="119" spans="1:2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8"/>
        <v>0</v>
      </c>
      <c r="D119" s="90">
        <f t="shared" ca="1" si="10"/>
        <v>0</v>
      </c>
      <c r="E119" s="90">
        <f t="shared" ca="1" si="10"/>
        <v>0</v>
      </c>
      <c r="F119" s="90">
        <f t="shared" ca="1" si="10"/>
        <v>0</v>
      </c>
      <c r="G119" s="90">
        <f t="shared" ca="1" si="10"/>
        <v>0</v>
      </c>
      <c r="H119" s="90">
        <f t="shared" ca="1" si="10"/>
        <v>0</v>
      </c>
      <c r="I119" s="90">
        <f t="shared" ca="1" si="10"/>
        <v>0</v>
      </c>
      <c r="J119" s="90">
        <f t="shared" ca="1" si="10"/>
        <v>0</v>
      </c>
      <c r="K119" s="90">
        <f t="shared" ca="1" si="10"/>
        <v>0</v>
      </c>
      <c r="L119">
        <f ca="1">IF('Soil 2020'!$A127="CM",INDIRECT("'Soil 2020'!"&amp;'Country Selector'!$B$3&amp;ROW($A127))*10^12,0)</f>
        <v>0</v>
      </c>
      <c r="M119" s="90">
        <f t="shared" ca="1" si="9"/>
        <v>0</v>
      </c>
      <c r="N119" s="90">
        <f t="shared" ca="1" si="11"/>
        <v>0</v>
      </c>
      <c r="O119" s="90">
        <f t="shared" ca="1" si="11"/>
        <v>0</v>
      </c>
      <c r="P119" s="90">
        <f t="shared" ca="1" si="11"/>
        <v>0</v>
      </c>
      <c r="Q119" s="90">
        <f t="shared" ca="1" si="11"/>
        <v>0</v>
      </c>
      <c r="R119" s="90">
        <f t="shared" ca="1" si="11"/>
        <v>0</v>
      </c>
      <c r="S119" s="90">
        <f t="shared" ca="1" si="11"/>
        <v>0</v>
      </c>
      <c r="T119" s="90">
        <f t="shared" ca="1" si="11"/>
        <v>0</v>
      </c>
      <c r="U119" s="90">
        <f t="shared" ca="1" si="11"/>
        <v>0</v>
      </c>
      <c r="V119">
        <f ca="1">IF('Soil 2030'!$A127="CM",INDIRECT("'Soil 2030'!"&amp;'Country Selector'!$B$3&amp;ROW($A127))*10^12,0)</f>
        <v>0</v>
      </c>
    </row>
    <row r="120" spans="1:2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8"/>
        <v>0</v>
      </c>
      <c r="D120" s="90">
        <f t="shared" ca="1" si="10"/>
        <v>0</v>
      </c>
      <c r="E120" s="90">
        <f t="shared" ca="1" si="10"/>
        <v>0</v>
      </c>
      <c r="F120" s="90">
        <f t="shared" ca="1" si="10"/>
        <v>0</v>
      </c>
      <c r="G120" s="90">
        <f t="shared" ca="1" si="10"/>
        <v>0</v>
      </c>
      <c r="H120" s="90">
        <f t="shared" ca="1" si="10"/>
        <v>0</v>
      </c>
      <c r="I120" s="90">
        <f t="shared" ca="1" si="10"/>
        <v>0</v>
      </c>
      <c r="J120" s="90">
        <f t="shared" ca="1" si="10"/>
        <v>0</v>
      </c>
      <c r="K120" s="90">
        <f t="shared" ca="1" si="10"/>
        <v>0</v>
      </c>
      <c r="L120">
        <f ca="1">IF('Soil 2020'!$A128="CM",INDIRECT("'Soil 2020'!"&amp;'Country Selector'!$B$3&amp;ROW($A128))*10^12,0)</f>
        <v>0</v>
      </c>
      <c r="M120" s="90">
        <f t="shared" ca="1" si="9"/>
        <v>0</v>
      </c>
      <c r="N120" s="90">
        <f t="shared" ca="1" si="11"/>
        <v>0</v>
      </c>
      <c r="O120" s="90">
        <f t="shared" ca="1" si="11"/>
        <v>0</v>
      </c>
      <c r="P120" s="90">
        <f t="shared" ca="1" si="11"/>
        <v>0</v>
      </c>
      <c r="Q120" s="90">
        <f t="shared" ca="1" si="11"/>
        <v>0</v>
      </c>
      <c r="R120" s="90">
        <f t="shared" ca="1" si="11"/>
        <v>0</v>
      </c>
      <c r="S120" s="90">
        <f t="shared" ca="1" si="11"/>
        <v>0</v>
      </c>
      <c r="T120" s="90">
        <f t="shared" ca="1" si="11"/>
        <v>0</v>
      </c>
      <c r="U120" s="90">
        <f t="shared" ca="1" si="11"/>
        <v>0</v>
      </c>
      <c r="V120">
        <f ca="1">IF('Soil 2030'!$A128="CM",INDIRECT("'Soil 2030'!"&amp;'Country Selector'!$B$3&amp;ROW($A128))*10^12,0)</f>
        <v>0</v>
      </c>
    </row>
    <row r="121" spans="1:2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8"/>
        <v>0</v>
      </c>
      <c r="D121" s="90">
        <f t="shared" ca="1" si="10"/>
        <v>0</v>
      </c>
      <c r="E121" s="90">
        <f t="shared" ca="1" si="10"/>
        <v>0</v>
      </c>
      <c r="F121" s="90">
        <f t="shared" ca="1" si="10"/>
        <v>0</v>
      </c>
      <c r="G121" s="90">
        <f t="shared" ca="1" si="10"/>
        <v>0</v>
      </c>
      <c r="H121" s="90">
        <f t="shared" ca="1" si="10"/>
        <v>0</v>
      </c>
      <c r="I121" s="90">
        <f t="shared" ca="1" si="10"/>
        <v>0</v>
      </c>
      <c r="J121" s="90">
        <f t="shared" ca="1" si="10"/>
        <v>0</v>
      </c>
      <c r="K121" s="90">
        <f t="shared" ca="1" si="10"/>
        <v>0</v>
      </c>
      <c r="L121">
        <f ca="1">IF('Soil 2020'!$A129="CM",INDIRECT("'Soil 2020'!"&amp;'Country Selector'!$B$3&amp;ROW($A129))*10^12,0)</f>
        <v>0</v>
      </c>
      <c r="M121" s="90">
        <f t="shared" ca="1" si="9"/>
        <v>0</v>
      </c>
      <c r="N121" s="90">
        <f t="shared" ca="1" si="11"/>
        <v>0</v>
      </c>
      <c r="O121" s="90">
        <f t="shared" ca="1" si="11"/>
        <v>0</v>
      </c>
      <c r="P121" s="90">
        <f t="shared" ca="1" si="11"/>
        <v>0</v>
      </c>
      <c r="Q121" s="90">
        <f t="shared" ca="1" si="11"/>
        <v>0</v>
      </c>
      <c r="R121" s="90">
        <f t="shared" ca="1" si="11"/>
        <v>0</v>
      </c>
      <c r="S121" s="90">
        <f t="shared" ca="1" si="11"/>
        <v>0</v>
      </c>
      <c r="T121" s="90">
        <f t="shared" ca="1" si="11"/>
        <v>0</v>
      </c>
      <c r="U121" s="90">
        <f t="shared" ca="1" si="11"/>
        <v>0</v>
      </c>
      <c r="V121">
        <f ca="1">IF('Soil 2030'!$A129="CM",INDIRECT("'Soil 2030'!"&amp;'Country Selector'!$B$3&amp;ROW($A129))*10^12,0)</f>
        <v>0</v>
      </c>
    </row>
    <row r="122" spans="1:2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8"/>
        <v>0</v>
      </c>
      <c r="D122" s="90">
        <f t="shared" ca="1" si="10"/>
        <v>0</v>
      </c>
      <c r="E122" s="90">
        <f t="shared" ca="1" si="10"/>
        <v>0</v>
      </c>
      <c r="F122" s="90">
        <f t="shared" ca="1" si="10"/>
        <v>0</v>
      </c>
      <c r="G122" s="90">
        <f t="shared" ca="1" si="10"/>
        <v>0</v>
      </c>
      <c r="H122" s="90">
        <f t="shared" ca="1" si="10"/>
        <v>0</v>
      </c>
      <c r="I122" s="90">
        <f t="shared" ca="1" si="10"/>
        <v>0</v>
      </c>
      <c r="J122" s="90">
        <f t="shared" ca="1" si="10"/>
        <v>0</v>
      </c>
      <c r="K122" s="90">
        <f t="shared" ca="1" si="10"/>
        <v>0</v>
      </c>
      <c r="L122">
        <f ca="1">IF('Soil 2020'!$A130="CM",INDIRECT("'Soil 2020'!"&amp;'Country Selector'!$B$3&amp;ROW($A130))*10^12,0)</f>
        <v>0</v>
      </c>
      <c r="M122" s="90">
        <f t="shared" ca="1" si="9"/>
        <v>0</v>
      </c>
      <c r="N122" s="90">
        <f t="shared" ca="1" si="11"/>
        <v>0</v>
      </c>
      <c r="O122" s="90">
        <f t="shared" ca="1" si="11"/>
        <v>0</v>
      </c>
      <c r="P122" s="90">
        <f t="shared" ca="1" si="11"/>
        <v>0</v>
      </c>
      <c r="Q122" s="90">
        <f t="shared" ca="1" si="11"/>
        <v>0</v>
      </c>
      <c r="R122" s="90">
        <f t="shared" ca="1" si="11"/>
        <v>0</v>
      </c>
      <c r="S122" s="90">
        <f t="shared" ca="1" si="11"/>
        <v>0</v>
      </c>
      <c r="T122" s="90">
        <f t="shared" ca="1" si="11"/>
        <v>0</v>
      </c>
      <c r="U122" s="90">
        <f t="shared" ca="1" si="11"/>
        <v>0</v>
      </c>
      <c r="V122">
        <f ca="1">IF('Soil 2030'!$A130="CM",INDIRECT("'Soil 2030'!"&amp;'Country Selector'!$B$3&amp;ROW($A130))*10^12,0)</f>
        <v>0</v>
      </c>
    </row>
    <row r="123" spans="1:2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8"/>
        <v>0</v>
      </c>
      <c r="D123" s="90">
        <f t="shared" ca="1" si="10"/>
        <v>0</v>
      </c>
      <c r="E123" s="90">
        <f t="shared" ca="1" si="10"/>
        <v>0</v>
      </c>
      <c r="F123" s="90">
        <f t="shared" ca="1" si="10"/>
        <v>0</v>
      </c>
      <c r="G123" s="90">
        <f t="shared" ca="1" si="10"/>
        <v>0</v>
      </c>
      <c r="H123" s="90">
        <f t="shared" ca="1" si="10"/>
        <v>0</v>
      </c>
      <c r="I123" s="90">
        <f t="shared" ca="1" si="10"/>
        <v>0</v>
      </c>
      <c r="J123" s="90">
        <f t="shared" ca="1" si="10"/>
        <v>0</v>
      </c>
      <c r="K123" s="90">
        <f t="shared" ca="1" si="10"/>
        <v>0</v>
      </c>
      <c r="L123">
        <f ca="1">IF('Soil 2020'!$A131="CM",INDIRECT("'Soil 2020'!"&amp;'Country Selector'!$B$3&amp;ROW($A131))*10^12,0)</f>
        <v>0</v>
      </c>
      <c r="M123" s="90">
        <f t="shared" ca="1" si="9"/>
        <v>0</v>
      </c>
      <c r="N123" s="90">
        <f t="shared" ca="1" si="11"/>
        <v>0</v>
      </c>
      <c r="O123" s="90">
        <f t="shared" ca="1" si="11"/>
        <v>0</v>
      </c>
      <c r="P123" s="90">
        <f t="shared" ca="1" si="11"/>
        <v>0</v>
      </c>
      <c r="Q123" s="90">
        <f t="shared" ca="1" si="11"/>
        <v>0</v>
      </c>
      <c r="R123" s="90">
        <f t="shared" ca="1" si="11"/>
        <v>0</v>
      </c>
      <c r="S123" s="90">
        <f t="shared" ca="1" si="11"/>
        <v>0</v>
      </c>
      <c r="T123" s="90">
        <f t="shared" ca="1" si="11"/>
        <v>0</v>
      </c>
      <c r="U123" s="90">
        <f t="shared" ca="1" si="11"/>
        <v>0</v>
      </c>
      <c r="V123">
        <f ca="1">IF('Soil 2030'!$A131="CM",INDIRECT("'Soil 2030'!"&amp;'Country Selector'!$B$3&amp;ROW($A131))*10^12,0)</f>
        <v>0</v>
      </c>
    </row>
    <row r="124" spans="1:2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8"/>
        <v>0</v>
      </c>
      <c r="D124" s="90">
        <f t="shared" ca="1" si="10"/>
        <v>0</v>
      </c>
      <c r="E124" s="90">
        <f t="shared" ca="1" si="10"/>
        <v>0</v>
      </c>
      <c r="F124" s="90">
        <f t="shared" ca="1" si="10"/>
        <v>0</v>
      </c>
      <c r="G124" s="90">
        <f t="shared" ca="1" si="10"/>
        <v>0</v>
      </c>
      <c r="H124" s="90">
        <f t="shared" ca="1" si="10"/>
        <v>0</v>
      </c>
      <c r="I124" s="90">
        <f t="shared" ca="1" si="10"/>
        <v>0</v>
      </c>
      <c r="J124" s="90">
        <f t="shared" ca="1" si="10"/>
        <v>0</v>
      </c>
      <c r="K124" s="90">
        <f t="shared" ca="1" si="10"/>
        <v>0</v>
      </c>
      <c r="L124">
        <f ca="1">IF('Soil 2020'!$A132="CM",INDIRECT("'Soil 2020'!"&amp;'Country Selector'!$B$3&amp;ROW($A132))*10^12,0)</f>
        <v>0</v>
      </c>
      <c r="M124" s="90">
        <f t="shared" ca="1" si="9"/>
        <v>0</v>
      </c>
      <c r="N124" s="90">
        <f t="shared" ca="1" si="11"/>
        <v>0</v>
      </c>
      <c r="O124" s="90">
        <f t="shared" ca="1" si="11"/>
        <v>0</v>
      </c>
      <c r="P124" s="90">
        <f t="shared" ca="1" si="11"/>
        <v>0</v>
      </c>
      <c r="Q124" s="90">
        <f t="shared" ca="1" si="11"/>
        <v>0</v>
      </c>
      <c r="R124" s="90">
        <f t="shared" ca="1" si="11"/>
        <v>0</v>
      </c>
      <c r="S124" s="90">
        <f t="shared" ca="1" si="11"/>
        <v>0</v>
      </c>
      <c r="T124" s="90">
        <f t="shared" ca="1" si="11"/>
        <v>0</v>
      </c>
      <c r="U124" s="90">
        <f t="shared" ca="1" si="11"/>
        <v>0</v>
      </c>
      <c r="V124">
        <f ca="1">IF('Soil 2030'!$A132="CM",INDIRECT("'Soil 2030'!"&amp;'Country Selector'!$B$3&amp;ROW($A132))*10^12,0)</f>
        <v>0</v>
      </c>
    </row>
    <row r="125" spans="1:2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8"/>
        <v>0</v>
      </c>
      <c r="D125" s="90">
        <f t="shared" ca="1" si="10"/>
        <v>0</v>
      </c>
      <c r="E125" s="90">
        <f t="shared" ca="1" si="10"/>
        <v>0</v>
      </c>
      <c r="F125" s="90">
        <f t="shared" ca="1" si="10"/>
        <v>0</v>
      </c>
      <c r="G125" s="90">
        <f t="shared" ca="1" si="10"/>
        <v>0</v>
      </c>
      <c r="H125" s="90">
        <f t="shared" ca="1" si="10"/>
        <v>0</v>
      </c>
      <c r="I125" s="90">
        <f t="shared" ca="1" si="10"/>
        <v>0</v>
      </c>
      <c r="J125" s="90">
        <f t="shared" ca="1" si="10"/>
        <v>0</v>
      </c>
      <c r="K125" s="90">
        <f t="shared" ca="1" si="10"/>
        <v>0</v>
      </c>
      <c r="L125">
        <f ca="1">IF('Soil 2020'!$A133="CM",INDIRECT("'Soil 2020'!"&amp;'Country Selector'!$B$3&amp;ROW($A133))*10^12,0)</f>
        <v>0</v>
      </c>
      <c r="M125" s="90">
        <f t="shared" ca="1" si="9"/>
        <v>0</v>
      </c>
      <c r="N125" s="90">
        <f t="shared" ca="1" si="11"/>
        <v>0</v>
      </c>
      <c r="O125" s="90">
        <f t="shared" ca="1" si="11"/>
        <v>0</v>
      </c>
      <c r="P125" s="90">
        <f t="shared" ca="1" si="11"/>
        <v>0</v>
      </c>
      <c r="Q125" s="90">
        <f t="shared" ca="1" si="11"/>
        <v>0</v>
      </c>
      <c r="R125" s="90">
        <f t="shared" ca="1" si="11"/>
        <v>0</v>
      </c>
      <c r="S125" s="90">
        <f t="shared" ca="1" si="11"/>
        <v>0</v>
      </c>
      <c r="T125" s="90">
        <f t="shared" ca="1" si="11"/>
        <v>0</v>
      </c>
      <c r="U125" s="90">
        <f t="shared" ca="1" si="11"/>
        <v>0</v>
      </c>
      <c r="V125">
        <f ca="1">IF('Soil 2030'!$A133="CM",INDIRECT("'Soil 2030'!"&amp;'Country Selector'!$B$3&amp;ROW($A133))*10^12,0)</f>
        <v>0</v>
      </c>
    </row>
    <row r="126" spans="1:2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8"/>
        <v>0</v>
      </c>
      <c r="D126" s="90">
        <f t="shared" ca="1" si="10"/>
        <v>0</v>
      </c>
      <c r="E126" s="90">
        <f t="shared" ca="1" si="10"/>
        <v>0</v>
      </c>
      <c r="F126" s="90">
        <f t="shared" ca="1" si="10"/>
        <v>0</v>
      </c>
      <c r="G126" s="90">
        <f t="shared" ca="1" si="10"/>
        <v>0</v>
      </c>
      <c r="H126" s="90">
        <f t="shared" ca="1" si="10"/>
        <v>0</v>
      </c>
      <c r="I126" s="90">
        <f t="shared" ca="1" si="10"/>
        <v>0</v>
      </c>
      <c r="J126" s="90">
        <f t="shared" ca="1" si="10"/>
        <v>0</v>
      </c>
      <c r="K126" s="90">
        <f t="shared" ca="1" si="10"/>
        <v>0</v>
      </c>
      <c r="L126">
        <f ca="1">IF('Soil 2020'!$A134="CM",INDIRECT("'Soil 2020'!"&amp;'Country Selector'!$B$3&amp;ROW($A134))*10^12,0)</f>
        <v>0</v>
      </c>
      <c r="M126" s="90">
        <f t="shared" ca="1" si="9"/>
        <v>0</v>
      </c>
      <c r="N126" s="90">
        <f t="shared" ca="1" si="11"/>
        <v>0</v>
      </c>
      <c r="O126" s="90">
        <f t="shared" ca="1" si="11"/>
        <v>0</v>
      </c>
      <c r="P126" s="90">
        <f t="shared" ca="1" si="11"/>
        <v>0</v>
      </c>
      <c r="Q126" s="90">
        <f t="shared" ca="1" si="11"/>
        <v>0</v>
      </c>
      <c r="R126" s="90">
        <f t="shared" ca="1" si="11"/>
        <v>0</v>
      </c>
      <c r="S126" s="90">
        <f t="shared" ca="1" si="11"/>
        <v>0</v>
      </c>
      <c r="T126" s="90">
        <f t="shared" ca="1" si="11"/>
        <v>0</v>
      </c>
      <c r="U126" s="90">
        <f t="shared" ca="1" si="11"/>
        <v>0</v>
      </c>
      <c r="V126">
        <f ca="1">IF('Soil 2030'!$A134="CM",INDIRECT("'Soil 2030'!"&amp;'Country Selector'!$B$3&amp;ROW($A134))*10^12,0)</f>
        <v>0</v>
      </c>
    </row>
    <row r="127" spans="1:2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8"/>
        <v>0</v>
      </c>
      <c r="D127" s="90">
        <f t="shared" ca="1" si="8"/>
        <v>0</v>
      </c>
      <c r="E127" s="90">
        <f t="shared" ca="1" si="8"/>
        <v>0</v>
      </c>
      <c r="F127" s="90">
        <f t="shared" ca="1" si="8"/>
        <v>0</v>
      </c>
      <c r="G127" s="90">
        <f t="shared" ca="1" si="8"/>
        <v>0</v>
      </c>
      <c r="H127" s="90">
        <f t="shared" ca="1" si="8"/>
        <v>0</v>
      </c>
      <c r="I127" s="90">
        <f t="shared" ca="1" si="8"/>
        <v>0</v>
      </c>
      <c r="J127" s="90">
        <f t="shared" ca="1" si="8"/>
        <v>0</v>
      </c>
      <c r="K127" s="90">
        <f t="shared" ca="1" si="8"/>
        <v>0</v>
      </c>
      <c r="L127">
        <f ca="1">IF('Soil 2020'!$A135="CM",INDIRECT("'Soil 2020'!"&amp;'Country Selector'!$B$3&amp;ROW($A135))*10^12,0)</f>
        <v>0</v>
      </c>
      <c r="M127" s="90">
        <f t="shared" ca="1" si="9"/>
        <v>0</v>
      </c>
      <c r="N127" s="90">
        <f t="shared" ca="1" si="9"/>
        <v>0</v>
      </c>
      <c r="O127" s="90">
        <f t="shared" ca="1" si="9"/>
        <v>0</v>
      </c>
      <c r="P127" s="90">
        <f t="shared" ca="1" si="9"/>
        <v>0</v>
      </c>
      <c r="Q127" s="90">
        <f t="shared" ca="1" si="9"/>
        <v>0</v>
      </c>
      <c r="R127" s="90">
        <f t="shared" ca="1" si="9"/>
        <v>0</v>
      </c>
      <c r="S127" s="90">
        <f t="shared" ca="1" si="9"/>
        <v>0</v>
      </c>
      <c r="T127" s="90">
        <f t="shared" ca="1" si="9"/>
        <v>0</v>
      </c>
      <c r="U127" s="90">
        <f t="shared" ca="1" si="9"/>
        <v>0</v>
      </c>
      <c r="V127">
        <f ca="1">IF('Soil 2030'!$A135="CM",INDIRECT("'Soil 2030'!"&amp;'Country Selector'!$B$3&amp;ROW($A135))*10^12,0)</f>
        <v>0</v>
      </c>
    </row>
    <row r="128" spans="1:2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12">$B128*($L$1-C$1)/($L$1-$B$1)+$L128*(C$1-$B$1)/($L$1-$B$1)</f>
        <v>0</v>
      </c>
      <c r="D128" s="90">
        <f t="shared" ca="1" si="12"/>
        <v>0</v>
      </c>
      <c r="E128" s="90">
        <f t="shared" ca="1" si="12"/>
        <v>0</v>
      </c>
      <c r="F128" s="90">
        <f t="shared" ca="1" si="12"/>
        <v>0</v>
      </c>
      <c r="G128" s="90">
        <f t="shared" ca="1" si="12"/>
        <v>0</v>
      </c>
      <c r="H128" s="90">
        <f t="shared" ca="1" si="12"/>
        <v>0</v>
      </c>
      <c r="I128" s="90">
        <f t="shared" ca="1" si="12"/>
        <v>0</v>
      </c>
      <c r="J128" s="90">
        <f t="shared" ca="1" si="12"/>
        <v>0</v>
      </c>
      <c r="K128" s="90">
        <f t="shared" ca="1" si="12"/>
        <v>0</v>
      </c>
      <c r="L128">
        <f ca="1">IF('Soil 2020'!$A136="CM",INDIRECT("'Soil 2020'!"&amp;'Country Selector'!$B$3&amp;ROW($A136))*10^12,0)</f>
        <v>0</v>
      </c>
      <c r="M128" s="90">
        <f t="shared" ref="M128:U156" ca="1" si="13">$L128*($V$1-M$1)/($V$1-$L$1)+$V128*(M$1-$L$1)/($V$1-$L$1)</f>
        <v>0</v>
      </c>
      <c r="N128" s="90">
        <f t="shared" ca="1" si="13"/>
        <v>0</v>
      </c>
      <c r="O128" s="90">
        <f t="shared" ca="1" si="13"/>
        <v>0</v>
      </c>
      <c r="P128" s="90">
        <f t="shared" ca="1" si="13"/>
        <v>0</v>
      </c>
      <c r="Q128" s="90">
        <f t="shared" ca="1" si="13"/>
        <v>0</v>
      </c>
      <c r="R128" s="90">
        <f t="shared" ca="1" si="13"/>
        <v>0</v>
      </c>
      <c r="S128" s="90">
        <f t="shared" ca="1" si="13"/>
        <v>0</v>
      </c>
      <c r="T128" s="90">
        <f t="shared" ca="1" si="13"/>
        <v>0</v>
      </c>
      <c r="U128" s="90">
        <f t="shared" ca="1" si="13"/>
        <v>0</v>
      </c>
      <c r="V128">
        <f ca="1">IF('Soil 2030'!$A136="CM",INDIRECT("'Soil 2030'!"&amp;'Country Selector'!$B$3&amp;ROW($A136))*10^12,0)</f>
        <v>0</v>
      </c>
    </row>
    <row r="129" spans="1:2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12"/>
        <v>0</v>
      </c>
      <c r="D129" s="90">
        <f t="shared" ca="1" si="12"/>
        <v>0</v>
      </c>
      <c r="E129" s="90">
        <f t="shared" ca="1" si="12"/>
        <v>0</v>
      </c>
      <c r="F129" s="90">
        <f t="shared" ca="1" si="12"/>
        <v>0</v>
      </c>
      <c r="G129" s="90">
        <f t="shared" ca="1" si="12"/>
        <v>0</v>
      </c>
      <c r="H129" s="90">
        <f t="shared" ca="1" si="12"/>
        <v>0</v>
      </c>
      <c r="I129" s="90">
        <f t="shared" ca="1" si="12"/>
        <v>0</v>
      </c>
      <c r="J129" s="90">
        <f t="shared" ca="1" si="12"/>
        <v>0</v>
      </c>
      <c r="K129" s="90">
        <f t="shared" ca="1" si="12"/>
        <v>0</v>
      </c>
      <c r="L129">
        <f ca="1">IF('Soil 2020'!$A137="CM",INDIRECT("'Soil 2020'!"&amp;'Country Selector'!$B$3&amp;ROW($A137))*10^12,0)</f>
        <v>0</v>
      </c>
      <c r="M129" s="90">
        <f t="shared" ca="1" si="13"/>
        <v>0</v>
      </c>
      <c r="N129" s="90">
        <f t="shared" ca="1" si="13"/>
        <v>0</v>
      </c>
      <c r="O129" s="90">
        <f t="shared" ca="1" si="13"/>
        <v>0</v>
      </c>
      <c r="P129" s="90">
        <f t="shared" ca="1" si="13"/>
        <v>0</v>
      </c>
      <c r="Q129" s="90">
        <f t="shared" ca="1" si="13"/>
        <v>0</v>
      </c>
      <c r="R129" s="90">
        <f t="shared" ca="1" si="13"/>
        <v>0</v>
      </c>
      <c r="S129" s="90">
        <f t="shared" ca="1" si="13"/>
        <v>0</v>
      </c>
      <c r="T129" s="90">
        <f t="shared" ca="1" si="13"/>
        <v>0</v>
      </c>
      <c r="U129" s="90">
        <f t="shared" ca="1" si="13"/>
        <v>0</v>
      </c>
      <c r="V129">
        <f ca="1">IF('Soil 2030'!$A137="CM",INDIRECT("'Soil 2030'!"&amp;'Country Selector'!$B$3&amp;ROW($A137))*10^12,0)</f>
        <v>0</v>
      </c>
    </row>
    <row r="130" spans="1:2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12"/>
        <v>0</v>
      </c>
      <c r="D130" s="90">
        <f t="shared" ca="1" si="12"/>
        <v>0</v>
      </c>
      <c r="E130" s="90">
        <f t="shared" ca="1" si="12"/>
        <v>0</v>
      </c>
      <c r="F130" s="90">
        <f t="shared" ca="1" si="12"/>
        <v>0</v>
      </c>
      <c r="G130" s="90">
        <f t="shared" ca="1" si="12"/>
        <v>0</v>
      </c>
      <c r="H130" s="90">
        <f t="shared" ca="1" si="12"/>
        <v>0</v>
      </c>
      <c r="I130" s="90">
        <f t="shared" ca="1" si="12"/>
        <v>0</v>
      </c>
      <c r="J130" s="90">
        <f t="shared" ca="1" si="12"/>
        <v>0</v>
      </c>
      <c r="K130" s="90">
        <f t="shared" ca="1" si="12"/>
        <v>0</v>
      </c>
      <c r="L130">
        <f ca="1">IF('Soil 2020'!$A138="CM",INDIRECT("'Soil 2020'!"&amp;'Country Selector'!$B$3&amp;ROW($A138))*10^12,0)</f>
        <v>0</v>
      </c>
      <c r="M130" s="90">
        <f t="shared" ca="1" si="13"/>
        <v>115066329.93685818</v>
      </c>
      <c r="N130" s="90">
        <f t="shared" ca="1" si="13"/>
        <v>230132659.87371635</v>
      </c>
      <c r="O130" s="90">
        <f t="shared" ca="1" si="13"/>
        <v>345198989.81057453</v>
      </c>
      <c r="P130" s="90">
        <f t="shared" ca="1" si="13"/>
        <v>460265319.74743271</v>
      </c>
      <c r="Q130" s="90">
        <f t="shared" ca="1" si="13"/>
        <v>575331649.68429089</v>
      </c>
      <c r="R130" s="90">
        <f t="shared" ca="1" si="13"/>
        <v>690397979.62114906</v>
      </c>
      <c r="S130" s="90">
        <f t="shared" ca="1" si="13"/>
        <v>805464309.55800724</v>
      </c>
      <c r="T130" s="90">
        <f t="shared" ca="1" si="13"/>
        <v>920530639.49486542</v>
      </c>
      <c r="U130" s="90">
        <f t="shared" ca="1" si="13"/>
        <v>1035596969.4317236</v>
      </c>
      <c r="V130">
        <f ca="1">IF('Soil 2030'!$A138="CM",INDIRECT("'Soil 2030'!"&amp;'Country Selector'!$B$3&amp;ROW($A138))*10^12,0)</f>
        <v>1150663299.3685818</v>
      </c>
    </row>
    <row r="131" spans="1:2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12"/>
        <v>0</v>
      </c>
      <c r="D131" s="90">
        <f t="shared" ca="1" si="12"/>
        <v>0</v>
      </c>
      <c r="E131" s="90">
        <f t="shared" ca="1" si="12"/>
        <v>0</v>
      </c>
      <c r="F131" s="90">
        <f t="shared" ca="1" si="12"/>
        <v>0</v>
      </c>
      <c r="G131" s="90">
        <f t="shared" ca="1" si="12"/>
        <v>0</v>
      </c>
      <c r="H131" s="90">
        <f t="shared" ca="1" si="12"/>
        <v>0</v>
      </c>
      <c r="I131" s="90">
        <f t="shared" ca="1" si="12"/>
        <v>0</v>
      </c>
      <c r="J131" s="90">
        <f t="shared" ca="1" si="12"/>
        <v>0</v>
      </c>
      <c r="K131" s="90">
        <f t="shared" ca="1" si="12"/>
        <v>0</v>
      </c>
      <c r="L131">
        <f ca="1">IF('Soil 2020'!$A139="CM",INDIRECT("'Soil 2020'!"&amp;'Country Selector'!$B$3&amp;ROW($A139))*10^12,0)</f>
        <v>0</v>
      </c>
      <c r="M131" s="90">
        <f t="shared" ca="1" si="13"/>
        <v>0</v>
      </c>
      <c r="N131" s="90">
        <f t="shared" ca="1" si="13"/>
        <v>0</v>
      </c>
      <c r="O131" s="90">
        <f t="shared" ca="1" si="13"/>
        <v>0</v>
      </c>
      <c r="P131" s="90">
        <f t="shared" ca="1" si="13"/>
        <v>0</v>
      </c>
      <c r="Q131" s="90">
        <f t="shared" ca="1" si="13"/>
        <v>0</v>
      </c>
      <c r="R131" s="90">
        <f t="shared" ca="1" si="13"/>
        <v>0</v>
      </c>
      <c r="S131" s="90">
        <f t="shared" ca="1" si="13"/>
        <v>0</v>
      </c>
      <c r="T131" s="90">
        <f t="shared" ca="1" si="13"/>
        <v>0</v>
      </c>
      <c r="U131" s="90">
        <f t="shared" ca="1" si="13"/>
        <v>0</v>
      </c>
      <c r="V131">
        <f ca="1">IF('Soil 2030'!$A139="CM",INDIRECT("'Soil 2030'!"&amp;'Country Selector'!$B$3&amp;ROW($A139))*10^12,0)</f>
        <v>0</v>
      </c>
    </row>
    <row r="132" spans="1:2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12"/>
        <v>0</v>
      </c>
      <c r="D132" s="90">
        <f t="shared" ca="1" si="12"/>
        <v>0</v>
      </c>
      <c r="E132" s="90">
        <f t="shared" ca="1" si="12"/>
        <v>0</v>
      </c>
      <c r="F132" s="90">
        <f t="shared" ca="1" si="12"/>
        <v>0</v>
      </c>
      <c r="G132" s="90">
        <f t="shared" ca="1" si="12"/>
        <v>0</v>
      </c>
      <c r="H132" s="90">
        <f t="shared" ca="1" si="12"/>
        <v>0</v>
      </c>
      <c r="I132" s="90">
        <f t="shared" ca="1" si="12"/>
        <v>0</v>
      </c>
      <c r="J132" s="90">
        <f t="shared" ca="1" si="12"/>
        <v>0</v>
      </c>
      <c r="K132" s="90">
        <f t="shared" ca="1" si="12"/>
        <v>0</v>
      </c>
      <c r="L132">
        <f ca="1">IF('Soil 2020'!$A140="CM",INDIRECT("'Soil 2020'!"&amp;'Country Selector'!$B$3&amp;ROW($A140))*10^12,0)</f>
        <v>0</v>
      </c>
      <c r="M132" s="90">
        <f t="shared" ca="1" si="13"/>
        <v>0</v>
      </c>
      <c r="N132" s="90">
        <f t="shared" ca="1" si="13"/>
        <v>0</v>
      </c>
      <c r="O132" s="90">
        <f t="shared" ca="1" si="13"/>
        <v>0</v>
      </c>
      <c r="P132" s="90">
        <f t="shared" ca="1" si="13"/>
        <v>0</v>
      </c>
      <c r="Q132" s="90">
        <f t="shared" ca="1" si="13"/>
        <v>0</v>
      </c>
      <c r="R132" s="90">
        <f t="shared" ca="1" si="13"/>
        <v>0</v>
      </c>
      <c r="S132" s="90">
        <f t="shared" ca="1" si="13"/>
        <v>0</v>
      </c>
      <c r="T132" s="90">
        <f t="shared" ca="1" si="13"/>
        <v>0</v>
      </c>
      <c r="U132" s="90">
        <f t="shared" ca="1" si="13"/>
        <v>0</v>
      </c>
      <c r="V132">
        <f ca="1">IF('Soil 2030'!$A140="CM",INDIRECT("'Soil 2030'!"&amp;'Country Selector'!$B$3&amp;ROW($A140))*10^12,0)</f>
        <v>0</v>
      </c>
    </row>
    <row r="133" spans="1:2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12"/>
        <v>0</v>
      </c>
      <c r="D133" s="90">
        <f t="shared" ca="1" si="12"/>
        <v>0</v>
      </c>
      <c r="E133" s="90">
        <f t="shared" ca="1" si="12"/>
        <v>0</v>
      </c>
      <c r="F133" s="90">
        <f t="shared" ca="1" si="12"/>
        <v>0</v>
      </c>
      <c r="G133" s="90">
        <f t="shared" ca="1" si="12"/>
        <v>0</v>
      </c>
      <c r="H133" s="90">
        <f t="shared" ca="1" si="12"/>
        <v>0</v>
      </c>
      <c r="I133" s="90">
        <f t="shared" ca="1" si="12"/>
        <v>0</v>
      </c>
      <c r="J133" s="90">
        <f t="shared" ca="1" si="12"/>
        <v>0</v>
      </c>
      <c r="K133" s="90">
        <f t="shared" ca="1" si="12"/>
        <v>0</v>
      </c>
      <c r="L133">
        <f ca="1">IF('Soil 2020'!$A141="CM",INDIRECT("'Soil 2020'!"&amp;'Country Selector'!$B$3&amp;ROW($A141))*10^12,0)</f>
        <v>0</v>
      </c>
      <c r="M133" s="90">
        <f t="shared" ca="1" si="13"/>
        <v>0</v>
      </c>
      <c r="N133" s="90">
        <f t="shared" ca="1" si="13"/>
        <v>0</v>
      </c>
      <c r="O133" s="90">
        <f t="shared" ca="1" si="13"/>
        <v>0</v>
      </c>
      <c r="P133" s="90">
        <f t="shared" ca="1" si="13"/>
        <v>0</v>
      </c>
      <c r="Q133" s="90">
        <f t="shared" ca="1" si="13"/>
        <v>0</v>
      </c>
      <c r="R133" s="90">
        <f t="shared" ca="1" si="13"/>
        <v>0</v>
      </c>
      <c r="S133" s="90">
        <f t="shared" ca="1" si="13"/>
        <v>0</v>
      </c>
      <c r="T133" s="90">
        <f t="shared" ca="1" si="13"/>
        <v>0</v>
      </c>
      <c r="U133" s="90">
        <f t="shared" ca="1" si="13"/>
        <v>0</v>
      </c>
      <c r="V133">
        <f ca="1">IF('Soil 2030'!$A141="CM",INDIRECT("'Soil 2030'!"&amp;'Country Selector'!$B$3&amp;ROW($A141))*10^12,0)</f>
        <v>0</v>
      </c>
    </row>
    <row r="134" spans="1:2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12"/>
        <v>0</v>
      </c>
      <c r="D134" s="90">
        <f t="shared" ca="1" si="12"/>
        <v>0</v>
      </c>
      <c r="E134" s="90">
        <f t="shared" ca="1" si="12"/>
        <v>0</v>
      </c>
      <c r="F134" s="90">
        <f t="shared" ca="1" si="12"/>
        <v>0</v>
      </c>
      <c r="G134" s="90">
        <f t="shared" ca="1" si="12"/>
        <v>0</v>
      </c>
      <c r="H134" s="90">
        <f t="shared" ca="1" si="12"/>
        <v>0</v>
      </c>
      <c r="I134" s="90">
        <f t="shared" ca="1" si="12"/>
        <v>0</v>
      </c>
      <c r="J134" s="90">
        <f t="shared" ca="1" si="12"/>
        <v>0</v>
      </c>
      <c r="K134" s="90">
        <f t="shared" ca="1" si="12"/>
        <v>0</v>
      </c>
      <c r="L134">
        <f ca="1">IF('Soil 2020'!$A142="CM",INDIRECT("'Soil 2020'!"&amp;'Country Selector'!$B$3&amp;ROW($A142))*10^12,0)</f>
        <v>0</v>
      </c>
      <c r="M134" s="90">
        <f t="shared" ca="1" si="13"/>
        <v>0</v>
      </c>
      <c r="N134" s="90">
        <f t="shared" ca="1" si="13"/>
        <v>0</v>
      </c>
      <c r="O134" s="90">
        <f t="shared" ca="1" si="13"/>
        <v>0</v>
      </c>
      <c r="P134" s="90">
        <f t="shared" ca="1" si="13"/>
        <v>0</v>
      </c>
      <c r="Q134" s="90">
        <f t="shared" ca="1" si="13"/>
        <v>0</v>
      </c>
      <c r="R134" s="90">
        <f t="shared" ca="1" si="13"/>
        <v>0</v>
      </c>
      <c r="S134" s="90">
        <f t="shared" ca="1" si="13"/>
        <v>0</v>
      </c>
      <c r="T134" s="90">
        <f t="shared" ca="1" si="13"/>
        <v>0</v>
      </c>
      <c r="U134" s="90">
        <f t="shared" ca="1" si="13"/>
        <v>0</v>
      </c>
      <c r="V134">
        <f ca="1">IF('Soil 2030'!$A142="CM",INDIRECT("'Soil 2030'!"&amp;'Country Selector'!$B$3&amp;ROW($A142))*10^12,0)</f>
        <v>0</v>
      </c>
    </row>
    <row r="135" spans="1:2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12"/>
        <v>0</v>
      </c>
      <c r="D135" s="90">
        <f t="shared" ca="1" si="12"/>
        <v>0</v>
      </c>
      <c r="E135" s="90">
        <f t="shared" ca="1" si="12"/>
        <v>0</v>
      </c>
      <c r="F135" s="90">
        <f t="shared" ca="1" si="12"/>
        <v>0</v>
      </c>
      <c r="G135" s="90">
        <f t="shared" ca="1" si="12"/>
        <v>0</v>
      </c>
      <c r="H135" s="90">
        <f t="shared" ca="1" si="12"/>
        <v>0</v>
      </c>
      <c r="I135" s="90">
        <f t="shared" ca="1" si="12"/>
        <v>0</v>
      </c>
      <c r="J135" s="90">
        <f t="shared" ca="1" si="12"/>
        <v>0</v>
      </c>
      <c r="K135" s="90">
        <f t="shared" ca="1" si="12"/>
        <v>0</v>
      </c>
      <c r="L135">
        <f ca="1">IF('Soil 2020'!$A143="CM",INDIRECT("'Soil 2020'!"&amp;'Country Selector'!$B$3&amp;ROW($A143))*10^12,0)</f>
        <v>0</v>
      </c>
      <c r="M135" s="90">
        <f t="shared" ca="1" si="13"/>
        <v>0</v>
      </c>
      <c r="N135" s="90">
        <f t="shared" ca="1" si="13"/>
        <v>0</v>
      </c>
      <c r="O135" s="90">
        <f t="shared" ca="1" si="13"/>
        <v>0</v>
      </c>
      <c r="P135" s="90">
        <f t="shared" ca="1" si="13"/>
        <v>0</v>
      </c>
      <c r="Q135" s="90">
        <f t="shared" ca="1" si="13"/>
        <v>0</v>
      </c>
      <c r="R135" s="90">
        <f t="shared" ca="1" si="13"/>
        <v>0</v>
      </c>
      <c r="S135" s="90">
        <f t="shared" ca="1" si="13"/>
        <v>0</v>
      </c>
      <c r="T135" s="90">
        <f t="shared" ca="1" si="13"/>
        <v>0</v>
      </c>
      <c r="U135" s="90">
        <f t="shared" ca="1" si="13"/>
        <v>0</v>
      </c>
      <c r="V135">
        <f ca="1">IF('Soil 2030'!$A143="CM",INDIRECT("'Soil 2030'!"&amp;'Country Selector'!$B$3&amp;ROW($A143))*10^12,0)</f>
        <v>0</v>
      </c>
    </row>
    <row r="136" spans="1:2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12"/>
        <v>0</v>
      </c>
      <c r="D136" s="90">
        <f t="shared" ca="1" si="12"/>
        <v>0</v>
      </c>
      <c r="E136" s="90">
        <f t="shared" ca="1" si="12"/>
        <v>0</v>
      </c>
      <c r="F136" s="90">
        <f t="shared" ca="1" si="12"/>
        <v>0</v>
      </c>
      <c r="G136" s="90">
        <f t="shared" ca="1" si="12"/>
        <v>0</v>
      </c>
      <c r="H136" s="90">
        <f t="shared" ca="1" si="12"/>
        <v>0</v>
      </c>
      <c r="I136" s="90">
        <f t="shared" ca="1" si="12"/>
        <v>0</v>
      </c>
      <c r="J136" s="90">
        <f t="shared" ca="1" si="12"/>
        <v>0</v>
      </c>
      <c r="K136" s="90">
        <f t="shared" ca="1" si="12"/>
        <v>0</v>
      </c>
      <c r="L136">
        <f ca="1">IF('Soil 2020'!$A144="CM",INDIRECT("'Soil 2020'!"&amp;'Country Selector'!$B$3&amp;ROW($A144))*10^12,0)</f>
        <v>0</v>
      </c>
      <c r="M136" s="90">
        <f t="shared" ca="1" si="13"/>
        <v>0</v>
      </c>
      <c r="N136" s="90">
        <f t="shared" ca="1" si="13"/>
        <v>0</v>
      </c>
      <c r="O136" s="90">
        <f t="shared" ca="1" si="13"/>
        <v>0</v>
      </c>
      <c r="P136" s="90">
        <f t="shared" ca="1" si="13"/>
        <v>0</v>
      </c>
      <c r="Q136" s="90">
        <f t="shared" ca="1" si="13"/>
        <v>0</v>
      </c>
      <c r="R136" s="90">
        <f t="shared" ca="1" si="13"/>
        <v>0</v>
      </c>
      <c r="S136" s="90">
        <f t="shared" ca="1" si="13"/>
        <v>0</v>
      </c>
      <c r="T136" s="90">
        <f t="shared" ca="1" si="13"/>
        <v>0</v>
      </c>
      <c r="U136" s="90">
        <f t="shared" ca="1" si="13"/>
        <v>0</v>
      </c>
      <c r="V136">
        <f ca="1">IF('Soil 2030'!$A144="CM",INDIRECT("'Soil 2030'!"&amp;'Country Selector'!$B$3&amp;ROW($A144))*10^12,0)</f>
        <v>0</v>
      </c>
    </row>
    <row r="137" spans="1:22">
      <c r="A137" s="74">
        <v>85</v>
      </c>
      <c r="B137">
        <f ca="1">IF('Soil 2010'!$A145="CM",INDIRECT("'Soil 2010'!"&amp;'Country Selector'!$B$3&amp;ROW($A145))*10^12,0)</f>
        <v>1733359487.8674586</v>
      </c>
      <c r="C137" s="90">
        <f t="shared" ca="1" si="12"/>
        <v>1560023539.0807128</v>
      </c>
      <c r="D137" s="90">
        <f t="shared" ca="1" si="12"/>
        <v>1386687590.2939668</v>
      </c>
      <c r="E137" s="90">
        <f t="shared" ca="1" si="12"/>
        <v>1213351641.507221</v>
      </c>
      <c r="F137" s="90">
        <f t="shared" ca="1" si="12"/>
        <v>1040015692.7204752</v>
      </c>
      <c r="G137" s="90">
        <f t="shared" ca="1" si="12"/>
        <v>866679743.93372941</v>
      </c>
      <c r="H137" s="90">
        <f t="shared" ca="1" si="12"/>
        <v>693343795.14698339</v>
      </c>
      <c r="I137" s="90">
        <f t="shared" ca="1" si="12"/>
        <v>520007846.3602376</v>
      </c>
      <c r="J137" s="90">
        <f t="shared" ca="1" si="12"/>
        <v>346671897.57349169</v>
      </c>
      <c r="K137" s="90">
        <f t="shared" ca="1" si="12"/>
        <v>173335948.78674585</v>
      </c>
      <c r="L137">
        <f ca="1">IF('Soil 2020'!$A145="CM",INDIRECT("'Soil 2020'!"&amp;'Country Selector'!$B$3&amp;ROW($A145))*10^12,0)</f>
        <v>0</v>
      </c>
      <c r="M137" s="90">
        <f t="shared" ca="1" si="13"/>
        <v>0</v>
      </c>
      <c r="N137" s="90">
        <f t="shared" ca="1" si="13"/>
        <v>0</v>
      </c>
      <c r="O137" s="90">
        <f t="shared" ca="1" si="13"/>
        <v>0</v>
      </c>
      <c r="P137" s="90">
        <f t="shared" ca="1" si="13"/>
        <v>0</v>
      </c>
      <c r="Q137" s="90">
        <f t="shared" ca="1" si="13"/>
        <v>0</v>
      </c>
      <c r="R137" s="90">
        <f t="shared" ca="1" si="13"/>
        <v>0</v>
      </c>
      <c r="S137" s="90">
        <f t="shared" ca="1" si="13"/>
        <v>0</v>
      </c>
      <c r="T137" s="90">
        <f t="shared" ca="1" si="13"/>
        <v>0</v>
      </c>
      <c r="U137" s="90">
        <f t="shared" ca="1" si="13"/>
        <v>0</v>
      </c>
      <c r="V137">
        <f ca="1">IF('Soil 2030'!$A145="CM",INDIRECT("'Soil 2030'!"&amp;'Country Selector'!$B$3&amp;ROW($A145))*10^12,0)</f>
        <v>0</v>
      </c>
    </row>
    <row r="138" spans="1:2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12"/>
        <v>0</v>
      </c>
      <c r="D138" s="90">
        <f t="shared" ca="1" si="12"/>
        <v>0</v>
      </c>
      <c r="E138" s="90">
        <f t="shared" ca="1" si="12"/>
        <v>0</v>
      </c>
      <c r="F138" s="90">
        <f t="shared" ca="1" si="12"/>
        <v>0</v>
      </c>
      <c r="G138" s="90">
        <f t="shared" ca="1" si="12"/>
        <v>0</v>
      </c>
      <c r="H138" s="90">
        <f t="shared" ca="1" si="12"/>
        <v>0</v>
      </c>
      <c r="I138" s="90">
        <f t="shared" ca="1" si="12"/>
        <v>0</v>
      </c>
      <c r="J138" s="90">
        <f t="shared" ca="1" si="12"/>
        <v>0</v>
      </c>
      <c r="K138" s="90">
        <f t="shared" ca="1" si="12"/>
        <v>0</v>
      </c>
      <c r="L138">
        <f ca="1">IF('Soil 2020'!$A146="CM",INDIRECT("'Soil 2020'!"&amp;'Country Selector'!$B$3&amp;ROW($A146))*10^12,0)</f>
        <v>0</v>
      </c>
      <c r="M138" s="90">
        <f t="shared" ca="1" si="13"/>
        <v>0</v>
      </c>
      <c r="N138" s="90">
        <f t="shared" ca="1" si="13"/>
        <v>0</v>
      </c>
      <c r="O138" s="90">
        <f t="shared" ca="1" si="13"/>
        <v>0</v>
      </c>
      <c r="P138" s="90">
        <f t="shared" ca="1" si="13"/>
        <v>0</v>
      </c>
      <c r="Q138" s="90">
        <f t="shared" ca="1" si="13"/>
        <v>0</v>
      </c>
      <c r="R138" s="90">
        <f t="shared" ca="1" si="13"/>
        <v>0</v>
      </c>
      <c r="S138" s="90">
        <f t="shared" ca="1" si="13"/>
        <v>0</v>
      </c>
      <c r="T138" s="90">
        <f t="shared" ca="1" si="13"/>
        <v>0</v>
      </c>
      <c r="U138" s="90">
        <f t="shared" ca="1" si="13"/>
        <v>0</v>
      </c>
      <c r="V138">
        <f ca="1">IF('Soil 2030'!$A146="CM",INDIRECT("'Soil 2030'!"&amp;'Country Selector'!$B$3&amp;ROW($A146))*10^12,0)</f>
        <v>0</v>
      </c>
    </row>
    <row r="139" spans="1:2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12"/>
        <v>0</v>
      </c>
      <c r="D139" s="90">
        <f t="shared" ca="1" si="12"/>
        <v>0</v>
      </c>
      <c r="E139" s="90">
        <f t="shared" ca="1" si="12"/>
        <v>0</v>
      </c>
      <c r="F139" s="90">
        <f t="shared" ca="1" si="12"/>
        <v>0</v>
      </c>
      <c r="G139" s="90">
        <f t="shared" ca="1" si="12"/>
        <v>0</v>
      </c>
      <c r="H139" s="90">
        <f t="shared" ca="1" si="12"/>
        <v>0</v>
      </c>
      <c r="I139" s="90">
        <f t="shared" ca="1" si="12"/>
        <v>0</v>
      </c>
      <c r="J139" s="90">
        <f t="shared" ca="1" si="12"/>
        <v>0</v>
      </c>
      <c r="K139" s="90">
        <f t="shared" ca="1" si="12"/>
        <v>0</v>
      </c>
      <c r="L139">
        <f ca="1">IF('Soil 2020'!$A147="CM",INDIRECT("'Soil 2020'!"&amp;'Country Selector'!$B$3&amp;ROW($A147))*10^12,0)</f>
        <v>0</v>
      </c>
      <c r="M139" s="90">
        <f t="shared" ca="1" si="13"/>
        <v>0</v>
      </c>
      <c r="N139" s="90">
        <f t="shared" ca="1" si="13"/>
        <v>0</v>
      </c>
      <c r="O139" s="90">
        <f t="shared" ca="1" si="13"/>
        <v>0</v>
      </c>
      <c r="P139" s="90">
        <f t="shared" ca="1" si="13"/>
        <v>0</v>
      </c>
      <c r="Q139" s="90">
        <f t="shared" ca="1" si="13"/>
        <v>0</v>
      </c>
      <c r="R139" s="90">
        <f t="shared" ca="1" si="13"/>
        <v>0</v>
      </c>
      <c r="S139" s="90">
        <f t="shared" ca="1" si="13"/>
        <v>0</v>
      </c>
      <c r="T139" s="90">
        <f t="shared" ca="1" si="13"/>
        <v>0</v>
      </c>
      <c r="U139" s="90">
        <f t="shared" ca="1" si="13"/>
        <v>0</v>
      </c>
      <c r="V139">
        <f ca="1">IF('Soil 2030'!$A147="CM",INDIRECT("'Soil 2030'!"&amp;'Country Selector'!$B$3&amp;ROW($A147))*10^12,0)</f>
        <v>0</v>
      </c>
    </row>
    <row r="140" spans="1:2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12"/>
        <v>0</v>
      </c>
      <c r="D140" s="90">
        <f t="shared" ca="1" si="12"/>
        <v>0</v>
      </c>
      <c r="E140" s="90">
        <f t="shared" ca="1" si="12"/>
        <v>0</v>
      </c>
      <c r="F140" s="90">
        <f t="shared" ca="1" si="12"/>
        <v>0</v>
      </c>
      <c r="G140" s="90">
        <f t="shared" ca="1" si="12"/>
        <v>0</v>
      </c>
      <c r="H140" s="90">
        <f t="shared" ca="1" si="12"/>
        <v>0</v>
      </c>
      <c r="I140" s="90">
        <f t="shared" ca="1" si="12"/>
        <v>0</v>
      </c>
      <c r="J140" s="90">
        <f t="shared" ca="1" si="12"/>
        <v>0</v>
      </c>
      <c r="K140" s="90">
        <f t="shared" ca="1" si="12"/>
        <v>0</v>
      </c>
      <c r="L140">
        <f ca="1">IF('Soil 2020'!$A148="CM",INDIRECT("'Soil 2020'!"&amp;'Country Selector'!$B$3&amp;ROW($A148))*10^12,0)</f>
        <v>0</v>
      </c>
      <c r="M140" s="90">
        <f t="shared" ca="1" si="13"/>
        <v>0</v>
      </c>
      <c r="N140" s="90">
        <f t="shared" ca="1" si="13"/>
        <v>0</v>
      </c>
      <c r="O140" s="90">
        <f t="shared" ca="1" si="13"/>
        <v>0</v>
      </c>
      <c r="P140" s="90">
        <f t="shared" ca="1" si="13"/>
        <v>0</v>
      </c>
      <c r="Q140" s="90">
        <f t="shared" ca="1" si="13"/>
        <v>0</v>
      </c>
      <c r="R140" s="90">
        <f t="shared" ca="1" si="13"/>
        <v>0</v>
      </c>
      <c r="S140" s="90">
        <f t="shared" ca="1" si="13"/>
        <v>0</v>
      </c>
      <c r="T140" s="90">
        <f t="shared" ca="1" si="13"/>
        <v>0</v>
      </c>
      <c r="U140" s="90">
        <f t="shared" ca="1" si="13"/>
        <v>0</v>
      </c>
      <c r="V140">
        <f ca="1">IF('Soil 2030'!$A148="CM",INDIRECT("'Soil 2030'!"&amp;'Country Selector'!$B$3&amp;ROW($A148))*10^12,0)</f>
        <v>0</v>
      </c>
    </row>
    <row r="141" spans="1:2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12"/>
        <v>0</v>
      </c>
      <c r="D141" s="90">
        <f t="shared" ca="1" si="12"/>
        <v>0</v>
      </c>
      <c r="E141" s="90">
        <f t="shared" ca="1" si="12"/>
        <v>0</v>
      </c>
      <c r="F141" s="90">
        <f t="shared" ca="1" si="12"/>
        <v>0</v>
      </c>
      <c r="G141" s="90">
        <f t="shared" ca="1" si="12"/>
        <v>0</v>
      </c>
      <c r="H141" s="90">
        <f t="shared" ca="1" si="12"/>
        <v>0</v>
      </c>
      <c r="I141" s="90">
        <f t="shared" ca="1" si="12"/>
        <v>0</v>
      </c>
      <c r="J141" s="90">
        <f t="shared" ca="1" si="12"/>
        <v>0</v>
      </c>
      <c r="K141" s="90">
        <f t="shared" ca="1" si="12"/>
        <v>0</v>
      </c>
      <c r="L141">
        <f ca="1">IF('Soil 2020'!$A149="CM",INDIRECT("'Soil 2020'!"&amp;'Country Selector'!$B$3&amp;ROW($A149))*10^12,0)</f>
        <v>0</v>
      </c>
      <c r="M141" s="90">
        <f t="shared" ca="1" si="13"/>
        <v>0</v>
      </c>
      <c r="N141" s="90">
        <f t="shared" ca="1" si="13"/>
        <v>0</v>
      </c>
      <c r="O141" s="90">
        <f t="shared" ca="1" si="13"/>
        <v>0</v>
      </c>
      <c r="P141" s="90">
        <f t="shared" ca="1" si="13"/>
        <v>0</v>
      </c>
      <c r="Q141" s="90">
        <f t="shared" ca="1" si="13"/>
        <v>0</v>
      </c>
      <c r="R141" s="90">
        <f t="shared" ca="1" si="13"/>
        <v>0</v>
      </c>
      <c r="S141" s="90">
        <f t="shared" ca="1" si="13"/>
        <v>0</v>
      </c>
      <c r="T141" s="90">
        <f t="shared" ca="1" si="13"/>
        <v>0</v>
      </c>
      <c r="U141" s="90">
        <f t="shared" ca="1" si="13"/>
        <v>0</v>
      </c>
      <c r="V141">
        <f ca="1">IF('Soil 2030'!$A149="CM",INDIRECT("'Soil 2030'!"&amp;'Country Selector'!$B$3&amp;ROW($A149))*10^12,0)</f>
        <v>0</v>
      </c>
    </row>
    <row r="142" spans="1:2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12"/>
        <v>9721262707.4592667</v>
      </c>
      <c r="D142" s="90">
        <f t="shared" ca="1" si="12"/>
        <v>19442525414.918533</v>
      </c>
      <c r="E142" s="90">
        <f t="shared" ca="1" si="12"/>
        <v>29163788122.3778</v>
      </c>
      <c r="F142" s="90">
        <f t="shared" ca="1" si="12"/>
        <v>38885050829.837067</v>
      </c>
      <c r="G142" s="90">
        <f t="shared" ca="1" si="12"/>
        <v>48606313537.296333</v>
      </c>
      <c r="H142" s="90">
        <f t="shared" ca="1" si="12"/>
        <v>58327576244.7556</v>
      </c>
      <c r="I142" s="90">
        <f t="shared" ca="1" si="12"/>
        <v>68048838952.214867</v>
      </c>
      <c r="J142" s="90">
        <f t="shared" ca="1" si="12"/>
        <v>77770101659.674133</v>
      </c>
      <c r="K142" s="90">
        <f t="shared" ca="1" si="12"/>
        <v>87491364367.133392</v>
      </c>
      <c r="L142">
        <f ca="1">IF('Soil 2020'!$A150="CM",INDIRECT("'Soil 2020'!"&amp;'Country Selector'!$B$3&amp;ROW($A150))*10^12,0)</f>
        <v>97212627074.592667</v>
      </c>
      <c r="M142" s="90">
        <f t="shared" ca="1" si="13"/>
        <v>87491364367.133392</v>
      </c>
      <c r="N142" s="90">
        <f t="shared" ca="1" si="13"/>
        <v>77770101659.674133</v>
      </c>
      <c r="O142" s="90">
        <f t="shared" ca="1" si="13"/>
        <v>68048838952.214867</v>
      </c>
      <c r="P142" s="90">
        <f t="shared" ca="1" si="13"/>
        <v>58327576244.7556</v>
      </c>
      <c r="Q142" s="90">
        <f t="shared" ca="1" si="13"/>
        <v>48606313537.296333</v>
      </c>
      <c r="R142" s="90">
        <f t="shared" ca="1" si="13"/>
        <v>38885050829.837067</v>
      </c>
      <c r="S142" s="90">
        <f t="shared" ca="1" si="13"/>
        <v>29163788122.3778</v>
      </c>
      <c r="T142" s="90">
        <f t="shared" ca="1" si="13"/>
        <v>19442525414.918533</v>
      </c>
      <c r="U142" s="90">
        <f t="shared" ca="1" si="13"/>
        <v>9721262707.4592667</v>
      </c>
      <c r="V142">
        <f ca="1">IF('Soil 2030'!$A150="CM",INDIRECT("'Soil 2030'!"&amp;'Country Selector'!$B$3&amp;ROW($A150))*10^12,0)</f>
        <v>0</v>
      </c>
    </row>
    <row r="143" spans="1:2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12"/>
        <v>0</v>
      </c>
      <c r="D143" s="90">
        <f t="shared" ca="1" si="12"/>
        <v>0</v>
      </c>
      <c r="E143" s="90">
        <f t="shared" ca="1" si="12"/>
        <v>0</v>
      </c>
      <c r="F143" s="90">
        <f t="shared" ca="1" si="12"/>
        <v>0</v>
      </c>
      <c r="G143" s="90">
        <f t="shared" ca="1" si="12"/>
        <v>0</v>
      </c>
      <c r="H143" s="90">
        <f t="shared" ca="1" si="12"/>
        <v>0</v>
      </c>
      <c r="I143" s="90">
        <f t="shared" ca="1" si="12"/>
        <v>0</v>
      </c>
      <c r="J143" s="90">
        <f t="shared" ca="1" si="12"/>
        <v>0</v>
      </c>
      <c r="K143" s="90">
        <f t="shared" ca="1" si="12"/>
        <v>0</v>
      </c>
      <c r="L143">
        <f ca="1">IF('Soil 2020'!$A151="CM",INDIRECT("'Soil 2020'!"&amp;'Country Selector'!$B$3&amp;ROW($A151))*10^12,0)</f>
        <v>0</v>
      </c>
      <c r="M143" s="90">
        <f t="shared" ca="1" si="13"/>
        <v>0</v>
      </c>
      <c r="N143" s="90">
        <f t="shared" ca="1" si="13"/>
        <v>0</v>
      </c>
      <c r="O143" s="90">
        <f t="shared" ca="1" si="13"/>
        <v>0</v>
      </c>
      <c r="P143" s="90">
        <f t="shared" ca="1" si="13"/>
        <v>0</v>
      </c>
      <c r="Q143" s="90">
        <f t="shared" ca="1" si="13"/>
        <v>0</v>
      </c>
      <c r="R143" s="90">
        <f t="shared" ca="1" si="13"/>
        <v>0</v>
      </c>
      <c r="S143" s="90">
        <f t="shared" ca="1" si="13"/>
        <v>0</v>
      </c>
      <c r="T143" s="90">
        <f t="shared" ca="1" si="13"/>
        <v>0</v>
      </c>
      <c r="U143" s="90">
        <f t="shared" ca="1" si="13"/>
        <v>0</v>
      </c>
      <c r="V143">
        <f ca="1">IF('Soil 2030'!$A151="CM",INDIRECT("'Soil 2030'!"&amp;'Country Selector'!$B$3&amp;ROW($A151))*10^12,0)</f>
        <v>0</v>
      </c>
    </row>
    <row r="144" spans="1:2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12"/>
        <v>0</v>
      </c>
      <c r="D144" s="90">
        <f t="shared" ca="1" si="12"/>
        <v>0</v>
      </c>
      <c r="E144" s="90">
        <f t="shared" ca="1" si="12"/>
        <v>0</v>
      </c>
      <c r="F144" s="90">
        <f t="shared" ca="1" si="12"/>
        <v>0</v>
      </c>
      <c r="G144" s="90">
        <f t="shared" ca="1" si="12"/>
        <v>0</v>
      </c>
      <c r="H144" s="90">
        <f t="shared" ca="1" si="12"/>
        <v>0</v>
      </c>
      <c r="I144" s="90">
        <f t="shared" ca="1" si="12"/>
        <v>0</v>
      </c>
      <c r="J144" s="90">
        <f t="shared" ca="1" si="12"/>
        <v>0</v>
      </c>
      <c r="K144" s="90">
        <f t="shared" ca="1" si="12"/>
        <v>0</v>
      </c>
      <c r="L144">
        <f ca="1">IF('Soil 2020'!$A152="CM",INDIRECT("'Soil 2020'!"&amp;'Country Selector'!$B$3&amp;ROW($A152))*10^12,0)</f>
        <v>0</v>
      </c>
      <c r="M144" s="90">
        <f t="shared" ca="1" si="13"/>
        <v>0</v>
      </c>
      <c r="N144" s="90">
        <f t="shared" ca="1" si="13"/>
        <v>0</v>
      </c>
      <c r="O144" s="90">
        <f t="shared" ca="1" si="13"/>
        <v>0</v>
      </c>
      <c r="P144" s="90">
        <f t="shared" ca="1" si="13"/>
        <v>0</v>
      </c>
      <c r="Q144" s="90">
        <f t="shared" ca="1" si="13"/>
        <v>0</v>
      </c>
      <c r="R144" s="90">
        <f t="shared" ca="1" si="13"/>
        <v>0</v>
      </c>
      <c r="S144" s="90">
        <f t="shared" ca="1" si="13"/>
        <v>0</v>
      </c>
      <c r="T144" s="90">
        <f t="shared" ca="1" si="13"/>
        <v>0</v>
      </c>
      <c r="U144" s="90">
        <f t="shared" ca="1" si="13"/>
        <v>0</v>
      </c>
      <c r="V144">
        <f ca="1">IF('Soil 2030'!$A152="CM",INDIRECT("'Soil 2030'!"&amp;'Country Selector'!$B$3&amp;ROW($A152))*10^12,0)</f>
        <v>0</v>
      </c>
    </row>
    <row r="145" spans="1:2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12"/>
        <v>0</v>
      </c>
      <c r="D145" s="90">
        <f t="shared" ca="1" si="12"/>
        <v>0</v>
      </c>
      <c r="E145" s="90">
        <f t="shared" ca="1" si="12"/>
        <v>0</v>
      </c>
      <c r="F145" s="90">
        <f t="shared" ca="1" si="12"/>
        <v>0</v>
      </c>
      <c r="G145" s="90">
        <f t="shared" ca="1" si="12"/>
        <v>0</v>
      </c>
      <c r="H145" s="90">
        <f t="shared" ca="1" si="12"/>
        <v>0</v>
      </c>
      <c r="I145" s="90">
        <f t="shared" ca="1" si="12"/>
        <v>0</v>
      </c>
      <c r="J145" s="90">
        <f t="shared" ca="1" si="12"/>
        <v>0</v>
      </c>
      <c r="K145" s="90">
        <f t="shared" ca="1" si="12"/>
        <v>0</v>
      </c>
      <c r="L145">
        <f ca="1">IF('Soil 2020'!$A153="CM",INDIRECT("'Soil 2020'!"&amp;'Country Selector'!$B$3&amp;ROW($A153))*10^12,0)</f>
        <v>0</v>
      </c>
      <c r="M145" s="90">
        <f t="shared" ca="1" si="13"/>
        <v>1514094357.5713828</v>
      </c>
      <c r="N145" s="90">
        <f t="shared" ca="1" si="13"/>
        <v>3028188715.1427655</v>
      </c>
      <c r="O145" s="90">
        <f t="shared" ca="1" si="13"/>
        <v>4542283072.7141476</v>
      </c>
      <c r="P145" s="90">
        <f t="shared" ca="1" si="13"/>
        <v>6056377430.285531</v>
      </c>
      <c r="Q145" s="90">
        <f t="shared" ca="1" si="13"/>
        <v>7570471787.8569136</v>
      </c>
      <c r="R145" s="90">
        <f t="shared" ca="1" si="13"/>
        <v>9084566145.4282951</v>
      </c>
      <c r="S145" s="90">
        <f t="shared" ca="1" si="13"/>
        <v>10598660502.99968</v>
      </c>
      <c r="T145" s="90">
        <f t="shared" ca="1" si="13"/>
        <v>12112754860.571062</v>
      </c>
      <c r="U145" s="90">
        <f t="shared" ca="1" si="13"/>
        <v>13626849218.142445</v>
      </c>
      <c r="V145">
        <f ca="1">IF('Soil 2030'!$A153="CM",INDIRECT("'Soil 2030'!"&amp;'Country Selector'!$B$3&amp;ROW($A153))*10^12,0)</f>
        <v>15140943575.713827</v>
      </c>
    </row>
    <row r="146" spans="1:2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12"/>
        <v>0</v>
      </c>
      <c r="D146" s="90">
        <f t="shared" ca="1" si="12"/>
        <v>0</v>
      </c>
      <c r="E146" s="90">
        <f t="shared" ca="1" si="12"/>
        <v>0</v>
      </c>
      <c r="F146" s="90">
        <f t="shared" ca="1" si="12"/>
        <v>0</v>
      </c>
      <c r="G146" s="90">
        <f t="shared" ca="1" si="12"/>
        <v>0</v>
      </c>
      <c r="H146" s="90">
        <f t="shared" ca="1" si="12"/>
        <v>0</v>
      </c>
      <c r="I146" s="90">
        <f t="shared" ca="1" si="12"/>
        <v>0</v>
      </c>
      <c r="J146" s="90">
        <f t="shared" ca="1" si="12"/>
        <v>0</v>
      </c>
      <c r="K146" s="90">
        <f t="shared" ca="1" si="12"/>
        <v>0</v>
      </c>
      <c r="L146">
        <f ca="1">IF('Soil 2020'!$A154="CM",INDIRECT("'Soil 2020'!"&amp;'Country Selector'!$B$3&amp;ROW($A154))*10^12,0)</f>
        <v>0</v>
      </c>
      <c r="M146" s="90">
        <f t="shared" ca="1" si="13"/>
        <v>0</v>
      </c>
      <c r="N146" s="90">
        <f t="shared" ca="1" si="13"/>
        <v>0</v>
      </c>
      <c r="O146" s="90">
        <f t="shared" ca="1" si="13"/>
        <v>0</v>
      </c>
      <c r="P146" s="90">
        <f t="shared" ca="1" si="13"/>
        <v>0</v>
      </c>
      <c r="Q146" s="90">
        <f t="shared" ca="1" si="13"/>
        <v>0</v>
      </c>
      <c r="R146" s="90">
        <f t="shared" ca="1" si="13"/>
        <v>0</v>
      </c>
      <c r="S146" s="90">
        <f t="shared" ca="1" si="13"/>
        <v>0</v>
      </c>
      <c r="T146" s="90">
        <f t="shared" ca="1" si="13"/>
        <v>0</v>
      </c>
      <c r="U146" s="90">
        <f t="shared" ca="1" si="13"/>
        <v>0</v>
      </c>
      <c r="V146">
        <f ca="1">IF('Soil 2030'!$A154="CM",INDIRECT("'Soil 2030'!"&amp;'Country Selector'!$B$3&amp;ROW($A154))*10^12,0)</f>
        <v>0</v>
      </c>
    </row>
    <row r="147" spans="1:2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12"/>
        <v>0</v>
      </c>
      <c r="D147" s="90">
        <f t="shared" ca="1" si="12"/>
        <v>0</v>
      </c>
      <c r="E147" s="90">
        <f t="shared" ca="1" si="12"/>
        <v>0</v>
      </c>
      <c r="F147" s="90">
        <f t="shared" ca="1" si="12"/>
        <v>0</v>
      </c>
      <c r="G147" s="90">
        <f t="shared" ca="1" si="12"/>
        <v>0</v>
      </c>
      <c r="H147" s="90">
        <f t="shared" ca="1" si="12"/>
        <v>0</v>
      </c>
      <c r="I147" s="90">
        <f t="shared" ca="1" si="12"/>
        <v>0</v>
      </c>
      <c r="J147" s="90">
        <f t="shared" ca="1" si="12"/>
        <v>0</v>
      </c>
      <c r="K147" s="90">
        <f t="shared" ca="1" si="12"/>
        <v>0</v>
      </c>
      <c r="L147">
        <f ca="1">IF('Soil 2020'!$A155="CM",INDIRECT("'Soil 2020'!"&amp;'Country Selector'!$B$3&amp;ROW($A155))*10^12,0)</f>
        <v>0</v>
      </c>
      <c r="M147" s="90">
        <f t="shared" ca="1" si="13"/>
        <v>0</v>
      </c>
      <c r="N147" s="90">
        <f t="shared" ca="1" si="13"/>
        <v>0</v>
      </c>
      <c r="O147" s="90">
        <f t="shared" ca="1" si="13"/>
        <v>0</v>
      </c>
      <c r="P147" s="90">
        <f t="shared" ca="1" si="13"/>
        <v>0</v>
      </c>
      <c r="Q147" s="90">
        <f t="shared" ca="1" si="13"/>
        <v>0</v>
      </c>
      <c r="R147" s="90">
        <f t="shared" ca="1" si="13"/>
        <v>0</v>
      </c>
      <c r="S147" s="90">
        <f t="shared" ca="1" si="13"/>
        <v>0</v>
      </c>
      <c r="T147" s="90">
        <f t="shared" ca="1" si="13"/>
        <v>0</v>
      </c>
      <c r="U147" s="90">
        <f t="shared" ca="1" si="13"/>
        <v>0</v>
      </c>
      <c r="V147">
        <f ca="1">IF('Soil 2030'!$A155="CM",INDIRECT("'Soil 2030'!"&amp;'Country Selector'!$B$3&amp;ROW($A155))*10^12,0)</f>
        <v>0</v>
      </c>
    </row>
    <row r="148" spans="1:2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12"/>
        <v>107410061.13457187</v>
      </c>
      <c r="D148" s="90">
        <f t="shared" ca="1" si="12"/>
        <v>214820122.26914373</v>
      </c>
      <c r="E148" s="90">
        <f t="shared" ca="1" si="12"/>
        <v>322230183.40371561</v>
      </c>
      <c r="F148" s="90">
        <f t="shared" ca="1" si="12"/>
        <v>429640244.53828746</v>
      </c>
      <c r="G148" s="90">
        <f t="shared" ca="1" si="12"/>
        <v>537050305.67285931</v>
      </c>
      <c r="H148" s="90">
        <f t="shared" ca="1" si="12"/>
        <v>644460366.80743122</v>
      </c>
      <c r="I148" s="90">
        <f t="shared" ca="1" si="12"/>
        <v>751870427.94200301</v>
      </c>
      <c r="J148" s="90">
        <f t="shared" ca="1" si="12"/>
        <v>859280489.07657492</v>
      </c>
      <c r="K148" s="90">
        <f t="shared" ca="1" si="12"/>
        <v>966690550.21114671</v>
      </c>
      <c r="L148">
        <f ca="1">IF('Soil 2020'!$A156="CM",INDIRECT("'Soil 2020'!"&amp;'Country Selector'!$B$3&amp;ROW($A156))*10^12,0)</f>
        <v>1074100611.3457186</v>
      </c>
      <c r="M148" s="90">
        <f t="shared" ca="1" si="13"/>
        <v>1611458150.327394</v>
      </c>
      <c r="N148" s="90">
        <f t="shared" ca="1" si="13"/>
        <v>2148815689.3090696</v>
      </c>
      <c r="O148" s="90">
        <f t="shared" ca="1" si="13"/>
        <v>2686173228.2907448</v>
      </c>
      <c r="P148" s="90">
        <f t="shared" ca="1" si="13"/>
        <v>3223530767.2724204</v>
      </c>
      <c r="Q148" s="90">
        <f t="shared" ca="1" si="13"/>
        <v>3760888306.2540956</v>
      </c>
      <c r="R148" s="90">
        <f t="shared" ca="1" si="13"/>
        <v>4298245845.2357712</v>
      </c>
      <c r="S148" s="90">
        <f t="shared" ca="1" si="13"/>
        <v>4835603384.2174454</v>
      </c>
      <c r="T148" s="90">
        <f t="shared" ca="1" si="13"/>
        <v>5372960923.1991224</v>
      </c>
      <c r="U148" s="90">
        <f t="shared" ca="1" si="13"/>
        <v>5910318462.1807976</v>
      </c>
      <c r="V148">
        <f ca="1">IF('Soil 2030'!$A156="CM",INDIRECT("'Soil 2030'!"&amp;'Country Selector'!$B$3&amp;ROW($A156))*10^12,0)</f>
        <v>6447676001.1624727</v>
      </c>
    </row>
    <row r="149" spans="1:2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12"/>
        <v>0</v>
      </c>
      <c r="D149" s="90">
        <f t="shared" ca="1" si="12"/>
        <v>0</v>
      </c>
      <c r="E149" s="90">
        <f t="shared" ca="1" si="12"/>
        <v>0</v>
      </c>
      <c r="F149" s="90">
        <f t="shared" ca="1" si="12"/>
        <v>0</v>
      </c>
      <c r="G149" s="90">
        <f t="shared" ca="1" si="12"/>
        <v>0</v>
      </c>
      <c r="H149" s="90">
        <f t="shared" ca="1" si="12"/>
        <v>0</v>
      </c>
      <c r="I149" s="90">
        <f t="shared" ca="1" si="12"/>
        <v>0</v>
      </c>
      <c r="J149" s="90">
        <f t="shared" ca="1" si="12"/>
        <v>0</v>
      </c>
      <c r="K149" s="90">
        <f t="shared" ca="1" si="12"/>
        <v>0</v>
      </c>
      <c r="L149">
        <f ca="1">IF('Soil 2020'!$A157="CM",INDIRECT("'Soil 2020'!"&amp;'Country Selector'!$B$3&amp;ROW($A157))*10^12,0)</f>
        <v>0</v>
      </c>
      <c r="M149" s="90">
        <f t="shared" ca="1" si="13"/>
        <v>0</v>
      </c>
      <c r="N149" s="90">
        <f t="shared" ca="1" si="13"/>
        <v>0</v>
      </c>
      <c r="O149" s="90">
        <f t="shared" ca="1" si="13"/>
        <v>0</v>
      </c>
      <c r="P149" s="90">
        <f t="shared" ca="1" si="13"/>
        <v>0</v>
      </c>
      <c r="Q149" s="90">
        <f t="shared" ca="1" si="13"/>
        <v>0</v>
      </c>
      <c r="R149" s="90">
        <f t="shared" ca="1" si="13"/>
        <v>0</v>
      </c>
      <c r="S149" s="90">
        <f t="shared" ca="1" si="13"/>
        <v>0</v>
      </c>
      <c r="T149" s="90">
        <f t="shared" ca="1" si="13"/>
        <v>0</v>
      </c>
      <c r="U149" s="90">
        <f t="shared" ca="1" si="13"/>
        <v>0</v>
      </c>
      <c r="V149">
        <f ca="1">IF('Soil 2030'!$A157="CM",INDIRECT("'Soil 2030'!"&amp;'Country Selector'!$B$3&amp;ROW($A157))*10^12,0)</f>
        <v>0</v>
      </c>
    </row>
    <row r="150" spans="1:2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12"/>
        <v>0</v>
      </c>
      <c r="D150" s="90">
        <f t="shared" ca="1" si="12"/>
        <v>0</v>
      </c>
      <c r="E150" s="90">
        <f t="shared" ca="1" si="12"/>
        <v>0</v>
      </c>
      <c r="F150" s="90">
        <f t="shared" ca="1" si="12"/>
        <v>0</v>
      </c>
      <c r="G150" s="90">
        <f t="shared" ca="1" si="12"/>
        <v>0</v>
      </c>
      <c r="H150" s="90">
        <f t="shared" ca="1" si="12"/>
        <v>0</v>
      </c>
      <c r="I150" s="90">
        <f t="shared" ca="1" si="12"/>
        <v>0</v>
      </c>
      <c r="J150" s="90">
        <f t="shared" ca="1" si="12"/>
        <v>0</v>
      </c>
      <c r="K150" s="90">
        <f t="shared" ca="1" si="12"/>
        <v>0</v>
      </c>
      <c r="L150">
        <f ca="1">IF('Soil 2020'!$A158="CM",INDIRECT("'Soil 2020'!"&amp;'Country Selector'!$B$3&amp;ROW($A158))*10^12,0)</f>
        <v>0</v>
      </c>
      <c r="M150" s="90">
        <f t="shared" ca="1" si="13"/>
        <v>0</v>
      </c>
      <c r="N150" s="90">
        <f t="shared" ca="1" si="13"/>
        <v>0</v>
      </c>
      <c r="O150" s="90">
        <f t="shared" ca="1" si="13"/>
        <v>0</v>
      </c>
      <c r="P150" s="90">
        <f t="shared" ca="1" si="13"/>
        <v>0</v>
      </c>
      <c r="Q150" s="90">
        <f t="shared" ca="1" si="13"/>
        <v>0</v>
      </c>
      <c r="R150" s="90">
        <f t="shared" ca="1" si="13"/>
        <v>0</v>
      </c>
      <c r="S150" s="90">
        <f t="shared" ca="1" si="13"/>
        <v>0</v>
      </c>
      <c r="T150" s="90">
        <f t="shared" ca="1" si="13"/>
        <v>0</v>
      </c>
      <c r="U150" s="90">
        <f t="shared" ca="1" si="13"/>
        <v>0</v>
      </c>
      <c r="V150">
        <f ca="1">IF('Soil 2030'!$A158="CM",INDIRECT("'Soil 2030'!"&amp;'Country Selector'!$B$3&amp;ROW($A158))*10^12,0)</f>
        <v>0</v>
      </c>
    </row>
    <row r="151" spans="1:2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12"/>
        <v>0</v>
      </c>
      <c r="D151" s="90">
        <f t="shared" ca="1" si="12"/>
        <v>0</v>
      </c>
      <c r="E151" s="90">
        <f t="shared" ca="1" si="12"/>
        <v>0</v>
      </c>
      <c r="F151" s="90">
        <f t="shared" ca="1" si="12"/>
        <v>0</v>
      </c>
      <c r="G151" s="90">
        <f t="shared" ca="1" si="12"/>
        <v>0</v>
      </c>
      <c r="H151" s="90">
        <f t="shared" ca="1" si="12"/>
        <v>0</v>
      </c>
      <c r="I151" s="90">
        <f t="shared" ca="1" si="12"/>
        <v>0</v>
      </c>
      <c r="J151" s="90">
        <f t="shared" ca="1" si="12"/>
        <v>0</v>
      </c>
      <c r="K151" s="90">
        <f t="shared" ca="1" si="12"/>
        <v>0</v>
      </c>
      <c r="L151">
        <f ca="1">IF('Soil 2020'!$A159="CM",INDIRECT("'Soil 2020'!"&amp;'Country Selector'!$B$3&amp;ROW($A159))*10^12,0)</f>
        <v>0</v>
      </c>
      <c r="M151" s="90">
        <f t="shared" ca="1" si="13"/>
        <v>0</v>
      </c>
      <c r="N151" s="90">
        <f t="shared" ca="1" si="13"/>
        <v>0</v>
      </c>
      <c r="O151" s="90">
        <f t="shared" ca="1" si="13"/>
        <v>0</v>
      </c>
      <c r="P151" s="90">
        <f t="shared" ca="1" si="13"/>
        <v>0</v>
      </c>
      <c r="Q151" s="90">
        <f t="shared" ca="1" si="13"/>
        <v>0</v>
      </c>
      <c r="R151" s="90">
        <f t="shared" ca="1" si="13"/>
        <v>0</v>
      </c>
      <c r="S151" s="90">
        <f t="shared" ca="1" si="13"/>
        <v>0</v>
      </c>
      <c r="T151" s="90">
        <f t="shared" ca="1" si="13"/>
        <v>0</v>
      </c>
      <c r="U151" s="90">
        <f t="shared" ca="1" si="13"/>
        <v>0</v>
      </c>
      <c r="V151">
        <f ca="1">IF('Soil 2030'!$A159="CM",INDIRECT("'Soil 2030'!"&amp;'Country Selector'!$B$3&amp;ROW($A159))*10^12,0)</f>
        <v>0</v>
      </c>
    </row>
    <row r="152" spans="1:2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12"/>
        <v>0</v>
      </c>
      <c r="D152" s="90">
        <f t="shared" ca="1" si="12"/>
        <v>0</v>
      </c>
      <c r="E152" s="90">
        <f t="shared" ca="1" si="12"/>
        <v>0</v>
      </c>
      <c r="F152" s="90">
        <f t="shared" ca="1" si="12"/>
        <v>0</v>
      </c>
      <c r="G152" s="90">
        <f t="shared" ca="1" si="12"/>
        <v>0</v>
      </c>
      <c r="H152" s="90">
        <f t="shared" ca="1" si="12"/>
        <v>0</v>
      </c>
      <c r="I152" s="90">
        <f t="shared" ca="1" si="12"/>
        <v>0</v>
      </c>
      <c r="J152" s="90">
        <f t="shared" ca="1" si="12"/>
        <v>0</v>
      </c>
      <c r="K152" s="90">
        <f t="shared" ca="1" si="12"/>
        <v>0</v>
      </c>
      <c r="L152">
        <f ca="1">IF('Soil 2020'!$A160="CM",INDIRECT("'Soil 2020'!"&amp;'Country Selector'!$B$3&amp;ROW($A160))*10^12,0)</f>
        <v>0</v>
      </c>
      <c r="M152" s="90">
        <f t="shared" ca="1" si="13"/>
        <v>0</v>
      </c>
      <c r="N152" s="90">
        <f t="shared" ca="1" si="13"/>
        <v>0</v>
      </c>
      <c r="O152" s="90">
        <f t="shared" ca="1" si="13"/>
        <v>0</v>
      </c>
      <c r="P152" s="90">
        <f t="shared" ca="1" si="13"/>
        <v>0</v>
      </c>
      <c r="Q152" s="90">
        <f t="shared" ca="1" si="13"/>
        <v>0</v>
      </c>
      <c r="R152" s="90">
        <f t="shared" ca="1" si="13"/>
        <v>0</v>
      </c>
      <c r="S152" s="90">
        <f t="shared" ca="1" si="13"/>
        <v>0</v>
      </c>
      <c r="T152" s="90">
        <f t="shared" ca="1" si="13"/>
        <v>0</v>
      </c>
      <c r="U152" s="90">
        <f t="shared" ca="1" si="13"/>
        <v>0</v>
      </c>
      <c r="V152">
        <f ca="1">IF('Soil 2030'!$A160="CM",INDIRECT("'Soil 2030'!"&amp;'Country Selector'!$B$3&amp;ROW($A160))*10^12,0)</f>
        <v>0</v>
      </c>
    </row>
    <row r="153" spans="1:22">
      <c r="A153" s="74">
        <v>150</v>
      </c>
      <c r="B153">
        <f ca="1">IF('Soil 2010'!$A161="CM",INDIRECT("'Soil 2010'!"&amp;'Country Selector'!$B$3&amp;ROW($A161))*10^12,0)</f>
        <v>161203545315.67703</v>
      </c>
      <c r="C153" s="90">
        <f t="shared" ca="1" si="12"/>
        <v>147446346827.34689</v>
      </c>
      <c r="D153" s="90">
        <f t="shared" ca="1" si="12"/>
        <v>133689148339.01678</v>
      </c>
      <c r="E153" s="90">
        <f t="shared" ca="1" si="12"/>
        <v>119931949850.68666</v>
      </c>
      <c r="F153" s="90">
        <f t="shared" ca="1" si="12"/>
        <v>106174751362.35654</v>
      </c>
      <c r="G153" s="90">
        <f t="shared" ca="1" si="12"/>
        <v>92417552874.026413</v>
      </c>
      <c r="H153" s="90">
        <f t="shared" ca="1" si="12"/>
        <v>78660354385.696289</v>
      </c>
      <c r="I153" s="90">
        <f t="shared" ca="1" si="12"/>
        <v>64903155897.366165</v>
      </c>
      <c r="J153" s="90">
        <f t="shared" ca="1" si="12"/>
        <v>51145957409.036041</v>
      </c>
      <c r="K153" s="90">
        <f t="shared" ca="1" si="12"/>
        <v>37388758920.705917</v>
      </c>
      <c r="L153">
        <f ca="1">IF('Soil 2020'!$A161="CM",INDIRECT("'Soil 2020'!"&amp;'Country Selector'!$B$3&amp;ROW($A161))*10^12,0)</f>
        <v>23631560432.375797</v>
      </c>
      <c r="M153" s="90">
        <f t="shared" ca="1" si="13"/>
        <v>21268404389.138218</v>
      </c>
      <c r="N153" s="90">
        <f t="shared" ca="1" si="13"/>
        <v>18905248345.900639</v>
      </c>
      <c r="O153" s="90">
        <f t="shared" ca="1" si="13"/>
        <v>16542092302.663059</v>
      </c>
      <c r="P153" s="90">
        <f t="shared" ca="1" si="13"/>
        <v>14178936259.42548</v>
      </c>
      <c r="Q153" s="90">
        <f t="shared" ca="1" si="13"/>
        <v>11815780216.187899</v>
      </c>
      <c r="R153" s="90">
        <f t="shared" ca="1" si="13"/>
        <v>9452624172.9503193</v>
      </c>
      <c r="S153" s="90">
        <f t="shared" ca="1" si="13"/>
        <v>7089468129.7127399</v>
      </c>
      <c r="T153" s="90">
        <f t="shared" ca="1" si="13"/>
        <v>4726312086.4751596</v>
      </c>
      <c r="U153" s="90">
        <f t="shared" ca="1" si="13"/>
        <v>2363156043.2375798</v>
      </c>
      <c r="V153">
        <f ca="1">IF('Soil 2030'!$A161="CM",INDIRECT("'Soil 2030'!"&amp;'Country Selector'!$B$3&amp;ROW($A161))*10^12,0)</f>
        <v>0</v>
      </c>
    </row>
    <row r="154" spans="1:22">
      <c r="A154" s="74">
        <v>200</v>
      </c>
      <c r="B154">
        <f ca="1">IF('Soil 2010'!$A162="CM",INDIRECT("'Soil 2010'!"&amp;'Country Selector'!$B$3&amp;ROW($A162))*10^12,0)</f>
        <v>72008239765.737778</v>
      </c>
      <c r="C154" s="90">
        <f t="shared" ca="1" si="12"/>
        <v>64807415789.164001</v>
      </c>
      <c r="D154" s="90">
        <f t="shared" ca="1" si="12"/>
        <v>57606591812.590225</v>
      </c>
      <c r="E154" s="90">
        <f t="shared" ca="1" si="12"/>
        <v>50405767836.016441</v>
      </c>
      <c r="F154" s="90">
        <f t="shared" ca="1" si="12"/>
        <v>43204943859.442665</v>
      </c>
      <c r="G154" s="90">
        <f t="shared" ca="1" si="12"/>
        <v>36004119882.868889</v>
      </c>
      <c r="H154" s="90">
        <f t="shared" ca="1" si="12"/>
        <v>28803295906.295113</v>
      </c>
      <c r="I154" s="90">
        <f t="shared" ca="1" si="12"/>
        <v>21602471929.721333</v>
      </c>
      <c r="J154" s="90">
        <f t="shared" ca="1" si="12"/>
        <v>14401647953.147556</v>
      </c>
      <c r="K154" s="90">
        <f t="shared" ca="1" si="12"/>
        <v>7200823976.5737782</v>
      </c>
      <c r="L154">
        <f ca="1">IF('Soil 2020'!$A162="CM",INDIRECT("'Soil 2020'!"&amp;'Country Selector'!$B$3&amp;ROW($A162))*10^12,0)</f>
        <v>0</v>
      </c>
      <c r="M154" s="90">
        <f t="shared" ca="1" si="13"/>
        <v>2931889877.6772909</v>
      </c>
      <c r="N154" s="90">
        <f t="shared" ca="1" si="13"/>
        <v>5863779755.3545818</v>
      </c>
      <c r="O154" s="90">
        <f t="shared" ca="1" si="13"/>
        <v>8795669633.0318718</v>
      </c>
      <c r="P154" s="90">
        <f t="shared" ca="1" si="13"/>
        <v>11727559510.709164</v>
      </c>
      <c r="Q154" s="90">
        <f t="shared" ca="1" si="13"/>
        <v>14659449388.386454</v>
      </c>
      <c r="R154" s="90">
        <f t="shared" ca="1" si="13"/>
        <v>17591339266.063744</v>
      </c>
      <c r="S154" s="90">
        <f t="shared" ca="1" si="13"/>
        <v>20523229143.741035</v>
      </c>
      <c r="T154" s="90">
        <f t="shared" ca="1" si="13"/>
        <v>23455119021.418327</v>
      </c>
      <c r="U154" s="90">
        <f t="shared" ca="1" si="13"/>
        <v>26387008899.095619</v>
      </c>
      <c r="V154">
        <f ca="1">IF('Soil 2030'!$A162="CM",INDIRECT("'Soil 2030'!"&amp;'Country Selector'!$B$3&amp;ROW($A162))*10^12,0)</f>
        <v>29318898776.772907</v>
      </c>
    </row>
    <row r="155" spans="1:22">
      <c r="A155" s="74">
        <v>250</v>
      </c>
      <c r="B155">
        <f ca="1">IF('Soil 2010'!$A163="CM",INDIRECT("'Soil 2010'!"&amp;'Country Selector'!$B$3&amp;ROW($A163))*10^12,0)</f>
        <v>7058502994.7995977</v>
      </c>
      <c r="C155" s="90">
        <f t="shared" ca="1" si="12"/>
        <v>9033663161.8262005</v>
      </c>
      <c r="D155" s="90">
        <f t="shared" ca="1" si="12"/>
        <v>11008823328.852802</v>
      </c>
      <c r="E155" s="90">
        <f t="shared" ca="1" si="12"/>
        <v>12983983495.879404</v>
      </c>
      <c r="F155" s="90">
        <f t="shared" ca="1" si="12"/>
        <v>14959143662.906006</v>
      </c>
      <c r="G155" s="90">
        <f t="shared" ca="1" si="12"/>
        <v>16934303829.932606</v>
      </c>
      <c r="H155" s="90">
        <f t="shared" ca="1" si="12"/>
        <v>18909463996.959209</v>
      </c>
      <c r="I155" s="90">
        <f t="shared" ca="1" si="12"/>
        <v>20884624163.985813</v>
      </c>
      <c r="J155" s="90">
        <f t="shared" ca="1" si="12"/>
        <v>22859784331.012413</v>
      </c>
      <c r="K155" s="90">
        <f t="shared" ca="1" si="12"/>
        <v>24834944498.039017</v>
      </c>
      <c r="L155">
        <f ca="1">IF('Soil 2020'!$A163="CM",INDIRECT("'Soil 2020'!"&amp;'Country Selector'!$B$3&amp;ROW($A163))*10^12,0)</f>
        <v>26810104665.065617</v>
      </c>
      <c r="M155" s="90">
        <f t="shared" ca="1" si="13"/>
        <v>28597153167.33419</v>
      </c>
      <c r="N155" s="90">
        <f t="shared" ca="1" si="13"/>
        <v>30384201669.602764</v>
      </c>
      <c r="O155" s="90">
        <f t="shared" ca="1" si="13"/>
        <v>32171250171.871338</v>
      </c>
      <c r="P155" s="90">
        <f t="shared" ca="1" si="13"/>
        <v>33958298674.139912</v>
      </c>
      <c r="Q155" s="90">
        <f t="shared" ca="1" si="13"/>
        <v>35745347176.408485</v>
      </c>
      <c r="R155" s="90">
        <f t="shared" ca="1" si="13"/>
        <v>37532395678.677055</v>
      </c>
      <c r="S155" s="90">
        <f t="shared" ca="1" si="13"/>
        <v>39319444180.945633</v>
      </c>
      <c r="T155" s="90">
        <f t="shared" ca="1" si="13"/>
        <v>41106492683.214203</v>
      </c>
      <c r="U155" s="90">
        <f t="shared" ca="1" si="13"/>
        <v>42893541185.482773</v>
      </c>
      <c r="V155">
        <f ca="1">IF('Soil 2030'!$A163="CM",INDIRECT("'Soil 2030'!"&amp;'Country Selector'!$B$3&amp;ROW($A163))*10^12,0)</f>
        <v>44680589687.75135</v>
      </c>
    </row>
    <row r="156" spans="1:22">
      <c r="A156" s="74">
        <v>300</v>
      </c>
      <c r="B156">
        <f ca="1">IF('Soil 2010'!$A164="CM",INDIRECT("'Soil 2010'!"&amp;'Country Selector'!$B$3&amp;ROW($A164))*10^12,0)</f>
        <v>0</v>
      </c>
      <c r="C156" s="90">
        <f t="shared" ca="1" si="12"/>
        <v>3510342999.7500267</v>
      </c>
      <c r="D156" s="90">
        <f t="shared" ca="1" si="12"/>
        <v>7020685999.5000534</v>
      </c>
      <c r="E156" s="90">
        <f t="shared" ca="1" si="12"/>
        <v>10531028999.25008</v>
      </c>
      <c r="F156" s="90">
        <f t="shared" ref="D156:K177" ca="1" si="14">$B156*($L$1-F$1)/($L$1-$B$1)+$L156*(F$1-$B$1)/($L$1-$B$1)</f>
        <v>14041371999.000107</v>
      </c>
      <c r="G156" s="90">
        <f t="shared" ca="1" si="14"/>
        <v>17551714998.750134</v>
      </c>
      <c r="H156" s="90">
        <f t="shared" ca="1" si="14"/>
        <v>21062057998.50016</v>
      </c>
      <c r="I156" s="90">
        <f t="shared" ca="1" si="14"/>
        <v>24572400998.250187</v>
      </c>
      <c r="J156" s="90">
        <f t="shared" ca="1" si="14"/>
        <v>28082743998.000214</v>
      </c>
      <c r="K156" s="90">
        <f t="shared" ca="1" si="14"/>
        <v>31593086997.750237</v>
      </c>
      <c r="L156">
        <f ca="1">IF('Soil 2020'!$A164="CM",INDIRECT("'Soil 2020'!"&amp;'Country Selector'!$B$3&amp;ROW($A164))*10^12,0)</f>
        <v>35103429997.500267</v>
      </c>
      <c r="M156" s="90">
        <f t="shared" ca="1" si="13"/>
        <v>31857649503.19236</v>
      </c>
      <c r="N156" s="90">
        <f t="shared" ca="1" si="13"/>
        <v>28611869008.88446</v>
      </c>
      <c r="O156" s="90">
        <f t="shared" ca="1" si="13"/>
        <v>25366088514.576557</v>
      </c>
      <c r="P156" s="90">
        <f t="shared" ref="N156:U177" ca="1" si="15">$L156*($V$1-P$1)/($V$1-$L$1)+$V156*(P$1-$L$1)/($V$1-$L$1)</f>
        <v>22120308020.268654</v>
      </c>
      <c r="Q156" s="90">
        <f t="shared" ca="1" si="15"/>
        <v>18874527525.960747</v>
      </c>
      <c r="R156" s="90">
        <f t="shared" ca="1" si="15"/>
        <v>15628747031.652845</v>
      </c>
      <c r="S156" s="90">
        <f t="shared" ca="1" si="15"/>
        <v>12382966537.344942</v>
      </c>
      <c r="T156" s="90">
        <f t="shared" ca="1" si="15"/>
        <v>9137186043.0370369</v>
      </c>
      <c r="U156" s="90">
        <f t="shared" ca="1" si="15"/>
        <v>5891405548.7291336</v>
      </c>
      <c r="V156">
        <f ca="1">IF('Soil 2030'!$A164="CM",INDIRECT("'Soil 2030'!"&amp;'Country Selector'!$B$3&amp;ROW($A164))*10^12,0)</f>
        <v>2645625054.4212303</v>
      </c>
    </row>
    <row r="157" spans="1:22">
      <c r="A157" s="74">
        <v>350</v>
      </c>
      <c r="B157">
        <f ca="1">IF('Soil 2010'!$A165="CM",INDIRECT("'Soil 2010'!"&amp;'Country Selector'!$B$3&amp;ROW($A165))*10^12,0)</f>
        <v>3687782923.8268766</v>
      </c>
      <c r="C157" s="90">
        <f t="shared" ref="C157:C177" ca="1" si="16">$B157*($L$1-C$1)/($L$1-$B$1)+$L157*(C$1-$B$1)/($L$1-$B$1)</f>
        <v>3319004631.4441891</v>
      </c>
      <c r="D157" s="90">
        <f t="shared" ca="1" si="14"/>
        <v>2950226339.0615015</v>
      </c>
      <c r="E157" s="90">
        <f t="shared" ca="1" si="14"/>
        <v>2581448046.6788135</v>
      </c>
      <c r="F157" s="90">
        <f t="shared" ca="1" si="14"/>
        <v>2212669754.2961259</v>
      </c>
      <c r="G157" s="90">
        <f t="shared" ca="1" si="14"/>
        <v>1843891461.9134383</v>
      </c>
      <c r="H157" s="90">
        <f t="shared" ca="1" si="14"/>
        <v>1475113169.5307508</v>
      </c>
      <c r="I157" s="90">
        <f t="shared" ca="1" si="14"/>
        <v>1106334877.1480629</v>
      </c>
      <c r="J157" s="90">
        <f t="shared" ca="1" si="14"/>
        <v>737556584.76537538</v>
      </c>
      <c r="K157" s="90">
        <f t="shared" ca="1" si="14"/>
        <v>368778292.38268769</v>
      </c>
      <c r="L157">
        <f ca="1">IF('Soil 2020'!$A165="CM",INDIRECT("'Soil 2020'!"&amp;'Country Selector'!$B$3&amp;ROW($A165))*10^12,0)</f>
        <v>0</v>
      </c>
      <c r="M157" s="90">
        <f t="shared" ref="M157:M177" ca="1" si="17">$L157*($V$1-M$1)/($V$1-$L$1)+$V157*(M$1-$L$1)/($V$1-$L$1)</f>
        <v>0</v>
      </c>
      <c r="N157" s="90">
        <f t="shared" ca="1" si="15"/>
        <v>0</v>
      </c>
      <c r="O157" s="90">
        <f t="shared" ca="1" si="15"/>
        <v>0</v>
      </c>
      <c r="P157" s="90">
        <f t="shared" ca="1" si="15"/>
        <v>0</v>
      </c>
      <c r="Q157" s="90">
        <f t="shared" ca="1" si="15"/>
        <v>0</v>
      </c>
      <c r="R157" s="90">
        <f t="shared" ca="1" si="15"/>
        <v>0</v>
      </c>
      <c r="S157" s="90">
        <f t="shared" ca="1" si="15"/>
        <v>0</v>
      </c>
      <c r="T157" s="90">
        <f t="shared" ca="1" si="15"/>
        <v>0</v>
      </c>
      <c r="U157" s="90">
        <f t="shared" ca="1" si="15"/>
        <v>0</v>
      </c>
      <c r="V157">
        <f ca="1">IF('Soil 2030'!$A165="CM",INDIRECT("'Soil 2030'!"&amp;'Country Selector'!$B$3&amp;ROW($A165))*10^12,0)</f>
        <v>0</v>
      </c>
    </row>
    <row r="158" spans="1:22">
      <c r="A158" s="74">
        <v>400</v>
      </c>
      <c r="B158">
        <f ca="1">IF('Soil 2010'!$A166="CM",INDIRECT("'Soil 2010'!"&amp;'Country Selector'!$B$3&amp;ROW($A166))*10^12,0)</f>
        <v>1201557087.9788661</v>
      </c>
      <c r="C158" s="90">
        <f t="shared" ca="1" si="16"/>
        <v>1081401379.1809795</v>
      </c>
      <c r="D158" s="90">
        <f t="shared" ca="1" si="14"/>
        <v>961245670.38309288</v>
      </c>
      <c r="E158" s="90">
        <f t="shared" ca="1" si="14"/>
        <v>841089961.58520627</v>
      </c>
      <c r="F158" s="90">
        <f t="shared" ca="1" si="14"/>
        <v>720934252.78731966</v>
      </c>
      <c r="G158" s="90">
        <f t="shared" ca="1" si="14"/>
        <v>600778543.98943305</v>
      </c>
      <c r="H158" s="90">
        <f t="shared" ca="1" si="14"/>
        <v>480622835.19154644</v>
      </c>
      <c r="I158" s="90">
        <f t="shared" ca="1" si="14"/>
        <v>360467126.39365983</v>
      </c>
      <c r="J158" s="90">
        <f t="shared" ca="1" si="14"/>
        <v>240311417.59577322</v>
      </c>
      <c r="K158" s="90">
        <f t="shared" ca="1" si="14"/>
        <v>120155708.79788661</v>
      </c>
      <c r="L158">
        <f ca="1">IF('Soil 2020'!$A166="CM",INDIRECT("'Soil 2020'!"&amp;'Country Selector'!$B$3&amp;ROW($A166))*10^12,0)</f>
        <v>0</v>
      </c>
      <c r="M158" s="90">
        <f t="shared" ca="1" si="17"/>
        <v>885805785.3858515</v>
      </c>
      <c r="N158" s="90">
        <f t="shared" ca="1" si="15"/>
        <v>1771611570.771703</v>
      </c>
      <c r="O158" s="90">
        <f t="shared" ca="1" si="15"/>
        <v>2657417356.1575546</v>
      </c>
      <c r="P158" s="90">
        <f t="shared" ca="1" si="15"/>
        <v>3543223141.543406</v>
      </c>
      <c r="Q158" s="90">
        <f t="shared" ca="1" si="15"/>
        <v>4429028926.9292574</v>
      </c>
      <c r="R158" s="90">
        <f t="shared" ca="1" si="15"/>
        <v>5314834712.3151093</v>
      </c>
      <c r="S158" s="90">
        <f t="shared" ca="1" si="15"/>
        <v>6200640497.7009602</v>
      </c>
      <c r="T158" s="90">
        <f t="shared" ca="1" si="15"/>
        <v>7086446283.086812</v>
      </c>
      <c r="U158" s="90">
        <f t="shared" ca="1" si="15"/>
        <v>7972252068.4726639</v>
      </c>
      <c r="V158">
        <f ca="1">IF('Soil 2030'!$A166="CM",INDIRECT("'Soil 2030'!"&amp;'Country Selector'!$B$3&amp;ROW($A166))*10^12,0)</f>
        <v>8858057853.8585148</v>
      </c>
    </row>
    <row r="159" spans="1:22">
      <c r="A159" s="74">
        <v>450</v>
      </c>
      <c r="B159">
        <f ca="1">IF('Soil 2010'!$A167="CM",INDIRECT("'Soil 2010'!"&amp;'Country Selector'!$B$3&amp;ROW($A167))*10^12,0)</f>
        <v>260146128.27762741</v>
      </c>
      <c r="C159" s="90">
        <f t="shared" ca="1" si="16"/>
        <v>259112442.91239035</v>
      </c>
      <c r="D159" s="90">
        <f t="shared" ca="1" si="14"/>
        <v>258078757.54715329</v>
      </c>
      <c r="E159" s="90">
        <f t="shared" ca="1" si="14"/>
        <v>257045072.18191618</v>
      </c>
      <c r="F159" s="90">
        <f t="shared" ca="1" si="14"/>
        <v>256011386.81667912</v>
      </c>
      <c r="G159" s="90">
        <f t="shared" ca="1" si="14"/>
        <v>254977701.45144206</v>
      </c>
      <c r="H159" s="90">
        <f t="shared" ca="1" si="14"/>
        <v>253944016.08620501</v>
      </c>
      <c r="I159" s="90">
        <f t="shared" ca="1" si="14"/>
        <v>252910330.72096789</v>
      </c>
      <c r="J159" s="90">
        <f t="shared" ca="1" si="14"/>
        <v>251876645.35573086</v>
      </c>
      <c r="K159" s="90">
        <f t="shared" ca="1" si="14"/>
        <v>250842959.99049377</v>
      </c>
      <c r="L159">
        <f ca="1">IF('Soil 2020'!$A167="CM",INDIRECT("'Soil 2020'!"&amp;'Country Selector'!$B$3&amp;ROW($A167))*10^12,0)</f>
        <v>249809274.62525672</v>
      </c>
      <c r="M159" s="90">
        <f t="shared" ca="1" si="17"/>
        <v>224828347.16273102</v>
      </c>
      <c r="N159" s="90">
        <f t="shared" ca="1" si="15"/>
        <v>199847419.70020539</v>
      </c>
      <c r="O159" s="90">
        <f t="shared" ca="1" si="15"/>
        <v>174866492.23767969</v>
      </c>
      <c r="P159" s="90">
        <f t="shared" ca="1" si="15"/>
        <v>149885564.77515402</v>
      </c>
      <c r="Q159" s="90">
        <f t="shared" ca="1" si="15"/>
        <v>124904637.31262836</v>
      </c>
      <c r="R159" s="90">
        <f t="shared" ca="1" si="15"/>
        <v>99923709.850102693</v>
      </c>
      <c r="S159" s="90">
        <f t="shared" ca="1" si="15"/>
        <v>74942782.387577012</v>
      </c>
      <c r="T159" s="90">
        <f t="shared" ca="1" si="15"/>
        <v>49961854.925051346</v>
      </c>
      <c r="U159" s="90">
        <f t="shared" ca="1" si="15"/>
        <v>24980927.462525673</v>
      </c>
      <c r="V159">
        <f ca="1">IF('Soil 2030'!$A167="CM",INDIRECT("'Soil 2030'!"&amp;'Country Selector'!$B$3&amp;ROW($A167))*10^12,0)</f>
        <v>0</v>
      </c>
    </row>
    <row r="160" spans="1:22">
      <c r="A160" s="74">
        <v>500</v>
      </c>
      <c r="B160">
        <f ca="1">IF('Soil 2010'!$A168="CM",INDIRECT("'Soil 2010'!"&amp;'Country Selector'!$B$3&amp;ROW($A168))*10^12,0)</f>
        <v>0</v>
      </c>
      <c r="C160" s="90">
        <f t="shared" ca="1" si="16"/>
        <v>86988669.134757668</v>
      </c>
      <c r="D160" s="90">
        <f t="shared" ca="1" si="14"/>
        <v>173977338.26951534</v>
      </c>
      <c r="E160" s="90">
        <f t="shared" ca="1" si="14"/>
        <v>260966007.40427303</v>
      </c>
      <c r="F160" s="90">
        <f t="shared" ca="1" si="14"/>
        <v>347954676.53903067</v>
      </c>
      <c r="G160" s="90">
        <f t="shared" ca="1" si="14"/>
        <v>434943345.67378837</v>
      </c>
      <c r="H160" s="90">
        <f t="shared" ca="1" si="14"/>
        <v>521932014.80854607</v>
      </c>
      <c r="I160" s="90">
        <f t="shared" ca="1" si="14"/>
        <v>608920683.9433037</v>
      </c>
      <c r="J160" s="90">
        <f t="shared" ca="1" si="14"/>
        <v>695909353.07806134</v>
      </c>
      <c r="K160" s="90">
        <f t="shared" ca="1" si="14"/>
        <v>782898022.2128191</v>
      </c>
      <c r="L160">
        <f ca="1">IF('Soil 2020'!$A168="CM",INDIRECT("'Soil 2020'!"&amp;'Country Selector'!$B$3&amp;ROW($A168))*10^12,0)</f>
        <v>869886691.34757674</v>
      </c>
      <c r="M160" s="90">
        <f t="shared" ca="1" si="17"/>
        <v>806717242.4637171</v>
      </c>
      <c r="N160" s="90">
        <f t="shared" ca="1" si="15"/>
        <v>743547793.57985735</v>
      </c>
      <c r="O160" s="90">
        <f t="shared" ca="1" si="15"/>
        <v>680378344.69599771</v>
      </c>
      <c r="P160" s="90">
        <f t="shared" ca="1" si="15"/>
        <v>617208895.81213808</v>
      </c>
      <c r="Q160" s="90">
        <f t="shared" ca="1" si="15"/>
        <v>554039446.92827833</v>
      </c>
      <c r="R160" s="90">
        <f t="shared" ca="1" si="15"/>
        <v>490869998.04441863</v>
      </c>
      <c r="S160" s="90">
        <f t="shared" ca="1" si="15"/>
        <v>427700549.160559</v>
      </c>
      <c r="T160" s="90">
        <f t="shared" ca="1" si="15"/>
        <v>364531100.2766993</v>
      </c>
      <c r="U160" s="90">
        <f t="shared" ca="1" si="15"/>
        <v>301361651.39283967</v>
      </c>
      <c r="V160">
        <f ca="1">IF('Soil 2030'!$A168="CM",INDIRECT("'Soil 2030'!"&amp;'Country Selector'!$B$3&amp;ROW($A168))*10^12,0)</f>
        <v>238192202.50897998</v>
      </c>
    </row>
    <row r="161" spans="1:22">
      <c r="A161" s="74">
        <v>550</v>
      </c>
      <c r="B161">
        <f ca="1">IF('Soil 2010'!$A169="CM",INDIRECT("'Soil 2010'!"&amp;'Country Selector'!$B$3&amp;ROW($A169))*10^12,0)</f>
        <v>3481794.673909633</v>
      </c>
      <c r="C161" s="90">
        <f t="shared" ca="1" si="16"/>
        <v>3133615.2065186696</v>
      </c>
      <c r="D161" s="90">
        <f t="shared" ca="1" si="14"/>
        <v>2785435.7391277063</v>
      </c>
      <c r="E161" s="90">
        <f t="shared" ca="1" si="14"/>
        <v>2437256.2717367429</v>
      </c>
      <c r="F161" s="90">
        <f t="shared" ca="1" si="14"/>
        <v>2089076.8043457798</v>
      </c>
      <c r="G161" s="90">
        <f t="shared" ca="1" si="14"/>
        <v>1740897.3369548165</v>
      </c>
      <c r="H161" s="90">
        <f t="shared" ca="1" si="14"/>
        <v>1392717.8695638531</v>
      </c>
      <c r="I161" s="90">
        <f t="shared" ca="1" si="14"/>
        <v>1044538.4021728899</v>
      </c>
      <c r="J161" s="90">
        <f t="shared" ca="1" si="14"/>
        <v>696358.93478192657</v>
      </c>
      <c r="K161" s="90">
        <f t="shared" ca="1" si="14"/>
        <v>348179.46739096328</v>
      </c>
      <c r="L161">
        <f ca="1">IF('Soil 2020'!$A169="CM",INDIRECT("'Soil 2020'!"&amp;'Country Selector'!$B$3&amp;ROW($A169))*10^12,0)</f>
        <v>0</v>
      </c>
      <c r="M161" s="90">
        <f t="shared" ca="1" si="17"/>
        <v>0</v>
      </c>
      <c r="N161" s="90">
        <f t="shared" ca="1" si="15"/>
        <v>0</v>
      </c>
      <c r="O161" s="90">
        <f t="shared" ca="1" si="15"/>
        <v>0</v>
      </c>
      <c r="P161" s="90">
        <f t="shared" ca="1" si="15"/>
        <v>0</v>
      </c>
      <c r="Q161" s="90">
        <f t="shared" ca="1" si="15"/>
        <v>0</v>
      </c>
      <c r="R161" s="90">
        <f t="shared" ca="1" si="15"/>
        <v>0</v>
      </c>
      <c r="S161" s="90">
        <f t="shared" ca="1" si="15"/>
        <v>0</v>
      </c>
      <c r="T161" s="90">
        <f t="shared" ca="1" si="15"/>
        <v>0</v>
      </c>
      <c r="U161" s="90">
        <f t="shared" ca="1" si="15"/>
        <v>0</v>
      </c>
      <c r="V161">
        <f ca="1">IF('Soil 2030'!$A169="CM",INDIRECT("'Soil 2030'!"&amp;'Country Selector'!$B$3&amp;ROW($A169))*10^12,0)</f>
        <v>0</v>
      </c>
    </row>
    <row r="162" spans="1:22">
      <c r="A162" s="74">
        <v>600</v>
      </c>
      <c r="B162">
        <f ca="1">IF('Soil 2010'!$A170="CM",INDIRECT("'Soil 2010'!"&amp;'Country Selector'!$B$3&amp;ROW($A170))*10^12,0)</f>
        <v>2818191488.8487649</v>
      </c>
      <c r="C162" s="90">
        <f t="shared" ca="1" si="16"/>
        <v>2536372339.9638886</v>
      </c>
      <c r="D162" s="90">
        <f t="shared" ca="1" si="14"/>
        <v>2254553191.0790119</v>
      </c>
      <c r="E162" s="90">
        <f t="shared" ca="1" si="14"/>
        <v>1972734042.1941352</v>
      </c>
      <c r="F162" s="90">
        <f t="shared" ca="1" si="14"/>
        <v>1690914893.3092589</v>
      </c>
      <c r="G162" s="90">
        <f t="shared" ca="1" si="14"/>
        <v>1409095744.4243824</v>
      </c>
      <c r="H162" s="90">
        <f t="shared" ca="1" si="14"/>
        <v>1127276595.539506</v>
      </c>
      <c r="I162" s="90">
        <f t="shared" ca="1" si="14"/>
        <v>845457446.65462947</v>
      </c>
      <c r="J162" s="90">
        <f t="shared" ca="1" si="14"/>
        <v>563638297.76975298</v>
      </c>
      <c r="K162" s="90">
        <f t="shared" ca="1" si="14"/>
        <v>281819148.88487649</v>
      </c>
      <c r="L162">
        <f ca="1">IF('Soil 2020'!$A170="CM",INDIRECT("'Soil 2020'!"&amp;'Country Selector'!$B$3&amp;ROW($A170))*10^12,0)</f>
        <v>0</v>
      </c>
      <c r="M162" s="90">
        <f t="shared" ca="1" si="17"/>
        <v>977630.17720131634</v>
      </c>
      <c r="N162" s="90">
        <f t="shared" ca="1" si="15"/>
        <v>1955260.3544026327</v>
      </c>
      <c r="O162" s="90">
        <f t="shared" ca="1" si="15"/>
        <v>2932890.5316039487</v>
      </c>
      <c r="P162" s="90">
        <f t="shared" ca="1" si="15"/>
        <v>3910520.7088052654</v>
      </c>
      <c r="Q162" s="90">
        <f t="shared" ca="1" si="15"/>
        <v>4888150.8860065816</v>
      </c>
      <c r="R162" s="90">
        <f t="shared" ca="1" si="15"/>
        <v>5865781.0632078974</v>
      </c>
      <c r="S162" s="90">
        <f t="shared" ca="1" si="15"/>
        <v>6843411.240409215</v>
      </c>
      <c r="T162" s="90">
        <f t="shared" ca="1" si="15"/>
        <v>7821041.4176105307</v>
      </c>
      <c r="U162" s="90">
        <f t="shared" ca="1" si="15"/>
        <v>8798671.5948118456</v>
      </c>
      <c r="V162">
        <f ca="1">IF('Soil 2030'!$A170="CM",INDIRECT("'Soil 2030'!"&amp;'Country Selector'!$B$3&amp;ROW($A170))*10^12,0)</f>
        <v>9776301.7720131632</v>
      </c>
    </row>
    <row r="163" spans="1:22">
      <c r="A163" s="74">
        <v>650</v>
      </c>
      <c r="B163">
        <f ca="1">IF('Soil 2010'!$A171="CM",INDIRECT("'Soil 2010'!"&amp;'Country Selector'!$B$3&amp;ROW($A171))*10^12,0)</f>
        <v>7015216135.9526844</v>
      </c>
      <c r="C163" s="90">
        <f t="shared" ca="1" si="16"/>
        <v>7567066940.5362272</v>
      </c>
      <c r="D163" s="90">
        <f t="shared" ca="1" si="14"/>
        <v>8118917745.1197701</v>
      </c>
      <c r="E163" s="90">
        <f t="shared" ca="1" si="14"/>
        <v>8670768549.7033119</v>
      </c>
      <c r="F163" s="90">
        <f t="shared" ca="1" si="14"/>
        <v>9222619354.2868538</v>
      </c>
      <c r="G163" s="90">
        <f t="shared" ca="1" si="14"/>
        <v>9774470158.8703957</v>
      </c>
      <c r="H163" s="90">
        <f t="shared" ca="1" si="14"/>
        <v>10326320963.453939</v>
      </c>
      <c r="I163" s="90">
        <f t="shared" ca="1" si="14"/>
        <v>10878171768.037479</v>
      </c>
      <c r="J163" s="90">
        <f t="shared" ca="1" si="14"/>
        <v>11430022572.621023</v>
      </c>
      <c r="K163" s="90">
        <f t="shared" ca="1" si="14"/>
        <v>11981873377.204567</v>
      </c>
      <c r="L163">
        <f ca="1">IF('Soil 2020'!$A171="CM",INDIRECT("'Soil 2020'!"&amp;'Country Selector'!$B$3&amp;ROW($A171))*10^12,0)</f>
        <v>12533724181.788109</v>
      </c>
      <c r="M163" s="90">
        <f t="shared" ca="1" si="17"/>
        <v>11357083138.202719</v>
      </c>
      <c r="N163" s="90">
        <f t="shared" ca="1" si="15"/>
        <v>10180442094.617325</v>
      </c>
      <c r="O163" s="90">
        <f t="shared" ca="1" si="15"/>
        <v>9003801051.0319328</v>
      </c>
      <c r="P163" s="90">
        <f t="shared" ca="1" si="15"/>
        <v>7827160007.4465437</v>
      </c>
      <c r="Q163" s="90">
        <f t="shared" ca="1" si="15"/>
        <v>6650518963.8611517</v>
      </c>
      <c r="R163" s="90">
        <f t="shared" ca="1" si="15"/>
        <v>5473877920.2757607</v>
      </c>
      <c r="S163" s="90">
        <f t="shared" ca="1" si="15"/>
        <v>4297236876.6903696</v>
      </c>
      <c r="T163" s="90">
        <f t="shared" ca="1" si="15"/>
        <v>3120595833.1049776</v>
      </c>
      <c r="U163" s="90">
        <f t="shared" ca="1" si="15"/>
        <v>1943954789.5195863</v>
      </c>
      <c r="V163">
        <f ca="1">IF('Soil 2030'!$A171="CM",INDIRECT("'Soil 2030'!"&amp;'Country Selector'!$B$3&amp;ROW($A171))*10^12,0)</f>
        <v>767313745.93419504</v>
      </c>
    </row>
    <row r="164" spans="1:22">
      <c r="A164" s="74">
        <v>700</v>
      </c>
      <c r="B164">
        <f ca="1">IF('Soil 2010'!$A172="CM",INDIRECT("'Soil 2010'!"&amp;'Country Selector'!$B$3&amp;ROW($A172))*10^12,0)</f>
        <v>645721400.67387092</v>
      </c>
      <c r="C164" s="90">
        <f t="shared" ca="1" si="16"/>
        <v>581762516.65057456</v>
      </c>
      <c r="D164" s="90">
        <f t="shared" ca="1" si="14"/>
        <v>517803632.62727833</v>
      </c>
      <c r="E164" s="90">
        <f t="shared" ca="1" si="14"/>
        <v>453844748.60398197</v>
      </c>
      <c r="F164" s="90">
        <f t="shared" ca="1" si="14"/>
        <v>389885864.58068568</v>
      </c>
      <c r="G164" s="90">
        <f t="shared" ca="1" si="14"/>
        <v>325926980.55738944</v>
      </c>
      <c r="H164" s="90">
        <f t="shared" ca="1" si="14"/>
        <v>261968096.53409311</v>
      </c>
      <c r="I164" s="90">
        <f t="shared" ca="1" si="14"/>
        <v>198009212.51079682</v>
      </c>
      <c r="J164" s="90">
        <f t="shared" ca="1" si="14"/>
        <v>134050328.48750052</v>
      </c>
      <c r="K164" s="90">
        <f t="shared" ca="1" si="14"/>
        <v>70091444.464204222</v>
      </c>
      <c r="L164">
        <f ca="1">IF('Soil 2020'!$A172="CM",INDIRECT("'Soil 2020'!"&amp;'Country Selector'!$B$3&amp;ROW($A172))*10^12,0)</f>
        <v>6132560.44090793</v>
      </c>
      <c r="M164" s="90">
        <f t="shared" ca="1" si="17"/>
        <v>631817216.15047646</v>
      </c>
      <c r="N164" s="90">
        <f t="shared" ca="1" si="15"/>
        <v>1257501871.8600452</v>
      </c>
      <c r="O164" s="90">
        <f t="shared" ca="1" si="15"/>
        <v>1883186527.5696135</v>
      </c>
      <c r="P164" s="90">
        <f t="shared" ca="1" si="15"/>
        <v>2508871183.2791824</v>
      </c>
      <c r="Q164" s="90">
        <f t="shared" ca="1" si="15"/>
        <v>3134555838.9887505</v>
      </c>
      <c r="R164" s="90">
        <f t="shared" ca="1" si="15"/>
        <v>3760240494.698319</v>
      </c>
      <c r="S164" s="90">
        <f t="shared" ca="1" si="15"/>
        <v>4385925150.4078884</v>
      </c>
      <c r="T164" s="90">
        <f t="shared" ca="1" si="15"/>
        <v>5011609806.1174564</v>
      </c>
      <c r="U164" s="90">
        <f t="shared" ca="1" si="15"/>
        <v>5637294461.8270254</v>
      </c>
      <c r="V164">
        <f ca="1">IF('Soil 2030'!$A172="CM",INDIRECT("'Soil 2030'!"&amp;'Country Selector'!$B$3&amp;ROW($A172))*10^12,0)</f>
        <v>6262979117.5365934</v>
      </c>
    </row>
    <row r="165" spans="1:2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16"/>
        <v>0</v>
      </c>
      <c r="D165" s="90">
        <f t="shared" ca="1" si="14"/>
        <v>0</v>
      </c>
      <c r="E165" s="90">
        <f t="shared" ca="1" si="14"/>
        <v>0</v>
      </c>
      <c r="F165" s="90">
        <f t="shared" ca="1" si="14"/>
        <v>0</v>
      </c>
      <c r="G165" s="90">
        <f t="shared" ca="1" si="14"/>
        <v>0</v>
      </c>
      <c r="H165" s="90">
        <f t="shared" ca="1" si="14"/>
        <v>0</v>
      </c>
      <c r="I165" s="90">
        <f t="shared" ca="1" si="14"/>
        <v>0</v>
      </c>
      <c r="J165" s="90">
        <f t="shared" ca="1" si="14"/>
        <v>0</v>
      </c>
      <c r="K165" s="90">
        <f t="shared" ca="1" si="14"/>
        <v>0</v>
      </c>
      <c r="L165">
        <f ca="1">IF('Soil 2020'!$A173="CM",INDIRECT("'Soil 2020'!"&amp;'Country Selector'!$B$3&amp;ROW($A173))*10^12,0)</f>
        <v>0</v>
      </c>
      <c r="M165" s="90">
        <f t="shared" ca="1" si="17"/>
        <v>0</v>
      </c>
      <c r="N165" s="90">
        <f t="shared" ca="1" si="15"/>
        <v>0</v>
      </c>
      <c r="O165" s="90">
        <f t="shared" ca="1" si="15"/>
        <v>0</v>
      </c>
      <c r="P165" s="90">
        <f t="shared" ca="1" si="15"/>
        <v>0</v>
      </c>
      <c r="Q165" s="90">
        <f t="shared" ca="1" si="15"/>
        <v>0</v>
      </c>
      <c r="R165" s="90">
        <f t="shared" ca="1" si="15"/>
        <v>0</v>
      </c>
      <c r="S165" s="90">
        <f t="shared" ca="1" si="15"/>
        <v>0</v>
      </c>
      <c r="T165" s="90">
        <f t="shared" ca="1" si="15"/>
        <v>0</v>
      </c>
      <c r="U165" s="90">
        <f t="shared" ca="1" si="15"/>
        <v>0</v>
      </c>
      <c r="V165">
        <f ca="1">IF('Soil 2030'!$A173="CM",INDIRECT("'Soil 2030'!"&amp;'Country Selector'!$B$3&amp;ROW($A173))*10^12,0)</f>
        <v>0</v>
      </c>
    </row>
    <row r="166" spans="1:22">
      <c r="A166" s="74">
        <v>800</v>
      </c>
      <c r="B166">
        <f ca="1">IF('Soil 2010'!$A174="CM",INDIRECT("'Soil 2010'!"&amp;'Country Selector'!$B$3&amp;ROW($A174))*10^12,0)</f>
        <v>5610577.2447967436</v>
      </c>
      <c r="C166" s="90">
        <f t="shared" ca="1" si="16"/>
        <v>5049519.5203170693</v>
      </c>
      <c r="D166" s="90">
        <f t="shared" ca="1" si="14"/>
        <v>4488461.7958373949</v>
      </c>
      <c r="E166" s="90">
        <f t="shared" ca="1" si="14"/>
        <v>3927404.0713577205</v>
      </c>
      <c r="F166" s="90">
        <f t="shared" ca="1" si="14"/>
        <v>3366346.3468780457</v>
      </c>
      <c r="G166" s="90">
        <f t="shared" ca="1" si="14"/>
        <v>2805288.6223983718</v>
      </c>
      <c r="H166" s="90">
        <f t="shared" ca="1" si="14"/>
        <v>2244230.8979186974</v>
      </c>
      <c r="I166" s="90">
        <f t="shared" ca="1" si="14"/>
        <v>1683173.1734390229</v>
      </c>
      <c r="J166" s="90">
        <f t="shared" ca="1" si="14"/>
        <v>1122115.4489593487</v>
      </c>
      <c r="K166" s="90">
        <f t="shared" ca="1" si="14"/>
        <v>561057.72447967436</v>
      </c>
      <c r="L166">
        <f ca="1">IF('Soil 2020'!$A174="CM",INDIRECT("'Soil 2020'!"&amp;'Country Selector'!$B$3&amp;ROW($A174))*10^12,0)</f>
        <v>0</v>
      </c>
      <c r="M166" s="90">
        <f t="shared" ca="1" si="17"/>
        <v>540439.38052528165</v>
      </c>
      <c r="N166" s="90">
        <f t="shared" ca="1" si="15"/>
        <v>1080878.7610505633</v>
      </c>
      <c r="O166" s="90">
        <f t="shared" ca="1" si="15"/>
        <v>1621318.141575845</v>
      </c>
      <c r="P166" s="90">
        <f t="shared" ca="1" si="15"/>
        <v>2161757.5221011266</v>
      </c>
      <c r="Q166" s="90">
        <f t="shared" ca="1" si="15"/>
        <v>2702196.9026264083</v>
      </c>
      <c r="R166" s="90">
        <f t="shared" ca="1" si="15"/>
        <v>3242636.2831516899</v>
      </c>
      <c r="S166" s="90">
        <f t="shared" ca="1" si="15"/>
        <v>3783075.6636769711</v>
      </c>
      <c r="T166" s="90">
        <f t="shared" ca="1" si="15"/>
        <v>4323515.0442022532</v>
      </c>
      <c r="U166" s="90">
        <f t="shared" ca="1" si="15"/>
        <v>4863954.4247275349</v>
      </c>
      <c r="V166">
        <f ca="1">IF('Soil 2030'!$A174="CM",INDIRECT("'Soil 2030'!"&amp;'Country Selector'!$B$3&amp;ROW($A174))*10^12,0)</f>
        <v>5404393.8052528165</v>
      </c>
    </row>
    <row r="167" spans="1:2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16"/>
        <v>194910114.44516814</v>
      </c>
      <c r="D167" s="90">
        <f t="shared" ca="1" si="14"/>
        <v>389820228.89033628</v>
      </c>
      <c r="E167" s="90">
        <f t="shared" ca="1" si="14"/>
        <v>584730343.33550441</v>
      </c>
      <c r="F167" s="90">
        <f t="shared" ca="1" si="14"/>
        <v>779640457.78067255</v>
      </c>
      <c r="G167" s="90">
        <f t="shared" ca="1" si="14"/>
        <v>974550572.22584081</v>
      </c>
      <c r="H167" s="90">
        <f t="shared" ca="1" si="14"/>
        <v>1169460686.6710088</v>
      </c>
      <c r="I167" s="90">
        <f t="shared" ca="1" si="14"/>
        <v>1364370801.1161771</v>
      </c>
      <c r="J167" s="90">
        <f t="shared" ca="1" si="14"/>
        <v>1559280915.5613451</v>
      </c>
      <c r="K167" s="90">
        <f t="shared" ca="1" si="14"/>
        <v>1754191030.0065131</v>
      </c>
      <c r="L167">
        <f ca="1">IF('Soil 2020'!$A175="CM",INDIRECT("'Soil 2020'!"&amp;'Country Selector'!$B$3&amp;ROW($A175))*10^12,0)</f>
        <v>1949101144.4516814</v>
      </c>
      <c r="M167" s="90">
        <f t="shared" ca="1" si="17"/>
        <v>1754191030.0065131</v>
      </c>
      <c r="N167" s="90">
        <f t="shared" ca="1" si="15"/>
        <v>1559280915.5613451</v>
      </c>
      <c r="O167" s="90">
        <f t="shared" ca="1" si="15"/>
        <v>1364370801.1161771</v>
      </c>
      <c r="P167" s="90">
        <f t="shared" ca="1" si="15"/>
        <v>1169460686.6710088</v>
      </c>
      <c r="Q167" s="90">
        <f t="shared" ca="1" si="15"/>
        <v>974550572.22584081</v>
      </c>
      <c r="R167" s="90">
        <f t="shared" ca="1" si="15"/>
        <v>779640457.78067255</v>
      </c>
      <c r="S167" s="90">
        <f t="shared" ca="1" si="15"/>
        <v>584730343.33550441</v>
      </c>
      <c r="T167" s="90">
        <f t="shared" ca="1" si="15"/>
        <v>389820228.89033628</v>
      </c>
      <c r="U167" s="90">
        <f t="shared" ca="1" si="15"/>
        <v>194910114.44516814</v>
      </c>
      <c r="V167">
        <f ca="1">IF('Soil 2030'!$A175="CM",INDIRECT("'Soil 2030'!"&amp;'Country Selector'!$B$3&amp;ROW($A175))*10^12,0)</f>
        <v>0</v>
      </c>
    </row>
    <row r="168" spans="1:22">
      <c r="A168" s="74">
        <v>900</v>
      </c>
      <c r="B168">
        <f ca="1">IF('Soil 2010'!$A176="CM",INDIRECT("'Soil 2010'!"&amp;'Country Selector'!$B$3&amp;ROW($A176))*10^12,0)</f>
        <v>0</v>
      </c>
      <c r="C168" s="90">
        <f t="shared" ca="1" si="16"/>
        <v>568657.47969370161</v>
      </c>
      <c r="D168" s="90">
        <f t="shared" ca="1" si="14"/>
        <v>1137314.9593874032</v>
      </c>
      <c r="E168" s="90">
        <f t="shared" ca="1" si="14"/>
        <v>1705972.4390811049</v>
      </c>
      <c r="F168" s="90">
        <f t="shared" ca="1" si="14"/>
        <v>2274629.9187748064</v>
      </c>
      <c r="G168" s="90">
        <f t="shared" ca="1" si="14"/>
        <v>2843287.3984685079</v>
      </c>
      <c r="H168" s="90">
        <f t="shared" ca="1" si="14"/>
        <v>3411944.8781622099</v>
      </c>
      <c r="I168" s="90">
        <f t="shared" ca="1" si="14"/>
        <v>3980602.3578559109</v>
      </c>
      <c r="J168" s="90">
        <f t="shared" ca="1" si="14"/>
        <v>4549259.8375496129</v>
      </c>
      <c r="K168" s="90">
        <f t="shared" ca="1" si="14"/>
        <v>5117917.3172433143</v>
      </c>
      <c r="L168">
        <f ca="1">IF('Soil 2020'!$A176="CM",INDIRECT("'Soil 2020'!"&amp;'Country Selector'!$B$3&amp;ROW($A176))*10^12,0)</f>
        <v>5686574.7969370158</v>
      </c>
      <c r="M168" s="90">
        <f t="shared" ca="1" si="17"/>
        <v>5117917.3172433143</v>
      </c>
      <c r="N168" s="90">
        <f t="shared" ca="1" si="15"/>
        <v>4549259.8375496129</v>
      </c>
      <c r="O168" s="90">
        <f t="shared" ca="1" si="15"/>
        <v>3980602.3578559109</v>
      </c>
      <c r="P168" s="90">
        <f t="shared" ca="1" si="15"/>
        <v>3411944.8781622099</v>
      </c>
      <c r="Q168" s="90">
        <f t="shared" ca="1" si="15"/>
        <v>2843287.3984685079</v>
      </c>
      <c r="R168" s="90">
        <f t="shared" ca="1" si="15"/>
        <v>2274629.9187748064</v>
      </c>
      <c r="S168" s="90">
        <f t="shared" ca="1" si="15"/>
        <v>1705972.4390811049</v>
      </c>
      <c r="T168" s="90">
        <f t="shared" ca="1" si="15"/>
        <v>1137314.9593874032</v>
      </c>
      <c r="U168" s="90">
        <f t="shared" ca="1" si="15"/>
        <v>568657.47969370161</v>
      </c>
      <c r="V168">
        <f ca="1">IF('Soil 2030'!$A176="CM",INDIRECT("'Soil 2030'!"&amp;'Country Selector'!$B$3&amp;ROW($A176))*10^12,0)</f>
        <v>0</v>
      </c>
    </row>
    <row r="169" spans="1:22">
      <c r="A169" s="74">
        <v>950</v>
      </c>
      <c r="B169">
        <f ca="1">IF('Soil 2010'!$A177="CM",INDIRECT("'Soil 2010'!"&amp;'Country Selector'!$B$3&amp;ROW($A177))*10^12,0)</f>
        <v>0</v>
      </c>
      <c r="C169" s="90">
        <f t="shared" ca="1" si="16"/>
        <v>0</v>
      </c>
      <c r="D169" s="90">
        <f t="shared" ca="1" si="14"/>
        <v>0</v>
      </c>
      <c r="E169" s="90">
        <f t="shared" ca="1" si="14"/>
        <v>0</v>
      </c>
      <c r="F169" s="90">
        <f t="shared" ca="1" si="14"/>
        <v>0</v>
      </c>
      <c r="G169" s="90">
        <f t="shared" ca="1" si="14"/>
        <v>0</v>
      </c>
      <c r="H169" s="90">
        <f t="shared" ca="1" si="14"/>
        <v>0</v>
      </c>
      <c r="I169" s="90">
        <f t="shared" ca="1" si="14"/>
        <v>0</v>
      </c>
      <c r="J169" s="90">
        <f t="shared" ca="1" si="14"/>
        <v>0</v>
      </c>
      <c r="K169" s="90">
        <f t="shared" ca="1" si="14"/>
        <v>0</v>
      </c>
      <c r="L169">
        <f ca="1">IF('Soil 2020'!$A177="CM",INDIRECT("'Soil 2020'!"&amp;'Country Selector'!$B$3&amp;ROW($A177))*10^12,0)</f>
        <v>0</v>
      </c>
      <c r="M169" s="90">
        <f t="shared" ca="1" si="17"/>
        <v>11469192719.788013</v>
      </c>
      <c r="N169" s="90">
        <f t="shared" ca="1" si="15"/>
        <v>22938385439.576027</v>
      </c>
      <c r="O169" s="90">
        <f t="shared" ca="1" si="15"/>
        <v>34407578159.364037</v>
      </c>
      <c r="P169" s="90">
        <f t="shared" ca="1" si="15"/>
        <v>45876770879.152054</v>
      </c>
      <c r="Q169" s="90">
        <f t="shared" ca="1" si="15"/>
        <v>57345963598.940063</v>
      </c>
      <c r="R169" s="90">
        <f t="shared" ca="1" si="15"/>
        <v>68815156318.728073</v>
      </c>
      <c r="S169" s="90">
        <f t="shared" ca="1" si="15"/>
        <v>80284349038.516083</v>
      </c>
      <c r="T169" s="90">
        <f t="shared" ca="1" si="15"/>
        <v>91753541758.304108</v>
      </c>
      <c r="U169" s="90">
        <f t="shared" ca="1" si="15"/>
        <v>103222734478.09212</v>
      </c>
      <c r="V169">
        <f ca="1">IF('Soil 2030'!$A177="CM",INDIRECT("'Soil 2030'!"&amp;'Country Selector'!$B$3&amp;ROW($A177))*10^12,0)</f>
        <v>114691927197.88013</v>
      </c>
    </row>
    <row r="170" spans="1:2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16"/>
        <v>0</v>
      </c>
      <c r="D170" s="90">
        <f t="shared" ca="1" si="14"/>
        <v>0</v>
      </c>
      <c r="E170" s="90">
        <f t="shared" ca="1" si="14"/>
        <v>0</v>
      </c>
      <c r="F170" s="90">
        <f t="shared" ca="1" si="14"/>
        <v>0</v>
      </c>
      <c r="G170" s="90">
        <f t="shared" ca="1" si="14"/>
        <v>0</v>
      </c>
      <c r="H170" s="90">
        <f t="shared" ca="1" si="14"/>
        <v>0</v>
      </c>
      <c r="I170" s="90">
        <f t="shared" ca="1" si="14"/>
        <v>0</v>
      </c>
      <c r="J170" s="90">
        <f t="shared" ca="1" si="14"/>
        <v>0</v>
      </c>
      <c r="K170" s="90">
        <f t="shared" ca="1" si="14"/>
        <v>0</v>
      </c>
      <c r="L170">
        <f ca="1">IF('Soil 2020'!$A178="CM",INDIRECT("'Soil 2020'!"&amp;'Country Selector'!$B$3&amp;ROW($A178))*10^12,0)</f>
        <v>0</v>
      </c>
      <c r="M170" s="90">
        <f t="shared" ca="1" si="17"/>
        <v>159598925.92396495</v>
      </c>
      <c r="N170" s="90">
        <f t="shared" ca="1" si="15"/>
        <v>319197851.84792989</v>
      </c>
      <c r="O170" s="90">
        <f t="shared" ca="1" si="15"/>
        <v>478796777.77189481</v>
      </c>
      <c r="P170" s="90">
        <f t="shared" ca="1" si="15"/>
        <v>638395703.69585979</v>
      </c>
      <c r="Q170" s="90">
        <f t="shared" ca="1" si="15"/>
        <v>797994629.61982477</v>
      </c>
      <c r="R170" s="90">
        <f t="shared" ca="1" si="15"/>
        <v>957593555.54378963</v>
      </c>
      <c r="S170" s="90">
        <f t="shared" ca="1" si="15"/>
        <v>1117192481.4677548</v>
      </c>
      <c r="T170" s="90">
        <f t="shared" ca="1" si="15"/>
        <v>1276791407.3917196</v>
      </c>
      <c r="U170" s="90">
        <f t="shared" ca="1" si="15"/>
        <v>1436390333.3156846</v>
      </c>
      <c r="V170">
        <f ca="1">IF('Soil 2030'!$A178="CM",INDIRECT("'Soil 2030'!"&amp;'Country Selector'!$B$3&amp;ROW($A178))*10^12,0)</f>
        <v>1595989259.2396495</v>
      </c>
    </row>
    <row r="171" spans="1:22">
      <c r="A171" s="74">
        <v>1500</v>
      </c>
      <c r="B171">
        <f ca="1">IF('Soil 2010'!$A179="CM",INDIRECT("'Soil 2010'!"&amp;'Country Selector'!$B$3&amp;ROW($A179))*10^12,0)</f>
        <v>25316996766.184151</v>
      </c>
      <c r="C171" s="90">
        <f t="shared" ca="1" si="16"/>
        <v>29207492148.244118</v>
      </c>
      <c r="D171" s="90">
        <f t="shared" ca="1" si="14"/>
        <v>33097987530.304081</v>
      </c>
      <c r="E171" s="90">
        <f t="shared" ca="1" si="14"/>
        <v>36988482912.364052</v>
      </c>
      <c r="F171" s="90">
        <f t="shared" ca="1" si="14"/>
        <v>40878978294.424011</v>
      </c>
      <c r="G171" s="90">
        <f t="shared" ca="1" si="14"/>
        <v>44769473676.483978</v>
      </c>
      <c r="H171" s="90">
        <f t="shared" ca="1" si="14"/>
        <v>48659969058.543945</v>
      </c>
      <c r="I171" s="90">
        <f t="shared" ca="1" si="14"/>
        <v>52550464440.60392</v>
      </c>
      <c r="J171" s="90">
        <f t="shared" ca="1" si="14"/>
        <v>56440959822.663879</v>
      </c>
      <c r="K171" s="90">
        <f t="shared" ca="1" si="14"/>
        <v>60331455204.723846</v>
      </c>
      <c r="L171">
        <f ca="1">IF('Soil 2020'!$A179="CM",INDIRECT("'Soil 2020'!"&amp;'Country Selector'!$B$3&amp;ROW($A179))*10^12,0)</f>
        <v>64221950586.783813</v>
      </c>
      <c r="M171" s="90">
        <f t="shared" ca="1" si="17"/>
        <v>60238402450.751488</v>
      </c>
      <c r="N171" s="90">
        <f t="shared" ca="1" si="15"/>
        <v>56254854314.71917</v>
      </c>
      <c r="O171" s="90">
        <f t="shared" ca="1" si="15"/>
        <v>52271306178.686852</v>
      </c>
      <c r="P171" s="90">
        <f t="shared" ca="1" si="15"/>
        <v>48287758042.654526</v>
      </c>
      <c r="Q171" s="90">
        <f t="shared" ca="1" si="15"/>
        <v>44304209906.622208</v>
      </c>
      <c r="R171" s="90">
        <f t="shared" ca="1" si="15"/>
        <v>40320661770.589874</v>
      </c>
      <c r="S171" s="90">
        <f t="shared" ca="1" si="15"/>
        <v>36337113634.557556</v>
      </c>
      <c r="T171" s="90">
        <f t="shared" ca="1" si="15"/>
        <v>32353565498.525238</v>
      </c>
      <c r="U171" s="90">
        <f t="shared" ca="1" si="15"/>
        <v>28370017362.49292</v>
      </c>
      <c r="V171">
        <f ca="1">IF('Soil 2030'!$A179="CM",INDIRECT("'Soil 2030'!"&amp;'Country Selector'!$B$3&amp;ROW($A179))*10^12,0)</f>
        <v>24386469226.460594</v>
      </c>
    </row>
    <row r="172" spans="1:2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16"/>
        <v>333604735.28265542</v>
      </c>
      <c r="D172" s="90">
        <f t="shared" ca="1" si="14"/>
        <v>667209470.56531084</v>
      </c>
      <c r="E172" s="90">
        <f t="shared" ca="1" si="14"/>
        <v>1000814205.8479664</v>
      </c>
      <c r="F172" s="90">
        <f t="shared" ca="1" si="14"/>
        <v>1334418941.1306217</v>
      </c>
      <c r="G172" s="90">
        <f t="shared" ca="1" si="14"/>
        <v>1668023676.4132771</v>
      </c>
      <c r="H172" s="90">
        <f t="shared" ca="1" si="14"/>
        <v>2001628411.6959329</v>
      </c>
      <c r="I172" s="90">
        <f t="shared" ca="1" si="14"/>
        <v>2335233146.9785881</v>
      </c>
      <c r="J172" s="90">
        <f t="shared" ca="1" si="14"/>
        <v>2668837882.2612433</v>
      </c>
      <c r="K172" s="90">
        <f t="shared" ca="1" si="14"/>
        <v>3002442617.5438986</v>
      </c>
      <c r="L172">
        <f ca="1">IF('Soil 2020'!$A180="CM",INDIRECT("'Soil 2020'!"&amp;'Country Selector'!$B$3&amp;ROW($A180))*10^12,0)</f>
        <v>3336047352.8265543</v>
      </c>
      <c r="M172" s="90">
        <f t="shared" ca="1" si="17"/>
        <v>3068137738.2192674</v>
      </c>
      <c r="N172" s="90">
        <f t="shared" ca="1" si="15"/>
        <v>2800228123.6119804</v>
      </c>
      <c r="O172" s="90">
        <f t="shared" ca="1" si="15"/>
        <v>2532318509.004694</v>
      </c>
      <c r="P172" s="90">
        <f t="shared" ca="1" si="15"/>
        <v>2264408894.3974075</v>
      </c>
      <c r="Q172" s="90">
        <f t="shared" ca="1" si="15"/>
        <v>1996499279.7901204</v>
      </c>
      <c r="R172" s="90">
        <f t="shared" ca="1" si="15"/>
        <v>1728589665.1828337</v>
      </c>
      <c r="S172" s="90">
        <f t="shared" ca="1" si="15"/>
        <v>1460680050.5755467</v>
      </c>
      <c r="T172" s="90">
        <f t="shared" ca="1" si="15"/>
        <v>1192770435.96826</v>
      </c>
      <c r="U172" s="90">
        <f t="shared" ca="1" si="15"/>
        <v>924860821.36097336</v>
      </c>
      <c r="V172">
        <f ca="1">IF('Soil 2030'!$A180="CM",INDIRECT("'Soil 2030'!"&amp;'Country Selector'!$B$3&amp;ROW($A180))*10^12,0)</f>
        <v>656951206.75368643</v>
      </c>
    </row>
    <row r="173" spans="1:22">
      <c r="A173" s="74">
        <v>3000</v>
      </c>
      <c r="B173">
        <f ca="1">IF('Soil 2010'!$A181="CM",INDIRECT("'Soil 2010'!"&amp;'Country Selector'!$B$3&amp;ROW($A181))*10^12,0)</f>
        <v>915376108.64111936</v>
      </c>
      <c r="C173" s="90">
        <f t="shared" ca="1" si="16"/>
        <v>881050514.68242419</v>
      </c>
      <c r="D173" s="90">
        <f t="shared" ca="1" si="14"/>
        <v>846724920.72372925</v>
      </c>
      <c r="E173" s="90">
        <f t="shared" ca="1" si="14"/>
        <v>812399326.7650342</v>
      </c>
      <c r="F173" s="90">
        <f t="shared" ca="1" si="14"/>
        <v>778073732.80633914</v>
      </c>
      <c r="G173" s="90">
        <f t="shared" ca="1" si="14"/>
        <v>743748138.84764409</v>
      </c>
      <c r="H173" s="90">
        <f t="shared" ca="1" si="14"/>
        <v>709422544.88894904</v>
      </c>
      <c r="I173" s="90">
        <f t="shared" ca="1" si="14"/>
        <v>675096950.93025398</v>
      </c>
      <c r="J173" s="90">
        <f t="shared" ca="1" si="14"/>
        <v>640771356.97155893</v>
      </c>
      <c r="K173" s="90">
        <f t="shared" ca="1" si="14"/>
        <v>606445763.01286387</v>
      </c>
      <c r="L173">
        <f ca="1">IF('Soil 2020'!$A181="CM",INDIRECT("'Soil 2020'!"&amp;'Country Selector'!$B$3&amp;ROW($A181))*10^12,0)</f>
        <v>572120169.05416882</v>
      </c>
      <c r="M173" s="90">
        <f t="shared" ca="1" si="17"/>
        <v>514908152.14875191</v>
      </c>
      <c r="N173" s="90">
        <f t="shared" ca="1" si="15"/>
        <v>457696135.24333507</v>
      </c>
      <c r="O173" s="90">
        <f t="shared" ca="1" si="15"/>
        <v>400484118.33791816</v>
      </c>
      <c r="P173" s="90">
        <f t="shared" ca="1" si="15"/>
        <v>343272101.43250132</v>
      </c>
      <c r="Q173" s="90">
        <f t="shared" ca="1" si="15"/>
        <v>286060084.52708441</v>
      </c>
      <c r="R173" s="90">
        <f t="shared" ca="1" si="15"/>
        <v>228848067.62166753</v>
      </c>
      <c r="S173" s="90">
        <f t="shared" ca="1" si="15"/>
        <v>171636050.71625066</v>
      </c>
      <c r="T173" s="90">
        <f t="shared" ca="1" si="15"/>
        <v>114424033.81083377</v>
      </c>
      <c r="U173" s="90">
        <f t="shared" ca="1" si="15"/>
        <v>57212016.905416884</v>
      </c>
      <c r="V173">
        <f ca="1">IF('Soil 2030'!$A181="CM",INDIRECT("'Soil 2030'!"&amp;'Country Selector'!$B$3&amp;ROW($A181))*10^12,0)</f>
        <v>0</v>
      </c>
    </row>
    <row r="174" spans="1:2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16"/>
        <v>529246853.32450545</v>
      </c>
      <c r="D174" s="90">
        <f t="shared" ca="1" si="14"/>
        <v>1058493706.6490109</v>
      </c>
      <c r="E174" s="90">
        <f t="shared" ca="1" si="14"/>
        <v>1587740559.9735162</v>
      </c>
      <c r="F174" s="90">
        <f t="shared" ca="1" si="14"/>
        <v>2116987413.2980218</v>
      </c>
      <c r="G174" s="90">
        <f t="shared" ca="1" si="14"/>
        <v>2646234266.6225271</v>
      </c>
      <c r="H174" s="90">
        <f t="shared" ca="1" si="14"/>
        <v>3175481119.9470325</v>
      </c>
      <c r="I174" s="90">
        <f t="shared" ca="1" si="14"/>
        <v>3704727973.2715378</v>
      </c>
      <c r="J174" s="90">
        <f t="shared" ca="1" si="14"/>
        <v>4233974826.5960436</v>
      </c>
      <c r="K174" s="90">
        <f t="shared" ca="1" si="14"/>
        <v>4763221679.9205494</v>
      </c>
      <c r="L174">
        <f ca="1">IF('Soil 2020'!$A182="CM",INDIRECT("'Soil 2020'!"&amp;'Country Selector'!$B$3&amp;ROW($A182))*10^12,0)</f>
        <v>5292468533.2450542</v>
      </c>
      <c r="M174" s="90">
        <f t="shared" ca="1" si="17"/>
        <v>4763221679.9205494</v>
      </c>
      <c r="N174" s="90">
        <f t="shared" ca="1" si="15"/>
        <v>4233974826.5960436</v>
      </c>
      <c r="O174" s="90">
        <f t="shared" ca="1" si="15"/>
        <v>3704727973.2715378</v>
      </c>
      <c r="P174" s="90">
        <f t="shared" ca="1" si="15"/>
        <v>3175481119.9470325</v>
      </c>
      <c r="Q174" s="90">
        <f t="shared" ca="1" si="15"/>
        <v>2646234266.6225271</v>
      </c>
      <c r="R174" s="90">
        <f t="shared" ca="1" si="15"/>
        <v>2116987413.2980218</v>
      </c>
      <c r="S174" s="90">
        <f t="shared" ca="1" si="15"/>
        <v>1587740559.9735162</v>
      </c>
      <c r="T174" s="90">
        <f t="shared" ca="1" si="15"/>
        <v>1058493706.6490109</v>
      </c>
      <c r="U174" s="90">
        <f t="shared" ca="1" si="15"/>
        <v>529246853.32450545</v>
      </c>
      <c r="V174">
        <f ca="1">IF('Soil 2030'!$A182="CM",INDIRECT("'Soil 2030'!"&amp;'Country Selector'!$B$3&amp;ROW($A182))*10^12,0)</f>
        <v>0</v>
      </c>
    </row>
    <row r="175" spans="1:2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16"/>
        <v>0</v>
      </c>
      <c r="D175" s="90">
        <f t="shared" ca="1" si="14"/>
        <v>0</v>
      </c>
      <c r="E175" s="90">
        <f t="shared" ca="1" si="14"/>
        <v>0</v>
      </c>
      <c r="F175" s="90">
        <f t="shared" ca="1" si="14"/>
        <v>0</v>
      </c>
      <c r="G175" s="90">
        <f t="shared" ca="1" si="14"/>
        <v>0</v>
      </c>
      <c r="H175" s="90">
        <f t="shared" ca="1" si="14"/>
        <v>0</v>
      </c>
      <c r="I175" s="90">
        <f t="shared" ca="1" si="14"/>
        <v>0</v>
      </c>
      <c r="J175" s="90">
        <f t="shared" ca="1" si="14"/>
        <v>0</v>
      </c>
      <c r="K175" s="90">
        <f t="shared" ca="1" si="14"/>
        <v>0</v>
      </c>
      <c r="L175">
        <f ca="1">IF('Soil 2020'!$A183="CM",INDIRECT("'Soil 2020'!"&amp;'Country Selector'!$B$3&amp;ROW($A183))*10^12,0)</f>
        <v>0</v>
      </c>
      <c r="M175" s="90">
        <f t="shared" ca="1" si="17"/>
        <v>0</v>
      </c>
      <c r="N175" s="90">
        <f t="shared" ca="1" si="15"/>
        <v>0</v>
      </c>
      <c r="O175" s="90">
        <f t="shared" ca="1" si="15"/>
        <v>0</v>
      </c>
      <c r="P175" s="90">
        <f t="shared" ca="1" si="15"/>
        <v>0</v>
      </c>
      <c r="Q175" s="90">
        <f t="shared" ca="1" si="15"/>
        <v>0</v>
      </c>
      <c r="R175" s="90">
        <f t="shared" ca="1" si="15"/>
        <v>0</v>
      </c>
      <c r="S175" s="90">
        <f t="shared" ca="1" si="15"/>
        <v>0</v>
      </c>
      <c r="T175" s="90">
        <f t="shared" ca="1" si="15"/>
        <v>0</v>
      </c>
      <c r="U175" s="90">
        <f t="shared" ca="1" si="15"/>
        <v>0</v>
      </c>
      <c r="V175">
        <f ca="1">IF('Soil 2030'!$A183="CM",INDIRECT("'Soil 2030'!"&amp;'Country Selector'!$B$3&amp;ROW($A183))*10^12,0)</f>
        <v>0</v>
      </c>
    </row>
    <row r="176" spans="1:2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16"/>
        <v>4010434.7392655448</v>
      </c>
      <c r="D176" s="90">
        <f t="shared" ca="1" si="14"/>
        <v>8020869.4785310896</v>
      </c>
      <c r="E176" s="90">
        <f t="shared" ca="1" si="14"/>
        <v>12031304.217796635</v>
      </c>
      <c r="F176" s="90">
        <f t="shared" ca="1" si="14"/>
        <v>16041738.957062179</v>
      </c>
      <c r="G176" s="90">
        <f t="shared" ca="1" si="14"/>
        <v>20052173.696327724</v>
      </c>
      <c r="H176" s="90">
        <f t="shared" ca="1" si="14"/>
        <v>24062608.43559327</v>
      </c>
      <c r="I176" s="90">
        <f t="shared" ca="1" si="14"/>
        <v>28073043.174858816</v>
      </c>
      <c r="J176" s="90">
        <f t="shared" ca="1" si="14"/>
        <v>32083477.914124358</v>
      </c>
      <c r="K176" s="90">
        <f t="shared" ca="1" si="14"/>
        <v>36093912.653389901</v>
      </c>
      <c r="L176">
        <f ca="1">IF('Soil 2020'!$A184="CM",INDIRECT("'Soil 2020'!"&amp;'Country Selector'!$B$3&amp;ROW($A184))*10^12,0)</f>
        <v>40104347.392655447</v>
      </c>
      <c r="M176" s="90">
        <f t="shared" ca="1" si="17"/>
        <v>36093912.653389901</v>
      </c>
      <c r="N176" s="90">
        <f t="shared" ca="1" si="15"/>
        <v>32083477.914124358</v>
      </c>
      <c r="O176" s="90">
        <f t="shared" ca="1" si="15"/>
        <v>28073043.174858816</v>
      </c>
      <c r="P176" s="90">
        <f t="shared" ca="1" si="15"/>
        <v>24062608.43559327</v>
      </c>
      <c r="Q176" s="90">
        <f t="shared" ca="1" si="15"/>
        <v>20052173.696327724</v>
      </c>
      <c r="R176" s="90">
        <f t="shared" ca="1" si="15"/>
        <v>16041738.957062179</v>
      </c>
      <c r="S176" s="90">
        <f t="shared" ca="1" si="15"/>
        <v>12031304.217796635</v>
      </c>
      <c r="T176" s="90">
        <f t="shared" ca="1" si="15"/>
        <v>8020869.4785310896</v>
      </c>
      <c r="U176" s="90">
        <f t="shared" ca="1" si="15"/>
        <v>4010434.7392655448</v>
      </c>
      <c r="V176">
        <f ca="1">IF('Soil 2030'!$A184="CM",INDIRECT("'Soil 2030'!"&amp;'Country Selector'!$B$3&amp;ROW($A184))*10^12,0)</f>
        <v>0</v>
      </c>
    </row>
    <row r="177" spans="1:2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16"/>
        <v>0</v>
      </c>
      <c r="D177" s="90">
        <f t="shared" ca="1" si="14"/>
        <v>0</v>
      </c>
      <c r="E177" s="90">
        <f t="shared" ca="1" si="14"/>
        <v>0</v>
      </c>
      <c r="F177" s="90">
        <f t="shared" ca="1" si="14"/>
        <v>0</v>
      </c>
      <c r="G177" s="90">
        <f t="shared" ca="1" si="14"/>
        <v>0</v>
      </c>
      <c r="H177" s="90">
        <f t="shared" ca="1" si="14"/>
        <v>0</v>
      </c>
      <c r="I177" s="90">
        <f t="shared" ca="1" si="14"/>
        <v>0</v>
      </c>
      <c r="J177" s="90">
        <f t="shared" ca="1" si="14"/>
        <v>0</v>
      </c>
      <c r="K177" s="90">
        <f t="shared" ca="1" si="14"/>
        <v>0</v>
      </c>
      <c r="L177">
        <f ca="1">IF('Soil 2020'!$A185="CM",INDIRECT("'Soil 2020'!"&amp;'Country Selector'!$B$3&amp;ROW($A185))*10^12,0)</f>
        <v>0</v>
      </c>
      <c r="M177" s="90">
        <f t="shared" ca="1" si="17"/>
        <v>0</v>
      </c>
      <c r="N177" s="90">
        <f t="shared" ca="1" si="15"/>
        <v>0</v>
      </c>
      <c r="O177" s="90">
        <f t="shared" ca="1" si="15"/>
        <v>0</v>
      </c>
      <c r="P177" s="90">
        <f t="shared" ca="1" si="15"/>
        <v>0</v>
      </c>
      <c r="Q177" s="90">
        <f t="shared" ca="1" si="15"/>
        <v>0</v>
      </c>
      <c r="R177" s="90">
        <f t="shared" ca="1" si="15"/>
        <v>0</v>
      </c>
      <c r="S177" s="90">
        <f t="shared" ca="1" si="15"/>
        <v>0</v>
      </c>
      <c r="T177" s="90">
        <f t="shared" ca="1" si="15"/>
        <v>0</v>
      </c>
      <c r="U177" s="90">
        <f t="shared" ca="1" si="15"/>
        <v>0</v>
      </c>
      <c r="V177">
        <f ca="1">IF('Soil 2030'!$A185="CM",INDIRECT("'Soil 2030'!"&amp;'Country Selector'!$B$3&amp;ROW($A185))*10^12,0)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  <col min="2" max="11" width="12" bestFit="1" customWidth="1"/>
    <col min="12" max="12" width="12.1796875" customWidth="1"/>
    <col min="13" max="21" width="12" bestFit="1" customWidth="1"/>
    <col min="22" max="22" width="12.08984375" bestFit="1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 s="90">
        <f ca="1">IF('Ric 2010'!$A10="RC",INDIRECT("'Ric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 s="90">
        <f ca="1">IF('Ric 2020'!$A10="RC",INDIRECT("'Ric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 s="90">
        <f ca="1">IF('Ric 2030'!$A10="RC",INDIRECT("'Ric 2030'!"&amp;'Country Selector'!$B$3&amp;ROW($A10))*10^12,0)</f>
        <v>0</v>
      </c>
    </row>
    <row r="3" spans="1:2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2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</f>
        <v>0</v>
      </c>
      <c r="M3" s="90">
        <f t="shared" ref="M3:U34" ca="1" si="3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</f>
        <v>0</v>
      </c>
    </row>
    <row r="4" spans="1:2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2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</f>
        <v>0</v>
      </c>
      <c r="M4" s="90">
        <f t="shared" ca="1" si="3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</f>
        <v>0</v>
      </c>
    </row>
    <row r="5" spans="1:2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2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</f>
        <v>0</v>
      </c>
      <c r="M5" s="90">
        <f t="shared" ca="1" si="3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</f>
        <v>0</v>
      </c>
    </row>
    <row r="6" spans="1:2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2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</f>
        <v>0</v>
      </c>
      <c r="M6" s="90">
        <f t="shared" ca="1" si="3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</f>
        <v>0</v>
      </c>
    </row>
    <row r="7" spans="1:2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2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</f>
        <v>0</v>
      </c>
      <c r="M7" s="90">
        <f t="shared" ca="1" si="3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</f>
        <v>0</v>
      </c>
    </row>
    <row r="8" spans="1:2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2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</f>
        <v>0</v>
      </c>
      <c r="M8" s="90">
        <f t="shared" ca="1" si="3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</f>
        <v>0</v>
      </c>
    </row>
    <row r="9" spans="1:2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2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</f>
        <v>0</v>
      </c>
      <c r="M9" s="90">
        <f t="shared" ca="1" si="3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</f>
        <v>0</v>
      </c>
    </row>
    <row r="10" spans="1:2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2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</f>
        <v>0</v>
      </c>
      <c r="M10" s="90">
        <f t="shared" ca="1" si="3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</f>
        <v>0</v>
      </c>
    </row>
    <row r="11" spans="1:2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2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</f>
        <v>0</v>
      </c>
      <c r="M11" s="90">
        <f t="shared" ca="1" si="3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</f>
        <v>0</v>
      </c>
    </row>
    <row r="12" spans="1:2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2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</f>
        <v>0</v>
      </c>
      <c r="M12" s="90">
        <f t="shared" ca="1" si="3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</f>
        <v>0</v>
      </c>
    </row>
    <row r="13" spans="1:2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2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</f>
        <v>0</v>
      </c>
      <c r="M13" s="90">
        <f t="shared" ca="1" si="3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</f>
        <v>0</v>
      </c>
    </row>
    <row r="14" spans="1:2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2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</f>
        <v>0</v>
      </c>
      <c r="M14" s="90">
        <f t="shared" ca="1" si="3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</f>
        <v>0</v>
      </c>
    </row>
    <row r="15" spans="1:2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2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</f>
        <v>0</v>
      </c>
      <c r="M15" s="90">
        <f t="shared" ca="1" si="3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</f>
        <v>0</v>
      </c>
    </row>
    <row r="16" spans="1:2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2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</f>
        <v>0</v>
      </c>
      <c r="M16" s="90">
        <f t="shared" ca="1" si="3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</f>
        <v>0</v>
      </c>
    </row>
    <row r="17" spans="1:2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2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</f>
        <v>0</v>
      </c>
      <c r="M17" s="90">
        <f t="shared" ca="1" si="3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</f>
        <v>0</v>
      </c>
    </row>
    <row r="18" spans="1:2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2"/>
        <v>0</v>
      </c>
      <c r="D18" s="90">
        <f t="shared" ca="1" si="2"/>
        <v>0</v>
      </c>
      <c r="E18" s="90">
        <f t="shared" ca="1" si="2"/>
        <v>0</v>
      </c>
      <c r="F18" s="90">
        <f t="shared" ca="1" si="2"/>
        <v>0</v>
      </c>
      <c r="G18" s="90">
        <f t="shared" ca="1" si="2"/>
        <v>0</v>
      </c>
      <c r="H18" s="90">
        <f t="shared" ca="1" si="2"/>
        <v>0</v>
      </c>
      <c r="I18" s="90">
        <f t="shared" ca="1" si="2"/>
        <v>0</v>
      </c>
      <c r="J18" s="90">
        <f t="shared" ca="1" si="2"/>
        <v>0</v>
      </c>
      <c r="K18" s="90">
        <f t="shared" ca="1" si="2"/>
        <v>0</v>
      </c>
      <c r="L18" s="90">
        <f ca="1">IF('Ric 2020'!$A26="RC",INDIRECT("'Ric 2020'!"&amp;'Country Selector'!$B$3&amp;ROW($A26))*10^12,0)</f>
        <v>0</v>
      </c>
      <c r="M18" s="90">
        <f t="shared" ca="1" si="3"/>
        <v>0</v>
      </c>
      <c r="N18" s="90">
        <f t="shared" ca="1" si="3"/>
        <v>0</v>
      </c>
      <c r="O18" s="90">
        <f t="shared" ca="1" si="3"/>
        <v>0</v>
      </c>
      <c r="P18" s="90">
        <f t="shared" ca="1" si="3"/>
        <v>0</v>
      </c>
      <c r="Q18" s="90">
        <f t="shared" ca="1" si="3"/>
        <v>0</v>
      </c>
      <c r="R18" s="90">
        <f t="shared" ca="1" si="3"/>
        <v>0</v>
      </c>
      <c r="S18" s="90">
        <f t="shared" ca="1" si="3"/>
        <v>0</v>
      </c>
      <c r="T18" s="90">
        <f t="shared" ca="1" si="3"/>
        <v>0</v>
      </c>
      <c r="U18" s="90">
        <f t="shared" ca="1" si="3"/>
        <v>0</v>
      </c>
      <c r="V18" s="90">
        <f ca="1">IF('Ric 2030'!$A26="RC",INDIRECT("'Ric 2030'!"&amp;'Country Selector'!$B$3&amp;ROW($A26))*10^12,0)</f>
        <v>0</v>
      </c>
    </row>
    <row r="19" spans="1:2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2"/>
        <v>0</v>
      </c>
      <c r="D19" s="90">
        <f t="shared" ca="1" si="2"/>
        <v>0</v>
      </c>
      <c r="E19" s="90">
        <f t="shared" ca="1" si="2"/>
        <v>0</v>
      </c>
      <c r="F19" s="90">
        <f t="shared" ca="1" si="2"/>
        <v>0</v>
      </c>
      <c r="G19" s="90">
        <f t="shared" ca="1" si="2"/>
        <v>0</v>
      </c>
      <c r="H19" s="90">
        <f t="shared" ca="1" si="2"/>
        <v>0</v>
      </c>
      <c r="I19" s="90">
        <f t="shared" ca="1" si="2"/>
        <v>0</v>
      </c>
      <c r="J19" s="90">
        <f t="shared" ca="1" si="2"/>
        <v>0</v>
      </c>
      <c r="K19" s="90">
        <f t="shared" ca="1" si="2"/>
        <v>0</v>
      </c>
      <c r="L19" s="90">
        <f ca="1">IF('Ric 2020'!$A27="RC",INDIRECT("'Ric 2020'!"&amp;'Country Selector'!$B$3&amp;ROW($A27))*10^12,0)</f>
        <v>0</v>
      </c>
      <c r="M19" s="90">
        <f t="shared" ca="1" si="3"/>
        <v>0</v>
      </c>
      <c r="N19" s="90">
        <f t="shared" ca="1" si="3"/>
        <v>0</v>
      </c>
      <c r="O19" s="90">
        <f t="shared" ca="1" si="3"/>
        <v>0</v>
      </c>
      <c r="P19" s="90">
        <f t="shared" ca="1" si="3"/>
        <v>0</v>
      </c>
      <c r="Q19" s="90">
        <f t="shared" ca="1" si="3"/>
        <v>0</v>
      </c>
      <c r="R19" s="90">
        <f t="shared" ca="1" si="3"/>
        <v>0</v>
      </c>
      <c r="S19" s="90">
        <f t="shared" ca="1" si="3"/>
        <v>0</v>
      </c>
      <c r="T19" s="90">
        <f t="shared" ca="1" si="3"/>
        <v>0</v>
      </c>
      <c r="U19" s="90">
        <f t="shared" ca="1" si="3"/>
        <v>0</v>
      </c>
      <c r="V19" s="90">
        <f ca="1">IF('Ric 2030'!$A27="RC",INDIRECT("'Ric 2030'!"&amp;'Country Selector'!$B$3&amp;ROW($A27))*10^12,0)</f>
        <v>0</v>
      </c>
    </row>
    <row r="20" spans="1:2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2"/>
        <v>0</v>
      </c>
      <c r="D20" s="90">
        <f t="shared" ca="1" si="2"/>
        <v>0</v>
      </c>
      <c r="E20" s="90">
        <f t="shared" ca="1" si="2"/>
        <v>0</v>
      </c>
      <c r="F20" s="90">
        <f t="shared" ca="1" si="2"/>
        <v>0</v>
      </c>
      <c r="G20" s="90">
        <f t="shared" ca="1" si="2"/>
        <v>0</v>
      </c>
      <c r="H20" s="90">
        <f t="shared" ca="1" si="2"/>
        <v>0</v>
      </c>
      <c r="I20" s="90">
        <f t="shared" ca="1" si="2"/>
        <v>0</v>
      </c>
      <c r="J20" s="90">
        <f t="shared" ca="1" si="2"/>
        <v>0</v>
      </c>
      <c r="K20" s="90">
        <f t="shared" ca="1" si="2"/>
        <v>0</v>
      </c>
      <c r="L20" s="90">
        <f ca="1">IF('Ric 2020'!$A28="RC",INDIRECT("'Ric 2020'!"&amp;'Country Selector'!$B$3&amp;ROW($A28))*10^12,0)</f>
        <v>0</v>
      </c>
      <c r="M20" s="90">
        <f t="shared" ca="1" si="3"/>
        <v>0</v>
      </c>
      <c r="N20" s="90">
        <f t="shared" ca="1" si="3"/>
        <v>0</v>
      </c>
      <c r="O20" s="90">
        <f t="shared" ca="1" si="3"/>
        <v>0</v>
      </c>
      <c r="P20" s="90">
        <f t="shared" ca="1" si="3"/>
        <v>0</v>
      </c>
      <c r="Q20" s="90">
        <f t="shared" ca="1" si="3"/>
        <v>0</v>
      </c>
      <c r="R20" s="90">
        <f t="shared" ca="1" si="3"/>
        <v>0</v>
      </c>
      <c r="S20" s="90">
        <f t="shared" ca="1" si="3"/>
        <v>0</v>
      </c>
      <c r="T20" s="90">
        <f t="shared" ca="1" si="3"/>
        <v>0</v>
      </c>
      <c r="U20" s="90">
        <f t="shared" ca="1" si="3"/>
        <v>0</v>
      </c>
      <c r="V20" s="90">
        <f ca="1">IF('Ric 2030'!$A28="RC",INDIRECT("'Ric 2030'!"&amp;'Country Selector'!$B$3&amp;ROW($A28))*10^12,0)</f>
        <v>0</v>
      </c>
    </row>
    <row r="21" spans="1:2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2"/>
        <v>0</v>
      </c>
      <c r="D21" s="90">
        <f t="shared" ca="1" si="2"/>
        <v>0</v>
      </c>
      <c r="E21" s="90">
        <f t="shared" ca="1" si="2"/>
        <v>0</v>
      </c>
      <c r="F21" s="90">
        <f t="shared" ca="1" si="2"/>
        <v>0</v>
      </c>
      <c r="G21" s="90">
        <f t="shared" ca="1" si="2"/>
        <v>0</v>
      </c>
      <c r="H21" s="90">
        <f t="shared" ca="1" si="2"/>
        <v>0</v>
      </c>
      <c r="I21" s="90">
        <f t="shared" ca="1" si="2"/>
        <v>0</v>
      </c>
      <c r="J21" s="90">
        <f t="shared" ca="1" si="2"/>
        <v>0</v>
      </c>
      <c r="K21" s="90">
        <f t="shared" ca="1" si="2"/>
        <v>0</v>
      </c>
      <c r="L21" s="90">
        <f ca="1">IF('Ric 2020'!$A29="RC",INDIRECT("'Ric 2020'!"&amp;'Country Selector'!$B$3&amp;ROW($A29))*10^12,0)</f>
        <v>0</v>
      </c>
      <c r="M21" s="90">
        <f t="shared" ca="1" si="3"/>
        <v>0</v>
      </c>
      <c r="N21" s="90">
        <f t="shared" ca="1" si="3"/>
        <v>0</v>
      </c>
      <c r="O21" s="90">
        <f t="shared" ca="1" si="3"/>
        <v>0</v>
      </c>
      <c r="P21" s="90">
        <f t="shared" ca="1" si="3"/>
        <v>0</v>
      </c>
      <c r="Q21" s="90">
        <f t="shared" ca="1" si="3"/>
        <v>0</v>
      </c>
      <c r="R21" s="90">
        <f t="shared" ca="1" si="3"/>
        <v>0</v>
      </c>
      <c r="S21" s="90">
        <f t="shared" ca="1" si="3"/>
        <v>0</v>
      </c>
      <c r="T21" s="90">
        <f t="shared" ca="1" si="3"/>
        <v>0</v>
      </c>
      <c r="U21" s="90">
        <f t="shared" ca="1" si="3"/>
        <v>0</v>
      </c>
      <c r="V21" s="90">
        <f ca="1">IF('Ric 2030'!$A29="RC",INDIRECT("'Ric 2030'!"&amp;'Country Selector'!$B$3&amp;ROW($A29))*10^12,0)</f>
        <v>0</v>
      </c>
    </row>
    <row r="22" spans="1:2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2"/>
        <v>0</v>
      </c>
      <c r="D22" s="90">
        <f t="shared" ca="1" si="2"/>
        <v>0</v>
      </c>
      <c r="E22" s="90">
        <f t="shared" ca="1" si="2"/>
        <v>0</v>
      </c>
      <c r="F22" s="90">
        <f t="shared" ca="1" si="2"/>
        <v>0</v>
      </c>
      <c r="G22" s="90">
        <f t="shared" ca="1" si="2"/>
        <v>0</v>
      </c>
      <c r="H22" s="90">
        <f t="shared" ca="1" si="2"/>
        <v>0</v>
      </c>
      <c r="I22" s="90">
        <f t="shared" ca="1" si="2"/>
        <v>0</v>
      </c>
      <c r="J22" s="90">
        <f t="shared" ca="1" si="2"/>
        <v>0</v>
      </c>
      <c r="K22" s="90">
        <f t="shared" ca="1" si="2"/>
        <v>0</v>
      </c>
      <c r="L22" s="90">
        <f ca="1">IF('Ric 2020'!$A30="RC",INDIRECT("'Ric 2020'!"&amp;'Country Selector'!$B$3&amp;ROW($A30))*10^12,0)</f>
        <v>0</v>
      </c>
      <c r="M22" s="90">
        <f t="shared" ca="1" si="3"/>
        <v>0</v>
      </c>
      <c r="N22" s="90">
        <f t="shared" ca="1" si="3"/>
        <v>0</v>
      </c>
      <c r="O22" s="90">
        <f t="shared" ca="1" si="3"/>
        <v>0</v>
      </c>
      <c r="P22" s="90">
        <f t="shared" ca="1" si="3"/>
        <v>0</v>
      </c>
      <c r="Q22" s="90">
        <f t="shared" ca="1" si="3"/>
        <v>0</v>
      </c>
      <c r="R22" s="90">
        <f t="shared" ca="1" si="3"/>
        <v>0</v>
      </c>
      <c r="S22" s="90">
        <f t="shared" ca="1" si="3"/>
        <v>0</v>
      </c>
      <c r="T22" s="90">
        <f t="shared" ca="1" si="3"/>
        <v>0</v>
      </c>
      <c r="U22" s="90">
        <f t="shared" ca="1" si="3"/>
        <v>0</v>
      </c>
      <c r="V22" s="90">
        <f ca="1">IF('Ric 2030'!$A30="RC",INDIRECT("'Ric 2030'!"&amp;'Country Selector'!$B$3&amp;ROW($A30))*10^12,0)</f>
        <v>0</v>
      </c>
    </row>
    <row r="23" spans="1:2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2"/>
        <v>0</v>
      </c>
      <c r="D23" s="90">
        <f t="shared" ca="1" si="2"/>
        <v>0</v>
      </c>
      <c r="E23" s="90">
        <f t="shared" ca="1" si="2"/>
        <v>0</v>
      </c>
      <c r="F23" s="90">
        <f t="shared" ca="1" si="2"/>
        <v>0</v>
      </c>
      <c r="G23" s="90">
        <f t="shared" ca="1" si="2"/>
        <v>0</v>
      </c>
      <c r="H23" s="90">
        <f t="shared" ca="1" si="2"/>
        <v>0</v>
      </c>
      <c r="I23" s="90">
        <f t="shared" ca="1" si="2"/>
        <v>0</v>
      </c>
      <c r="J23" s="90">
        <f t="shared" ca="1" si="2"/>
        <v>0</v>
      </c>
      <c r="K23" s="90">
        <f t="shared" ca="1" si="2"/>
        <v>0</v>
      </c>
      <c r="L23" s="90">
        <f ca="1">IF('Ric 2020'!$A31="RC",INDIRECT("'Ric 2020'!"&amp;'Country Selector'!$B$3&amp;ROW($A31))*10^12,0)</f>
        <v>0</v>
      </c>
      <c r="M23" s="90">
        <f t="shared" ca="1" si="3"/>
        <v>0</v>
      </c>
      <c r="N23" s="90">
        <f t="shared" ca="1" si="3"/>
        <v>0</v>
      </c>
      <c r="O23" s="90">
        <f t="shared" ca="1" si="3"/>
        <v>0</v>
      </c>
      <c r="P23" s="90">
        <f t="shared" ca="1" si="3"/>
        <v>0</v>
      </c>
      <c r="Q23" s="90">
        <f t="shared" ca="1" si="3"/>
        <v>0</v>
      </c>
      <c r="R23" s="90">
        <f t="shared" ca="1" si="3"/>
        <v>0</v>
      </c>
      <c r="S23" s="90">
        <f t="shared" ca="1" si="3"/>
        <v>0</v>
      </c>
      <c r="T23" s="90">
        <f t="shared" ca="1" si="3"/>
        <v>0</v>
      </c>
      <c r="U23" s="90">
        <f t="shared" ca="1" si="3"/>
        <v>0</v>
      </c>
      <c r="V23" s="90">
        <f ca="1">IF('Ric 2030'!$A31="RC",INDIRECT("'Ric 2030'!"&amp;'Country Selector'!$B$3&amp;ROW($A31))*10^12,0)</f>
        <v>0</v>
      </c>
    </row>
    <row r="24" spans="1:2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2"/>
        <v>0</v>
      </c>
      <c r="D24" s="90">
        <f t="shared" ca="1" si="2"/>
        <v>0</v>
      </c>
      <c r="E24" s="90">
        <f t="shared" ca="1" si="2"/>
        <v>0</v>
      </c>
      <c r="F24" s="90">
        <f t="shared" ca="1" si="2"/>
        <v>0</v>
      </c>
      <c r="G24" s="90">
        <f t="shared" ca="1" si="2"/>
        <v>0</v>
      </c>
      <c r="H24" s="90">
        <f t="shared" ca="1" si="2"/>
        <v>0</v>
      </c>
      <c r="I24" s="90">
        <f t="shared" ca="1" si="2"/>
        <v>0</v>
      </c>
      <c r="J24" s="90">
        <f t="shared" ca="1" si="2"/>
        <v>0</v>
      </c>
      <c r="K24" s="90">
        <f t="shared" ca="1" si="2"/>
        <v>0</v>
      </c>
      <c r="L24" s="90">
        <f ca="1">IF('Ric 2020'!$A32="RC",INDIRECT("'Ric 2020'!"&amp;'Country Selector'!$B$3&amp;ROW($A32))*10^12,0)</f>
        <v>0</v>
      </c>
      <c r="M24" s="90">
        <f t="shared" ca="1" si="3"/>
        <v>0</v>
      </c>
      <c r="N24" s="90">
        <f t="shared" ca="1" si="3"/>
        <v>0</v>
      </c>
      <c r="O24" s="90">
        <f t="shared" ca="1" si="3"/>
        <v>0</v>
      </c>
      <c r="P24" s="90">
        <f t="shared" ca="1" si="3"/>
        <v>0</v>
      </c>
      <c r="Q24" s="90">
        <f t="shared" ca="1" si="3"/>
        <v>0</v>
      </c>
      <c r="R24" s="90">
        <f t="shared" ca="1" si="3"/>
        <v>0</v>
      </c>
      <c r="S24" s="90">
        <f t="shared" ca="1" si="3"/>
        <v>0</v>
      </c>
      <c r="T24" s="90">
        <f t="shared" ca="1" si="3"/>
        <v>0</v>
      </c>
      <c r="U24" s="90">
        <f t="shared" ca="1" si="3"/>
        <v>0</v>
      </c>
      <c r="V24" s="90">
        <f ca="1">IF('Ric 2030'!$A32="RC",INDIRECT("'Ric 2030'!"&amp;'Country Selector'!$B$3&amp;ROW($A32))*10^12,0)</f>
        <v>0</v>
      </c>
    </row>
    <row r="25" spans="1:2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2"/>
        <v>0</v>
      </c>
      <c r="D25" s="90">
        <f t="shared" ca="1" si="2"/>
        <v>0</v>
      </c>
      <c r="E25" s="90">
        <f t="shared" ca="1" si="2"/>
        <v>0</v>
      </c>
      <c r="F25" s="90">
        <f t="shared" ca="1" si="2"/>
        <v>0</v>
      </c>
      <c r="G25" s="90">
        <f t="shared" ca="1" si="2"/>
        <v>0</v>
      </c>
      <c r="H25" s="90">
        <f t="shared" ca="1" si="2"/>
        <v>0</v>
      </c>
      <c r="I25" s="90">
        <f t="shared" ca="1" si="2"/>
        <v>0</v>
      </c>
      <c r="J25" s="90">
        <f t="shared" ca="1" si="2"/>
        <v>0</v>
      </c>
      <c r="K25" s="90">
        <f t="shared" ca="1" si="2"/>
        <v>0</v>
      </c>
      <c r="L25" s="90">
        <f ca="1">IF('Ric 2020'!$A33="RC",INDIRECT("'Ric 2020'!"&amp;'Country Selector'!$B$3&amp;ROW($A33))*10^12,0)</f>
        <v>0</v>
      </c>
      <c r="M25" s="90">
        <f t="shared" ca="1" si="3"/>
        <v>0</v>
      </c>
      <c r="N25" s="90">
        <f t="shared" ca="1" si="3"/>
        <v>0</v>
      </c>
      <c r="O25" s="90">
        <f t="shared" ca="1" si="3"/>
        <v>0</v>
      </c>
      <c r="P25" s="90">
        <f t="shared" ca="1" si="3"/>
        <v>0</v>
      </c>
      <c r="Q25" s="90">
        <f t="shared" ca="1" si="3"/>
        <v>0</v>
      </c>
      <c r="R25" s="90">
        <f t="shared" ca="1" si="3"/>
        <v>0</v>
      </c>
      <c r="S25" s="90">
        <f t="shared" ca="1" si="3"/>
        <v>0</v>
      </c>
      <c r="T25" s="90">
        <f t="shared" ca="1" si="3"/>
        <v>0</v>
      </c>
      <c r="U25" s="90">
        <f t="shared" ca="1" si="3"/>
        <v>0</v>
      </c>
      <c r="V25" s="90">
        <f ca="1">IF('Ric 2030'!$A33="RC",INDIRECT("'Ric 2030'!"&amp;'Country Selector'!$B$3&amp;ROW($A33))*10^12,0)</f>
        <v>0</v>
      </c>
    </row>
    <row r="26" spans="1:2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2"/>
        <v>0</v>
      </c>
      <c r="D26" s="90">
        <f t="shared" ca="1" si="2"/>
        <v>0</v>
      </c>
      <c r="E26" s="90">
        <f t="shared" ca="1" si="2"/>
        <v>0</v>
      </c>
      <c r="F26" s="90">
        <f t="shared" ca="1" si="2"/>
        <v>0</v>
      </c>
      <c r="G26" s="90">
        <f t="shared" ca="1" si="2"/>
        <v>0</v>
      </c>
      <c r="H26" s="90">
        <f t="shared" ca="1" si="2"/>
        <v>0</v>
      </c>
      <c r="I26" s="90">
        <f t="shared" ca="1" si="2"/>
        <v>0</v>
      </c>
      <c r="J26" s="90">
        <f t="shared" ca="1" si="2"/>
        <v>0</v>
      </c>
      <c r="K26" s="90">
        <f t="shared" ca="1" si="2"/>
        <v>0</v>
      </c>
      <c r="L26" s="90">
        <f ca="1">IF('Ric 2020'!$A34="RC",INDIRECT("'Ric 2020'!"&amp;'Country Selector'!$B$3&amp;ROW($A34))*10^12,0)</f>
        <v>0</v>
      </c>
      <c r="M26" s="90">
        <f t="shared" ca="1" si="3"/>
        <v>0</v>
      </c>
      <c r="N26" s="90">
        <f t="shared" ca="1" si="3"/>
        <v>0</v>
      </c>
      <c r="O26" s="90">
        <f t="shared" ca="1" si="3"/>
        <v>0</v>
      </c>
      <c r="P26" s="90">
        <f t="shared" ca="1" si="3"/>
        <v>0</v>
      </c>
      <c r="Q26" s="90">
        <f t="shared" ca="1" si="3"/>
        <v>0</v>
      </c>
      <c r="R26" s="90">
        <f t="shared" ca="1" si="3"/>
        <v>0</v>
      </c>
      <c r="S26" s="90">
        <f t="shared" ca="1" si="3"/>
        <v>0</v>
      </c>
      <c r="T26" s="90">
        <f t="shared" ca="1" si="3"/>
        <v>0</v>
      </c>
      <c r="U26" s="90">
        <f t="shared" ca="1" si="3"/>
        <v>0</v>
      </c>
      <c r="V26" s="90">
        <f ca="1">IF('Ric 2030'!$A34="RC",INDIRECT("'Ric 2030'!"&amp;'Country Selector'!$B$3&amp;ROW($A34))*10^12,0)</f>
        <v>0</v>
      </c>
    </row>
    <row r="27" spans="1:2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2"/>
        <v>0</v>
      </c>
      <c r="D27" s="90">
        <f t="shared" ca="1" si="2"/>
        <v>0</v>
      </c>
      <c r="E27" s="90">
        <f t="shared" ca="1" si="2"/>
        <v>0</v>
      </c>
      <c r="F27" s="90">
        <f t="shared" ca="1" si="2"/>
        <v>0</v>
      </c>
      <c r="G27" s="90">
        <f t="shared" ca="1" si="2"/>
        <v>0</v>
      </c>
      <c r="H27" s="90">
        <f t="shared" ca="1" si="2"/>
        <v>0</v>
      </c>
      <c r="I27" s="90">
        <f t="shared" ca="1" si="2"/>
        <v>0</v>
      </c>
      <c r="J27" s="90">
        <f t="shared" ca="1" si="2"/>
        <v>0</v>
      </c>
      <c r="K27" s="90">
        <f t="shared" ca="1" si="2"/>
        <v>0</v>
      </c>
      <c r="L27" s="90">
        <f ca="1">IF('Ric 2020'!$A35="RC",INDIRECT("'Ric 2020'!"&amp;'Country Selector'!$B$3&amp;ROW($A35))*10^12,0)</f>
        <v>0</v>
      </c>
      <c r="M27" s="90">
        <f t="shared" ca="1" si="3"/>
        <v>0</v>
      </c>
      <c r="N27" s="90">
        <f t="shared" ca="1" si="3"/>
        <v>0</v>
      </c>
      <c r="O27" s="90">
        <f t="shared" ca="1" si="3"/>
        <v>0</v>
      </c>
      <c r="P27" s="90">
        <f t="shared" ca="1" si="3"/>
        <v>0</v>
      </c>
      <c r="Q27" s="90">
        <f t="shared" ca="1" si="3"/>
        <v>0</v>
      </c>
      <c r="R27" s="90">
        <f t="shared" ca="1" si="3"/>
        <v>0</v>
      </c>
      <c r="S27" s="90">
        <f t="shared" ca="1" si="3"/>
        <v>0</v>
      </c>
      <c r="T27" s="90">
        <f t="shared" ca="1" si="3"/>
        <v>0</v>
      </c>
      <c r="U27" s="90">
        <f t="shared" ca="1" si="3"/>
        <v>0</v>
      </c>
      <c r="V27" s="90">
        <f ca="1">IF('Ric 2030'!$A35="RC",INDIRECT("'Ric 2030'!"&amp;'Country Selector'!$B$3&amp;ROW($A35))*10^12,0)</f>
        <v>0</v>
      </c>
    </row>
    <row r="28" spans="1:2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2"/>
        <v>0</v>
      </c>
      <c r="D28" s="90">
        <f t="shared" ca="1" si="2"/>
        <v>0</v>
      </c>
      <c r="E28" s="90">
        <f t="shared" ca="1" si="2"/>
        <v>0</v>
      </c>
      <c r="F28" s="90">
        <f t="shared" ca="1" si="2"/>
        <v>0</v>
      </c>
      <c r="G28" s="90">
        <f t="shared" ca="1" si="2"/>
        <v>0</v>
      </c>
      <c r="H28" s="90">
        <f t="shared" ca="1" si="2"/>
        <v>0</v>
      </c>
      <c r="I28" s="90">
        <f t="shared" ca="1" si="2"/>
        <v>0</v>
      </c>
      <c r="J28" s="90">
        <f t="shared" ca="1" si="2"/>
        <v>0</v>
      </c>
      <c r="K28" s="90">
        <f t="shared" ca="1" si="2"/>
        <v>0</v>
      </c>
      <c r="L28" s="90">
        <f ca="1">IF('Ric 2020'!$A36="RC",INDIRECT("'Ric 2020'!"&amp;'Country Selector'!$B$3&amp;ROW($A36))*10^12,0)</f>
        <v>0</v>
      </c>
      <c r="M28" s="90">
        <f t="shared" ca="1" si="3"/>
        <v>0</v>
      </c>
      <c r="N28" s="90">
        <f t="shared" ca="1" si="3"/>
        <v>0</v>
      </c>
      <c r="O28" s="90">
        <f t="shared" ca="1" si="3"/>
        <v>0</v>
      </c>
      <c r="P28" s="90">
        <f t="shared" ca="1" si="3"/>
        <v>0</v>
      </c>
      <c r="Q28" s="90">
        <f t="shared" ca="1" si="3"/>
        <v>0</v>
      </c>
      <c r="R28" s="90">
        <f t="shared" ca="1" si="3"/>
        <v>0</v>
      </c>
      <c r="S28" s="90">
        <f t="shared" ca="1" si="3"/>
        <v>0</v>
      </c>
      <c r="T28" s="90">
        <f t="shared" ca="1" si="3"/>
        <v>0</v>
      </c>
      <c r="U28" s="90">
        <f t="shared" ca="1" si="3"/>
        <v>0</v>
      </c>
      <c r="V28" s="90">
        <f ca="1">IF('Ric 2030'!$A36="RC",INDIRECT("'Ric 2030'!"&amp;'Country Selector'!$B$3&amp;ROW($A36))*10^12,0)</f>
        <v>0</v>
      </c>
    </row>
    <row r="29" spans="1:2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2"/>
        <v>0</v>
      </c>
      <c r="D29" s="90">
        <f t="shared" ca="1" si="2"/>
        <v>0</v>
      </c>
      <c r="E29" s="90">
        <f t="shared" ca="1" si="2"/>
        <v>0</v>
      </c>
      <c r="F29" s="90">
        <f t="shared" ca="1" si="2"/>
        <v>0</v>
      </c>
      <c r="G29" s="90">
        <f t="shared" ca="1" si="2"/>
        <v>0</v>
      </c>
      <c r="H29" s="90">
        <f t="shared" ca="1" si="2"/>
        <v>0</v>
      </c>
      <c r="I29" s="90">
        <f t="shared" ca="1" si="2"/>
        <v>0</v>
      </c>
      <c r="J29" s="90">
        <f t="shared" ca="1" si="2"/>
        <v>0</v>
      </c>
      <c r="K29" s="90">
        <f t="shared" ca="1" si="2"/>
        <v>0</v>
      </c>
      <c r="L29" s="90">
        <f ca="1">IF('Ric 2020'!$A37="RC",INDIRECT("'Ric 2020'!"&amp;'Country Selector'!$B$3&amp;ROW($A37))*10^12,0)</f>
        <v>0</v>
      </c>
      <c r="M29" s="90">
        <f t="shared" ca="1" si="3"/>
        <v>0</v>
      </c>
      <c r="N29" s="90">
        <f t="shared" ca="1" si="3"/>
        <v>0</v>
      </c>
      <c r="O29" s="90">
        <f t="shared" ca="1" si="3"/>
        <v>0</v>
      </c>
      <c r="P29" s="90">
        <f t="shared" ca="1" si="3"/>
        <v>0</v>
      </c>
      <c r="Q29" s="90">
        <f t="shared" ca="1" si="3"/>
        <v>0</v>
      </c>
      <c r="R29" s="90">
        <f t="shared" ca="1" si="3"/>
        <v>0</v>
      </c>
      <c r="S29" s="90">
        <f t="shared" ca="1" si="3"/>
        <v>0</v>
      </c>
      <c r="T29" s="90">
        <f t="shared" ca="1" si="3"/>
        <v>0</v>
      </c>
      <c r="U29" s="90">
        <f t="shared" ca="1" si="3"/>
        <v>0</v>
      </c>
      <c r="V29" s="90">
        <f ca="1">IF('Ric 2030'!$A37="RC",INDIRECT("'Ric 2030'!"&amp;'Country Selector'!$B$3&amp;ROW($A37))*10^12,0)</f>
        <v>0</v>
      </c>
    </row>
    <row r="30" spans="1:2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2"/>
        <v>0</v>
      </c>
      <c r="D30" s="90">
        <f t="shared" ca="1" si="2"/>
        <v>0</v>
      </c>
      <c r="E30" s="90">
        <f t="shared" ca="1" si="2"/>
        <v>0</v>
      </c>
      <c r="F30" s="90">
        <f t="shared" ca="1" si="2"/>
        <v>0</v>
      </c>
      <c r="G30" s="90">
        <f t="shared" ca="1" si="2"/>
        <v>0</v>
      </c>
      <c r="H30" s="90">
        <f t="shared" ca="1" si="2"/>
        <v>0</v>
      </c>
      <c r="I30" s="90">
        <f t="shared" ca="1" si="2"/>
        <v>0</v>
      </c>
      <c r="J30" s="90">
        <f t="shared" ca="1" si="2"/>
        <v>0</v>
      </c>
      <c r="K30" s="90">
        <f t="shared" ca="1" si="2"/>
        <v>0</v>
      </c>
      <c r="L30" s="90">
        <f ca="1">IF('Ric 2020'!$A38="RC",INDIRECT("'Ric 2020'!"&amp;'Country Selector'!$B$3&amp;ROW($A38))*10^12,0)</f>
        <v>0</v>
      </c>
      <c r="M30" s="90">
        <f t="shared" ca="1" si="3"/>
        <v>0</v>
      </c>
      <c r="N30" s="90">
        <f t="shared" ca="1" si="3"/>
        <v>0</v>
      </c>
      <c r="O30" s="90">
        <f t="shared" ca="1" si="3"/>
        <v>0</v>
      </c>
      <c r="P30" s="90">
        <f t="shared" ca="1" si="3"/>
        <v>0</v>
      </c>
      <c r="Q30" s="90">
        <f t="shared" ca="1" si="3"/>
        <v>0</v>
      </c>
      <c r="R30" s="90">
        <f t="shared" ca="1" si="3"/>
        <v>0</v>
      </c>
      <c r="S30" s="90">
        <f t="shared" ca="1" si="3"/>
        <v>0</v>
      </c>
      <c r="T30" s="90">
        <f t="shared" ca="1" si="3"/>
        <v>0</v>
      </c>
      <c r="U30" s="90">
        <f t="shared" ca="1" si="3"/>
        <v>0</v>
      </c>
      <c r="V30" s="90">
        <f ca="1">IF('Ric 2030'!$A38="RC",INDIRECT("'Ric 2030'!"&amp;'Country Selector'!$B$3&amp;ROW($A38))*10^12,0)</f>
        <v>0</v>
      </c>
    </row>
    <row r="31" spans="1:2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2"/>
        <v>0</v>
      </c>
      <c r="D31" s="90">
        <f t="shared" ca="1" si="2"/>
        <v>0</v>
      </c>
      <c r="E31" s="90">
        <f t="shared" ca="1" si="2"/>
        <v>0</v>
      </c>
      <c r="F31" s="90">
        <f t="shared" ca="1" si="2"/>
        <v>0</v>
      </c>
      <c r="G31" s="90">
        <f t="shared" ca="1" si="2"/>
        <v>0</v>
      </c>
      <c r="H31" s="90">
        <f t="shared" ca="1" si="2"/>
        <v>0</v>
      </c>
      <c r="I31" s="90">
        <f t="shared" ca="1" si="2"/>
        <v>0</v>
      </c>
      <c r="J31" s="90">
        <f t="shared" ca="1" si="2"/>
        <v>0</v>
      </c>
      <c r="K31" s="90">
        <f t="shared" ca="1" si="2"/>
        <v>0</v>
      </c>
      <c r="L31" s="90">
        <f ca="1">IF('Ric 2020'!$A39="RC",INDIRECT("'Ric 2020'!"&amp;'Country Selector'!$B$3&amp;ROW($A39))*10^12,0)</f>
        <v>0</v>
      </c>
      <c r="M31" s="90">
        <f t="shared" ca="1" si="3"/>
        <v>0</v>
      </c>
      <c r="N31" s="90">
        <f t="shared" ca="1" si="3"/>
        <v>0</v>
      </c>
      <c r="O31" s="90">
        <f t="shared" ca="1" si="3"/>
        <v>0</v>
      </c>
      <c r="P31" s="90">
        <f t="shared" ca="1" si="3"/>
        <v>0</v>
      </c>
      <c r="Q31" s="90">
        <f t="shared" ca="1" si="3"/>
        <v>0</v>
      </c>
      <c r="R31" s="90">
        <f t="shared" ca="1" si="3"/>
        <v>0</v>
      </c>
      <c r="S31" s="90">
        <f t="shared" ca="1" si="3"/>
        <v>0</v>
      </c>
      <c r="T31" s="90">
        <f t="shared" ca="1" si="3"/>
        <v>0</v>
      </c>
      <c r="U31" s="90">
        <f t="shared" ca="1" si="3"/>
        <v>0</v>
      </c>
      <c r="V31" s="90">
        <f ca="1">IF('Ric 2030'!$A39="RC",INDIRECT("'Ric 2030'!"&amp;'Country Selector'!$B$3&amp;ROW($A39))*10^12,0)</f>
        <v>0</v>
      </c>
    </row>
    <row r="32" spans="1:2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2"/>
        <v>0</v>
      </c>
      <c r="D32" s="90">
        <f t="shared" ca="1" si="2"/>
        <v>0</v>
      </c>
      <c r="E32" s="90">
        <f t="shared" ca="1" si="2"/>
        <v>0</v>
      </c>
      <c r="F32" s="90">
        <f t="shared" ca="1" si="2"/>
        <v>0</v>
      </c>
      <c r="G32" s="90">
        <f t="shared" ca="1" si="2"/>
        <v>0</v>
      </c>
      <c r="H32" s="90">
        <f t="shared" ca="1" si="2"/>
        <v>0</v>
      </c>
      <c r="I32" s="90">
        <f t="shared" ca="1" si="2"/>
        <v>0</v>
      </c>
      <c r="J32" s="90">
        <f t="shared" ca="1" si="2"/>
        <v>0</v>
      </c>
      <c r="K32" s="90">
        <f t="shared" ca="1" si="2"/>
        <v>0</v>
      </c>
      <c r="L32" s="90">
        <f ca="1">IF('Ric 2020'!$A40="RC",INDIRECT("'Ric 2020'!"&amp;'Country Selector'!$B$3&amp;ROW($A40))*10^12,0)</f>
        <v>0</v>
      </c>
      <c r="M32" s="90">
        <f t="shared" ca="1" si="3"/>
        <v>0</v>
      </c>
      <c r="N32" s="90">
        <f t="shared" ca="1" si="3"/>
        <v>0</v>
      </c>
      <c r="O32" s="90">
        <f t="shared" ca="1" si="3"/>
        <v>0</v>
      </c>
      <c r="P32" s="90">
        <f t="shared" ca="1" si="3"/>
        <v>0</v>
      </c>
      <c r="Q32" s="90">
        <f t="shared" ca="1" si="3"/>
        <v>0</v>
      </c>
      <c r="R32" s="90">
        <f t="shared" ca="1" si="3"/>
        <v>0</v>
      </c>
      <c r="S32" s="90">
        <f t="shared" ca="1" si="3"/>
        <v>0</v>
      </c>
      <c r="T32" s="90">
        <f t="shared" ca="1" si="3"/>
        <v>0</v>
      </c>
      <c r="U32" s="90">
        <f t="shared" ca="1" si="3"/>
        <v>0</v>
      </c>
      <c r="V32" s="90">
        <f ca="1">IF('Ric 2030'!$A40="RC",INDIRECT("'Ric 2030'!"&amp;'Country Selector'!$B$3&amp;ROW($A40))*10^12,0)</f>
        <v>0</v>
      </c>
    </row>
    <row r="33" spans="1:2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2"/>
        <v>0</v>
      </c>
      <c r="D33" s="90">
        <f t="shared" ca="1" si="2"/>
        <v>0</v>
      </c>
      <c r="E33" s="90">
        <f t="shared" ca="1" si="2"/>
        <v>0</v>
      </c>
      <c r="F33" s="90">
        <f t="shared" ca="1" si="2"/>
        <v>0</v>
      </c>
      <c r="G33" s="90">
        <f t="shared" ca="1" si="2"/>
        <v>0</v>
      </c>
      <c r="H33" s="90">
        <f t="shared" ca="1" si="2"/>
        <v>0</v>
      </c>
      <c r="I33" s="90">
        <f t="shared" ca="1" si="2"/>
        <v>0</v>
      </c>
      <c r="J33" s="90">
        <f t="shared" ca="1" si="2"/>
        <v>0</v>
      </c>
      <c r="K33" s="90">
        <f t="shared" ca="1" si="2"/>
        <v>0</v>
      </c>
      <c r="L33" s="90">
        <f ca="1">IF('Ric 2020'!$A41="RC",INDIRECT("'Ric 2020'!"&amp;'Country Selector'!$B$3&amp;ROW($A41))*10^12,0)</f>
        <v>0</v>
      </c>
      <c r="M33" s="90">
        <f t="shared" ca="1" si="3"/>
        <v>0</v>
      </c>
      <c r="N33" s="90">
        <f t="shared" ca="1" si="3"/>
        <v>0</v>
      </c>
      <c r="O33" s="90">
        <f t="shared" ca="1" si="3"/>
        <v>0</v>
      </c>
      <c r="P33" s="90">
        <f t="shared" ca="1" si="3"/>
        <v>0</v>
      </c>
      <c r="Q33" s="90">
        <f t="shared" ca="1" si="3"/>
        <v>0</v>
      </c>
      <c r="R33" s="90">
        <f t="shared" ca="1" si="3"/>
        <v>0</v>
      </c>
      <c r="S33" s="90">
        <f t="shared" ca="1" si="3"/>
        <v>0</v>
      </c>
      <c r="T33" s="90">
        <f t="shared" ca="1" si="3"/>
        <v>0</v>
      </c>
      <c r="U33" s="90">
        <f t="shared" ca="1" si="3"/>
        <v>0</v>
      </c>
      <c r="V33" s="90">
        <f ca="1">IF('Ric 2030'!$A41="RC",INDIRECT("'Ric 2030'!"&amp;'Country Selector'!$B$3&amp;ROW($A41))*10^12,0)</f>
        <v>0</v>
      </c>
    </row>
    <row r="34" spans="1:2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2"/>
        <v>0</v>
      </c>
      <c r="D34" s="90">
        <f t="shared" ca="1" si="2"/>
        <v>0</v>
      </c>
      <c r="E34" s="90">
        <f t="shared" ca="1" si="2"/>
        <v>0</v>
      </c>
      <c r="F34" s="90">
        <f t="shared" ca="1" si="2"/>
        <v>0</v>
      </c>
      <c r="G34" s="90">
        <f t="shared" ca="1" si="2"/>
        <v>0</v>
      </c>
      <c r="H34" s="90">
        <f t="shared" ca="1" si="2"/>
        <v>0</v>
      </c>
      <c r="I34" s="90">
        <f t="shared" ca="1" si="2"/>
        <v>0</v>
      </c>
      <c r="J34" s="90">
        <f t="shared" ca="1" si="2"/>
        <v>0</v>
      </c>
      <c r="K34" s="90">
        <f t="shared" ca="1" si="2"/>
        <v>0</v>
      </c>
      <c r="L34" s="90">
        <f ca="1">IF('Ric 2020'!$A42="RC",INDIRECT("'Ric 2020'!"&amp;'Country Selector'!$B$3&amp;ROW($A42))*10^12,0)</f>
        <v>0</v>
      </c>
      <c r="M34" s="90">
        <f t="shared" ca="1" si="3"/>
        <v>0</v>
      </c>
      <c r="N34" s="90">
        <f t="shared" ca="1" si="3"/>
        <v>0</v>
      </c>
      <c r="O34" s="90">
        <f t="shared" ca="1" si="3"/>
        <v>0</v>
      </c>
      <c r="P34" s="90">
        <f t="shared" ca="1" si="3"/>
        <v>0</v>
      </c>
      <c r="Q34" s="90">
        <f t="shared" ca="1" si="3"/>
        <v>0</v>
      </c>
      <c r="R34" s="90">
        <f t="shared" ca="1" si="3"/>
        <v>0</v>
      </c>
      <c r="S34" s="90">
        <f t="shared" ca="1" si="3"/>
        <v>0</v>
      </c>
      <c r="T34" s="90">
        <f t="shared" ca="1" si="3"/>
        <v>0</v>
      </c>
      <c r="U34" s="90">
        <f t="shared" ca="1" si="3"/>
        <v>0</v>
      </c>
      <c r="V34" s="90">
        <f ca="1">IF('Ric 2030'!$A42="RC",INDIRECT("'Ric 2030'!"&amp;'Country Selector'!$B$3&amp;ROW($A42))*10^12,0)</f>
        <v>0</v>
      </c>
    </row>
    <row r="35" spans="1:2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4">$B35*($L$1-C$1)/($L$1-$B$1)+$L35*(C$1-$B$1)/($L$1-$B$1)</f>
        <v>0</v>
      </c>
      <c r="D35" s="90">
        <f t="shared" ca="1" si="4"/>
        <v>0</v>
      </c>
      <c r="E35" s="90">
        <f t="shared" ca="1" si="4"/>
        <v>0</v>
      </c>
      <c r="F35" s="90">
        <f t="shared" ca="1" si="4"/>
        <v>0</v>
      </c>
      <c r="G35" s="90">
        <f t="shared" ca="1" si="4"/>
        <v>0</v>
      </c>
      <c r="H35" s="90">
        <f t="shared" ca="1" si="4"/>
        <v>0</v>
      </c>
      <c r="I35" s="90">
        <f t="shared" ca="1" si="4"/>
        <v>0</v>
      </c>
      <c r="J35" s="90">
        <f t="shared" ca="1" si="4"/>
        <v>0</v>
      </c>
      <c r="K35" s="90">
        <f t="shared" ca="1" si="4"/>
        <v>0</v>
      </c>
      <c r="L35" s="90">
        <f ca="1">IF('Ric 2020'!$A43="RC",INDIRECT("'Ric 2020'!"&amp;'Country Selector'!$B$3&amp;ROW($A43))*10^12,0)</f>
        <v>0</v>
      </c>
      <c r="M35" s="90">
        <f t="shared" ref="M35:U63" ca="1" si="5">$L35*($V$1-M$1)/($V$1-$L$1)+$V35*(M$1-$L$1)/($V$1-$L$1)</f>
        <v>0</v>
      </c>
      <c r="N35" s="90">
        <f t="shared" ca="1" si="5"/>
        <v>0</v>
      </c>
      <c r="O35" s="90">
        <f t="shared" ca="1" si="5"/>
        <v>0</v>
      </c>
      <c r="P35" s="90">
        <f t="shared" ca="1" si="5"/>
        <v>0</v>
      </c>
      <c r="Q35" s="90">
        <f t="shared" ca="1" si="5"/>
        <v>0</v>
      </c>
      <c r="R35" s="90">
        <f t="shared" ca="1" si="5"/>
        <v>0</v>
      </c>
      <c r="S35" s="90">
        <f t="shared" ca="1" si="5"/>
        <v>0</v>
      </c>
      <c r="T35" s="90">
        <f t="shared" ca="1" si="5"/>
        <v>0</v>
      </c>
      <c r="U35" s="90">
        <f t="shared" ca="1" si="5"/>
        <v>0</v>
      </c>
      <c r="V35" s="90">
        <f ca="1">IF('Ric 2030'!$A43="RC",INDIRECT("'Ric 2030'!"&amp;'Country Selector'!$B$3&amp;ROW($A43))*10^12,0)</f>
        <v>0</v>
      </c>
    </row>
    <row r="36" spans="1:2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4"/>
        <v>0</v>
      </c>
      <c r="D36" s="90">
        <f t="shared" ca="1" si="4"/>
        <v>0</v>
      </c>
      <c r="E36" s="90">
        <f t="shared" ca="1" si="4"/>
        <v>0</v>
      </c>
      <c r="F36" s="90">
        <f t="shared" ca="1" si="4"/>
        <v>0</v>
      </c>
      <c r="G36" s="90">
        <f t="shared" ca="1" si="4"/>
        <v>0</v>
      </c>
      <c r="H36" s="90">
        <f t="shared" ca="1" si="4"/>
        <v>0</v>
      </c>
      <c r="I36" s="90">
        <f t="shared" ca="1" si="4"/>
        <v>0</v>
      </c>
      <c r="J36" s="90">
        <f t="shared" ca="1" si="4"/>
        <v>0</v>
      </c>
      <c r="K36" s="90">
        <f t="shared" ca="1" si="4"/>
        <v>0</v>
      </c>
      <c r="L36" s="90">
        <f ca="1">IF('Ric 2020'!$A44="RC",INDIRECT("'Ric 2020'!"&amp;'Country Selector'!$B$3&amp;ROW($A44))*10^12,0)</f>
        <v>0</v>
      </c>
      <c r="M36" s="90">
        <f t="shared" ca="1" si="5"/>
        <v>0</v>
      </c>
      <c r="N36" s="90">
        <f t="shared" ca="1" si="5"/>
        <v>0</v>
      </c>
      <c r="O36" s="90">
        <f t="shared" ca="1" si="5"/>
        <v>0</v>
      </c>
      <c r="P36" s="90">
        <f t="shared" ca="1" si="5"/>
        <v>0</v>
      </c>
      <c r="Q36" s="90">
        <f t="shared" ca="1" si="5"/>
        <v>0</v>
      </c>
      <c r="R36" s="90">
        <f t="shared" ca="1" si="5"/>
        <v>0</v>
      </c>
      <c r="S36" s="90">
        <f t="shared" ca="1" si="5"/>
        <v>0</v>
      </c>
      <c r="T36" s="90">
        <f t="shared" ca="1" si="5"/>
        <v>0</v>
      </c>
      <c r="U36" s="90">
        <f t="shared" ca="1" si="5"/>
        <v>0</v>
      </c>
      <c r="V36" s="90">
        <f ca="1">IF('Ric 2030'!$A44="RC",INDIRECT("'Ric 2030'!"&amp;'Country Selector'!$B$3&amp;ROW($A44))*10^12,0)</f>
        <v>0</v>
      </c>
    </row>
    <row r="37" spans="1:2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4"/>
        <v>0</v>
      </c>
      <c r="D37" s="90">
        <f t="shared" ca="1" si="4"/>
        <v>0</v>
      </c>
      <c r="E37" s="90">
        <f t="shared" ca="1" si="4"/>
        <v>0</v>
      </c>
      <c r="F37" s="90">
        <f t="shared" ca="1" si="4"/>
        <v>0</v>
      </c>
      <c r="G37" s="90">
        <f t="shared" ca="1" si="4"/>
        <v>0</v>
      </c>
      <c r="H37" s="90">
        <f t="shared" ca="1" si="4"/>
        <v>0</v>
      </c>
      <c r="I37" s="90">
        <f t="shared" ca="1" si="4"/>
        <v>0</v>
      </c>
      <c r="J37" s="90">
        <f t="shared" ca="1" si="4"/>
        <v>0</v>
      </c>
      <c r="K37" s="90">
        <f t="shared" ca="1" si="4"/>
        <v>0</v>
      </c>
      <c r="L37" s="90">
        <f ca="1">IF('Ric 2020'!$A45="RC",INDIRECT("'Ric 2020'!"&amp;'Country Selector'!$B$3&amp;ROW($A45))*10^12,0)</f>
        <v>0</v>
      </c>
      <c r="M37" s="90">
        <f t="shared" ca="1" si="5"/>
        <v>0</v>
      </c>
      <c r="N37" s="90">
        <f t="shared" ca="1" si="5"/>
        <v>0</v>
      </c>
      <c r="O37" s="90">
        <f t="shared" ca="1" si="5"/>
        <v>0</v>
      </c>
      <c r="P37" s="90">
        <f t="shared" ca="1" si="5"/>
        <v>0</v>
      </c>
      <c r="Q37" s="90">
        <f t="shared" ca="1" si="5"/>
        <v>0</v>
      </c>
      <c r="R37" s="90">
        <f t="shared" ca="1" si="5"/>
        <v>0</v>
      </c>
      <c r="S37" s="90">
        <f t="shared" ca="1" si="5"/>
        <v>0</v>
      </c>
      <c r="T37" s="90">
        <f t="shared" ca="1" si="5"/>
        <v>0</v>
      </c>
      <c r="U37" s="90">
        <f t="shared" ca="1" si="5"/>
        <v>0</v>
      </c>
      <c r="V37" s="90">
        <f ca="1">IF('Ric 2030'!$A45="RC",INDIRECT("'Ric 2030'!"&amp;'Country Selector'!$B$3&amp;ROW($A45))*10^12,0)</f>
        <v>0</v>
      </c>
    </row>
    <row r="38" spans="1:2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4"/>
        <v>0</v>
      </c>
      <c r="D38" s="90">
        <f t="shared" ca="1" si="4"/>
        <v>0</v>
      </c>
      <c r="E38" s="90">
        <f t="shared" ca="1" si="4"/>
        <v>0</v>
      </c>
      <c r="F38" s="90">
        <f t="shared" ca="1" si="4"/>
        <v>0</v>
      </c>
      <c r="G38" s="90">
        <f t="shared" ca="1" si="4"/>
        <v>0</v>
      </c>
      <c r="H38" s="90">
        <f t="shared" ca="1" si="4"/>
        <v>0</v>
      </c>
      <c r="I38" s="90">
        <f t="shared" ca="1" si="4"/>
        <v>0</v>
      </c>
      <c r="J38" s="90">
        <f t="shared" ca="1" si="4"/>
        <v>0</v>
      </c>
      <c r="K38" s="90">
        <f t="shared" ca="1" si="4"/>
        <v>0</v>
      </c>
      <c r="L38" s="90">
        <f ca="1">IF('Ric 2020'!$A46="RC",INDIRECT("'Ric 2020'!"&amp;'Country Selector'!$B$3&amp;ROW($A46))*10^12,0)</f>
        <v>0</v>
      </c>
      <c r="M38" s="90">
        <f t="shared" ca="1" si="5"/>
        <v>0</v>
      </c>
      <c r="N38" s="90">
        <f t="shared" ca="1" si="5"/>
        <v>0</v>
      </c>
      <c r="O38" s="90">
        <f t="shared" ca="1" si="5"/>
        <v>0</v>
      </c>
      <c r="P38" s="90">
        <f t="shared" ca="1" si="5"/>
        <v>0</v>
      </c>
      <c r="Q38" s="90">
        <f t="shared" ca="1" si="5"/>
        <v>0</v>
      </c>
      <c r="R38" s="90">
        <f t="shared" ca="1" si="5"/>
        <v>0</v>
      </c>
      <c r="S38" s="90">
        <f t="shared" ca="1" si="5"/>
        <v>0</v>
      </c>
      <c r="T38" s="90">
        <f t="shared" ca="1" si="5"/>
        <v>0</v>
      </c>
      <c r="U38" s="90">
        <f t="shared" ca="1" si="5"/>
        <v>0</v>
      </c>
      <c r="V38" s="90">
        <f ca="1">IF('Ric 2030'!$A46="RC",INDIRECT("'Ric 2030'!"&amp;'Country Selector'!$B$3&amp;ROW($A46))*10^12,0)</f>
        <v>0</v>
      </c>
    </row>
    <row r="39" spans="1:2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4"/>
        <v>0</v>
      </c>
      <c r="D39" s="90">
        <f t="shared" ca="1" si="4"/>
        <v>0</v>
      </c>
      <c r="E39" s="90">
        <f t="shared" ca="1" si="4"/>
        <v>0</v>
      </c>
      <c r="F39" s="90">
        <f t="shared" ca="1" si="4"/>
        <v>0</v>
      </c>
      <c r="G39" s="90">
        <f t="shared" ca="1" si="4"/>
        <v>0</v>
      </c>
      <c r="H39" s="90">
        <f t="shared" ca="1" si="4"/>
        <v>0</v>
      </c>
      <c r="I39" s="90">
        <f t="shared" ca="1" si="4"/>
        <v>0</v>
      </c>
      <c r="J39" s="90">
        <f t="shared" ca="1" si="4"/>
        <v>0</v>
      </c>
      <c r="K39" s="90">
        <f t="shared" ca="1" si="4"/>
        <v>0</v>
      </c>
      <c r="L39" s="90">
        <f ca="1">IF('Ric 2020'!$A47="RC",INDIRECT("'Ric 2020'!"&amp;'Country Selector'!$B$3&amp;ROW($A47))*10^12,0)</f>
        <v>0</v>
      </c>
      <c r="M39" s="90">
        <f t="shared" ca="1" si="5"/>
        <v>0</v>
      </c>
      <c r="N39" s="90">
        <f t="shared" ca="1" si="5"/>
        <v>0</v>
      </c>
      <c r="O39" s="90">
        <f t="shared" ca="1" si="5"/>
        <v>0</v>
      </c>
      <c r="P39" s="90">
        <f t="shared" ca="1" si="5"/>
        <v>0</v>
      </c>
      <c r="Q39" s="90">
        <f t="shared" ca="1" si="5"/>
        <v>0</v>
      </c>
      <c r="R39" s="90">
        <f t="shared" ca="1" si="5"/>
        <v>0</v>
      </c>
      <c r="S39" s="90">
        <f t="shared" ca="1" si="5"/>
        <v>0</v>
      </c>
      <c r="T39" s="90">
        <f t="shared" ca="1" si="5"/>
        <v>0</v>
      </c>
      <c r="U39" s="90">
        <f t="shared" ca="1" si="5"/>
        <v>0</v>
      </c>
      <c r="V39" s="90">
        <f ca="1">IF('Ric 2030'!$A47="RC",INDIRECT("'Ric 2030'!"&amp;'Country Selector'!$B$3&amp;ROW($A47))*10^12,0)</f>
        <v>0</v>
      </c>
    </row>
    <row r="40" spans="1:2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4"/>
        <v>0</v>
      </c>
      <c r="D40" s="90">
        <f t="shared" ca="1" si="4"/>
        <v>0</v>
      </c>
      <c r="E40" s="90">
        <f t="shared" ca="1" si="4"/>
        <v>0</v>
      </c>
      <c r="F40" s="90">
        <f t="shared" ca="1" si="4"/>
        <v>0</v>
      </c>
      <c r="G40" s="90">
        <f t="shared" ca="1" si="4"/>
        <v>0</v>
      </c>
      <c r="H40" s="90">
        <f t="shared" ca="1" si="4"/>
        <v>0</v>
      </c>
      <c r="I40" s="90">
        <f t="shared" ca="1" si="4"/>
        <v>0</v>
      </c>
      <c r="J40" s="90">
        <f t="shared" ca="1" si="4"/>
        <v>0</v>
      </c>
      <c r="K40" s="90">
        <f t="shared" ca="1" si="4"/>
        <v>0</v>
      </c>
      <c r="L40" s="90">
        <f ca="1">IF('Ric 2020'!$A48="RC",INDIRECT("'Ric 2020'!"&amp;'Country Selector'!$B$3&amp;ROW($A48))*10^12,0)</f>
        <v>0</v>
      </c>
      <c r="M40" s="90">
        <f t="shared" ca="1" si="5"/>
        <v>0</v>
      </c>
      <c r="N40" s="90">
        <f t="shared" ca="1" si="5"/>
        <v>0</v>
      </c>
      <c r="O40" s="90">
        <f t="shared" ca="1" si="5"/>
        <v>0</v>
      </c>
      <c r="P40" s="90">
        <f t="shared" ca="1" si="5"/>
        <v>0</v>
      </c>
      <c r="Q40" s="90">
        <f t="shared" ca="1" si="5"/>
        <v>0</v>
      </c>
      <c r="R40" s="90">
        <f t="shared" ca="1" si="5"/>
        <v>0</v>
      </c>
      <c r="S40" s="90">
        <f t="shared" ca="1" si="5"/>
        <v>0</v>
      </c>
      <c r="T40" s="90">
        <f t="shared" ca="1" si="5"/>
        <v>0</v>
      </c>
      <c r="U40" s="90">
        <f t="shared" ca="1" si="5"/>
        <v>0</v>
      </c>
      <c r="V40" s="90">
        <f ca="1">IF('Ric 2030'!$A48="RC",INDIRECT("'Ric 2030'!"&amp;'Country Selector'!$B$3&amp;ROW($A48))*10^12,0)</f>
        <v>0</v>
      </c>
    </row>
    <row r="41" spans="1:2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4"/>
        <v>0</v>
      </c>
      <c r="D41" s="90">
        <f t="shared" ca="1" si="4"/>
        <v>0</v>
      </c>
      <c r="E41" s="90">
        <f t="shared" ca="1" si="4"/>
        <v>0</v>
      </c>
      <c r="F41" s="90">
        <f t="shared" ca="1" si="4"/>
        <v>0</v>
      </c>
      <c r="G41" s="90">
        <f t="shared" ca="1" si="4"/>
        <v>0</v>
      </c>
      <c r="H41" s="90">
        <f t="shared" ca="1" si="4"/>
        <v>0</v>
      </c>
      <c r="I41" s="90">
        <f t="shared" ca="1" si="4"/>
        <v>0</v>
      </c>
      <c r="J41" s="90">
        <f t="shared" ca="1" si="4"/>
        <v>0</v>
      </c>
      <c r="K41" s="90">
        <f t="shared" ca="1" si="4"/>
        <v>0</v>
      </c>
      <c r="L41" s="90">
        <f ca="1">IF('Ric 2020'!$A49="RC",INDIRECT("'Ric 2020'!"&amp;'Country Selector'!$B$3&amp;ROW($A49))*10^12,0)</f>
        <v>0</v>
      </c>
      <c r="M41" s="90">
        <f t="shared" ca="1" si="5"/>
        <v>0</v>
      </c>
      <c r="N41" s="90">
        <f t="shared" ca="1" si="5"/>
        <v>0</v>
      </c>
      <c r="O41" s="90">
        <f t="shared" ca="1" si="5"/>
        <v>0</v>
      </c>
      <c r="P41" s="90">
        <f t="shared" ca="1" si="5"/>
        <v>0</v>
      </c>
      <c r="Q41" s="90">
        <f t="shared" ca="1" si="5"/>
        <v>0</v>
      </c>
      <c r="R41" s="90">
        <f t="shared" ca="1" si="5"/>
        <v>0</v>
      </c>
      <c r="S41" s="90">
        <f t="shared" ca="1" si="5"/>
        <v>0</v>
      </c>
      <c r="T41" s="90">
        <f t="shared" ca="1" si="5"/>
        <v>0</v>
      </c>
      <c r="U41" s="90">
        <f t="shared" ca="1" si="5"/>
        <v>0</v>
      </c>
      <c r="V41" s="90">
        <f ca="1">IF('Ric 2030'!$A49="RC",INDIRECT("'Ric 2030'!"&amp;'Country Selector'!$B$3&amp;ROW($A49))*10^12,0)</f>
        <v>0</v>
      </c>
    </row>
    <row r="42" spans="1:2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4"/>
        <v>0</v>
      </c>
      <c r="D42" s="90">
        <f t="shared" ca="1" si="4"/>
        <v>0</v>
      </c>
      <c r="E42" s="90">
        <f t="shared" ca="1" si="4"/>
        <v>0</v>
      </c>
      <c r="F42" s="90">
        <f t="shared" ca="1" si="4"/>
        <v>0</v>
      </c>
      <c r="G42" s="90">
        <f t="shared" ca="1" si="4"/>
        <v>0</v>
      </c>
      <c r="H42" s="90">
        <f t="shared" ca="1" si="4"/>
        <v>0</v>
      </c>
      <c r="I42" s="90">
        <f t="shared" ca="1" si="4"/>
        <v>0</v>
      </c>
      <c r="J42" s="90">
        <f t="shared" ca="1" si="4"/>
        <v>0</v>
      </c>
      <c r="K42" s="90">
        <f t="shared" ca="1" si="4"/>
        <v>0</v>
      </c>
      <c r="L42" s="90">
        <f ca="1">IF('Ric 2020'!$A50="RC",INDIRECT("'Ric 2020'!"&amp;'Country Selector'!$B$3&amp;ROW($A50))*10^12,0)</f>
        <v>0</v>
      </c>
      <c r="M42" s="90">
        <f t="shared" ca="1" si="5"/>
        <v>0</v>
      </c>
      <c r="N42" s="90">
        <f t="shared" ca="1" si="5"/>
        <v>0</v>
      </c>
      <c r="O42" s="90">
        <f t="shared" ca="1" si="5"/>
        <v>0</v>
      </c>
      <c r="P42" s="90">
        <f t="shared" ca="1" si="5"/>
        <v>0</v>
      </c>
      <c r="Q42" s="90">
        <f t="shared" ca="1" si="5"/>
        <v>0</v>
      </c>
      <c r="R42" s="90">
        <f t="shared" ca="1" si="5"/>
        <v>0</v>
      </c>
      <c r="S42" s="90">
        <f t="shared" ca="1" si="5"/>
        <v>0</v>
      </c>
      <c r="T42" s="90">
        <f t="shared" ca="1" si="5"/>
        <v>0</v>
      </c>
      <c r="U42" s="90">
        <f t="shared" ca="1" si="5"/>
        <v>0</v>
      </c>
      <c r="V42" s="90">
        <f ca="1">IF('Ric 2030'!$A50="RC",INDIRECT("'Ric 2030'!"&amp;'Country Selector'!$B$3&amp;ROW($A50))*10^12,0)</f>
        <v>0</v>
      </c>
    </row>
    <row r="43" spans="1:2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4"/>
        <v>0</v>
      </c>
      <c r="D43" s="90">
        <f t="shared" ca="1" si="4"/>
        <v>0</v>
      </c>
      <c r="E43" s="90">
        <f t="shared" ca="1" si="4"/>
        <v>0</v>
      </c>
      <c r="F43" s="90">
        <f t="shared" ca="1" si="4"/>
        <v>0</v>
      </c>
      <c r="G43" s="90">
        <f t="shared" ca="1" si="4"/>
        <v>0</v>
      </c>
      <c r="H43" s="90">
        <f t="shared" ca="1" si="4"/>
        <v>0</v>
      </c>
      <c r="I43" s="90">
        <f t="shared" ca="1" si="4"/>
        <v>0</v>
      </c>
      <c r="J43" s="90">
        <f t="shared" ca="1" si="4"/>
        <v>0</v>
      </c>
      <c r="K43" s="90">
        <f t="shared" ca="1" si="4"/>
        <v>0</v>
      </c>
      <c r="L43" s="90">
        <f ca="1">IF('Ric 2020'!$A51="RC",INDIRECT("'Ric 2020'!"&amp;'Country Selector'!$B$3&amp;ROW($A51))*10^12,0)</f>
        <v>0</v>
      </c>
      <c r="M43" s="90">
        <f t="shared" ca="1" si="5"/>
        <v>0</v>
      </c>
      <c r="N43" s="90">
        <f t="shared" ca="1" si="5"/>
        <v>0</v>
      </c>
      <c r="O43" s="90">
        <f t="shared" ca="1" si="5"/>
        <v>0</v>
      </c>
      <c r="P43" s="90">
        <f t="shared" ca="1" si="5"/>
        <v>0</v>
      </c>
      <c r="Q43" s="90">
        <f t="shared" ca="1" si="5"/>
        <v>0</v>
      </c>
      <c r="R43" s="90">
        <f t="shared" ca="1" si="5"/>
        <v>0</v>
      </c>
      <c r="S43" s="90">
        <f t="shared" ca="1" si="5"/>
        <v>0</v>
      </c>
      <c r="T43" s="90">
        <f t="shared" ca="1" si="5"/>
        <v>0</v>
      </c>
      <c r="U43" s="90">
        <f t="shared" ca="1" si="5"/>
        <v>0</v>
      </c>
      <c r="V43" s="90">
        <f ca="1">IF('Ric 2030'!$A51="RC",INDIRECT("'Ric 2030'!"&amp;'Country Selector'!$B$3&amp;ROW($A51))*10^12,0)</f>
        <v>0</v>
      </c>
    </row>
    <row r="44" spans="1:22">
      <c r="A44" s="74">
        <v>-8</v>
      </c>
      <c r="B44" s="90">
        <f ca="1">IF('Ric 2010'!$A52="RC",INDIRECT("'Ric 2010'!"&amp;'Country Selector'!$B$3&amp;ROW($A52))*10^12,0)</f>
        <v>32125014814.822552</v>
      </c>
      <c r="C44" s="90">
        <f t="shared" ca="1" si="4"/>
        <v>28912513333.340294</v>
      </c>
      <c r="D44" s="90">
        <f t="shared" ca="1" si="4"/>
        <v>25700011851.85804</v>
      </c>
      <c r="E44" s="90">
        <f t="shared" ca="1" si="4"/>
        <v>22487510370.375786</v>
      </c>
      <c r="F44" s="90">
        <f t="shared" ca="1" si="4"/>
        <v>19275008888.893532</v>
      </c>
      <c r="G44" s="90">
        <f t="shared" ca="1" si="4"/>
        <v>16062507407.411276</v>
      </c>
      <c r="H44" s="90">
        <f t="shared" ca="1" si="4"/>
        <v>12850005925.92902</v>
      </c>
      <c r="I44" s="90">
        <f t="shared" ca="1" si="4"/>
        <v>9637504444.4467659</v>
      </c>
      <c r="J44" s="90">
        <f t="shared" ca="1" si="4"/>
        <v>6425002962.96451</v>
      </c>
      <c r="K44" s="90">
        <f t="shared" ca="1" si="4"/>
        <v>3212501481.482255</v>
      </c>
      <c r="L44" s="90">
        <f ca="1">IF('Ric 2020'!$A52="RC",INDIRECT("'Ric 2020'!"&amp;'Country Selector'!$B$3&amp;ROW($A52))*10^12,0)</f>
        <v>0</v>
      </c>
      <c r="M44" s="90">
        <f t="shared" ca="1" si="5"/>
        <v>0</v>
      </c>
      <c r="N44" s="90">
        <f t="shared" ca="1" si="5"/>
        <v>0</v>
      </c>
      <c r="O44" s="90">
        <f t="shared" ca="1" si="5"/>
        <v>0</v>
      </c>
      <c r="P44" s="90">
        <f t="shared" ca="1" si="5"/>
        <v>0</v>
      </c>
      <c r="Q44" s="90">
        <f t="shared" ca="1" si="5"/>
        <v>0</v>
      </c>
      <c r="R44" s="90">
        <f t="shared" ca="1" si="5"/>
        <v>0</v>
      </c>
      <c r="S44" s="90">
        <f t="shared" ca="1" si="5"/>
        <v>0</v>
      </c>
      <c r="T44" s="90">
        <f t="shared" ca="1" si="5"/>
        <v>0</v>
      </c>
      <c r="U44" s="90">
        <f t="shared" ca="1" si="5"/>
        <v>0</v>
      </c>
      <c r="V44" s="90">
        <f ca="1">IF('Ric 2030'!$A52="RC",INDIRECT("'Ric 2030'!"&amp;'Country Selector'!$B$3&amp;ROW($A52))*10^12,0)</f>
        <v>0</v>
      </c>
    </row>
    <row r="45" spans="1:22">
      <c r="A45" s="74">
        <v>-7</v>
      </c>
      <c r="B45" s="90">
        <f ca="1">IF('Ric 2010'!$A53="RC",INDIRECT("'Ric 2010'!"&amp;'Country Selector'!$B$3&amp;ROW($A53))*10^12,0)</f>
        <v>20341178974.471462</v>
      </c>
      <c r="C45" s="90">
        <f t="shared" ca="1" si="4"/>
        <v>18307061077.024315</v>
      </c>
      <c r="D45" s="90">
        <f t="shared" ca="1" si="4"/>
        <v>16272943179.577169</v>
      </c>
      <c r="E45" s="90">
        <f t="shared" ca="1" si="4"/>
        <v>14238825282.130024</v>
      </c>
      <c r="F45" s="90">
        <f t="shared" ca="1" si="4"/>
        <v>12204707384.682877</v>
      </c>
      <c r="G45" s="90">
        <f t="shared" ca="1" si="4"/>
        <v>10170589487.235731</v>
      </c>
      <c r="H45" s="90">
        <f t="shared" ca="1" si="4"/>
        <v>8136471589.7885847</v>
      </c>
      <c r="I45" s="90">
        <f t="shared" ca="1" si="4"/>
        <v>6102353692.3414383</v>
      </c>
      <c r="J45" s="90">
        <f t="shared" ca="1" si="4"/>
        <v>4068235794.8942924</v>
      </c>
      <c r="K45" s="90">
        <f t="shared" ca="1" si="4"/>
        <v>2034117897.4471462</v>
      </c>
      <c r="L45" s="90">
        <f ca="1">IF('Ric 2020'!$A53="RC",INDIRECT("'Ric 2020'!"&amp;'Country Selector'!$B$3&amp;ROW($A53))*10^12,0)</f>
        <v>0</v>
      </c>
      <c r="M45" s="90">
        <f t="shared" ca="1" si="5"/>
        <v>0</v>
      </c>
      <c r="N45" s="90">
        <f t="shared" ca="1" si="5"/>
        <v>0</v>
      </c>
      <c r="O45" s="90">
        <f t="shared" ca="1" si="5"/>
        <v>0</v>
      </c>
      <c r="P45" s="90">
        <f t="shared" ca="1" si="5"/>
        <v>0</v>
      </c>
      <c r="Q45" s="90">
        <f t="shared" ca="1" si="5"/>
        <v>0</v>
      </c>
      <c r="R45" s="90">
        <f t="shared" ca="1" si="5"/>
        <v>0</v>
      </c>
      <c r="S45" s="90">
        <f t="shared" ca="1" si="5"/>
        <v>0</v>
      </c>
      <c r="T45" s="90">
        <f t="shared" ca="1" si="5"/>
        <v>0</v>
      </c>
      <c r="U45" s="90">
        <f t="shared" ca="1" si="5"/>
        <v>0</v>
      </c>
      <c r="V45" s="90">
        <f ca="1">IF('Ric 2030'!$A53="RC",INDIRECT("'Ric 2030'!"&amp;'Country Selector'!$B$3&amp;ROW($A53))*10^12,0)</f>
        <v>0</v>
      </c>
    </row>
    <row r="46" spans="1:22">
      <c r="A46" s="74">
        <v>-6</v>
      </c>
      <c r="B46" s="90">
        <f ca="1">IF('Ric 2010'!$A54="RC",INDIRECT("'Ric 2010'!"&amp;'Country Selector'!$B$3&amp;ROW($A54))*10^12,0)</f>
        <v>0</v>
      </c>
      <c r="C46" s="90">
        <f t="shared" ca="1" si="4"/>
        <v>0</v>
      </c>
      <c r="D46" s="90">
        <f t="shared" ca="1" si="4"/>
        <v>0</v>
      </c>
      <c r="E46" s="90">
        <f t="shared" ca="1" si="4"/>
        <v>0</v>
      </c>
      <c r="F46" s="90">
        <f t="shared" ca="1" si="4"/>
        <v>0</v>
      </c>
      <c r="G46" s="90">
        <f t="shared" ca="1" si="4"/>
        <v>0</v>
      </c>
      <c r="H46" s="90">
        <f t="shared" ca="1" si="4"/>
        <v>0</v>
      </c>
      <c r="I46" s="90">
        <f t="shared" ca="1" si="4"/>
        <v>0</v>
      </c>
      <c r="J46" s="90">
        <f t="shared" ca="1" si="4"/>
        <v>0</v>
      </c>
      <c r="K46" s="90">
        <f t="shared" ca="1" si="4"/>
        <v>0</v>
      </c>
      <c r="L46" s="90">
        <f ca="1">IF('Ric 2020'!$A54="RC",INDIRECT("'Ric 2020'!"&amp;'Country Selector'!$B$3&amp;ROW($A54))*10^12,0)</f>
        <v>0</v>
      </c>
      <c r="M46" s="90">
        <f t="shared" ca="1" si="5"/>
        <v>0</v>
      </c>
      <c r="N46" s="90">
        <f t="shared" ca="1" si="5"/>
        <v>0</v>
      </c>
      <c r="O46" s="90">
        <f t="shared" ca="1" si="5"/>
        <v>0</v>
      </c>
      <c r="P46" s="90">
        <f t="shared" ca="1" si="5"/>
        <v>0</v>
      </c>
      <c r="Q46" s="90">
        <f t="shared" ca="1" si="5"/>
        <v>0</v>
      </c>
      <c r="R46" s="90">
        <f t="shared" ca="1" si="5"/>
        <v>0</v>
      </c>
      <c r="S46" s="90">
        <f t="shared" ca="1" si="5"/>
        <v>0</v>
      </c>
      <c r="T46" s="90">
        <f t="shared" ca="1" si="5"/>
        <v>0</v>
      </c>
      <c r="U46" s="90">
        <f t="shared" ca="1" si="5"/>
        <v>0</v>
      </c>
      <c r="V46" s="90">
        <f ca="1">IF('Ric 2030'!$A54="RC",INDIRECT("'Ric 2030'!"&amp;'Country Selector'!$B$3&amp;ROW($A54))*10^12,0)</f>
        <v>0</v>
      </c>
    </row>
    <row r="47" spans="1:2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4"/>
        <v>0</v>
      </c>
      <c r="D47" s="90">
        <f t="shared" ca="1" si="4"/>
        <v>0</v>
      </c>
      <c r="E47" s="90">
        <f t="shared" ca="1" si="4"/>
        <v>0</v>
      </c>
      <c r="F47" s="90">
        <f t="shared" ca="1" si="4"/>
        <v>0</v>
      </c>
      <c r="G47" s="90">
        <f t="shared" ca="1" si="4"/>
        <v>0</v>
      </c>
      <c r="H47" s="90">
        <f t="shared" ca="1" si="4"/>
        <v>0</v>
      </c>
      <c r="I47" s="90">
        <f t="shared" ca="1" si="4"/>
        <v>0</v>
      </c>
      <c r="J47" s="90">
        <f t="shared" ca="1" si="4"/>
        <v>0</v>
      </c>
      <c r="K47" s="90">
        <f t="shared" ca="1" si="4"/>
        <v>0</v>
      </c>
      <c r="L47" s="90">
        <f ca="1">IF('Ric 2020'!$A55="RC",INDIRECT("'Ric 2020'!"&amp;'Country Selector'!$B$3&amp;ROW($A55))*10^12,0)</f>
        <v>0</v>
      </c>
      <c r="M47" s="90">
        <f t="shared" ca="1" si="5"/>
        <v>0</v>
      </c>
      <c r="N47" s="90">
        <f t="shared" ca="1" si="5"/>
        <v>0</v>
      </c>
      <c r="O47" s="90">
        <f t="shared" ca="1" si="5"/>
        <v>0</v>
      </c>
      <c r="P47" s="90">
        <f t="shared" ca="1" si="5"/>
        <v>0</v>
      </c>
      <c r="Q47" s="90">
        <f t="shared" ca="1" si="5"/>
        <v>0</v>
      </c>
      <c r="R47" s="90">
        <f t="shared" ca="1" si="5"/>
        <v>0</v>
      </c>
      <c r="S47" s="90">
        <f t="shared" ca="1" si="5"/>
        <v>0</v>
      </c>
      <c r="T47" s="90">
        <f t="shared" ca="1" si="5"/>
        <v>0</v>
      </c>
      <c r="U47" s="90">
        <f t="shared" ca="1" si="5"/>
        <v>0</v>
      </c>
      <c r="V47" s="90">
        <f ca="1">IF('Ric 2030'!$A55="RC",INDIRECT("'Ric 2030'!"&amp;'Country Selector'!$B$3&amp;ROW($A55))*10^12,0)</f>
        <v>0</v>
      </c>
    </row>
    <row r="48" spans="1:2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4"/>
        <v>0</v>
      </c>
      <c r="D48" s="90">
        <f t="shared" ca="1" si="4"/>
        <v>0</v>
      </c>
      <c r="E48" s="90">
        <f t="shared" ca="1" si="4"/>
        <v>0</v>
      </c>
      <c r="F48" s="90">
        <f t="shared" ca="1" si="4"/>
        <v>0</v>
      </c>
      <c r="G48" s="90">
        <f t="shared" ca="1" si="4"/>
        <v>0</v>
      </c>
      <c r="H48" s="90">
        <f t="shared" ca="1" si="4"/>
        <v>0</v>
      </c>
      <c r="I48" s="90">
        <f t="shared" ca="1" si="4"/>
        <v>0</v>
      </c>
      <c r="J48" s="90">
        <f t="shared" ca="1" si="4"/>
        <v>0</v>
      </c>
      <c r="K48" s="90">
        <f t="shared" ca="1" si="4"/>
        <v>0</v>
      </c>
      <c r="L48" s="90">
        <f ca="1">IF('Ric 2020'!$A56="RC",INDIRECT("'Ric 2020'!"&amp;'Country Selector'!$B$3&amp;ROW($A56))*10^12,0)</f>
        <v>0</v>
      </c>
      <c r="M48" s="90">
        <f t="shared" ca="1" si="5"/>
        <v>0</v>
      </c>
      <c r="N48" s="90">
        <f t="shared" ca="1" si="5"/>
        <v>0</v>
      </c>
      <c r="O48" s="90">
        <f t="shared" ca="1" si="5"/>
        <v>0</v>
      </c>
      <c r="P48" s="90">
        <f t="shared" ca="1" si="5"/>
        <v>0</v>
      </c>
      <c r="Q48" s="90">
        <f t="shared" ca="1" si="5"/>
        <v>0</v>
      </c>
      <c r="R48" s="90">
        <f t="shared" ca="1" si="5"/>
        <v>0</v>
      </c>
      <c r="S48" s="90">
        <f t="shared" ca="1" si="5"/>
        <v>0</v>
      </c>
      <c r="T48" s="90">
        <f t="shared" ca="1" si="5"/>
        <v>0</v>
      </c>
      <c r="U48" s="90">
        <f t="shared" ca="1" si="5"/>
        <v>0</v>
      </c>
      <c r="V48" s="90">
        <f ca="1">IF('Ric 2030'!$A56="RC",INDIRECT("'Ric 2030'!"&amp;'Country Selector'!$B$3&amp;ROW($A56))*10^12,0)</f>
        <v>0</v>
      </c>
    </row>
    <row r="49" spans="1:2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4"/>
        <v>0</v>
      </c>
      <c r="D49" s="90">
        <f t="shared" ca="1" si="4"/>
        <v>0</v>
      </c>
      <c r="E49" s="90">
        <f t="shared" ca="1" si="4"/>
        <v>0</v>
      </c>
      <c r="F49" s="90">
        <f t="shared" ca="1" si="4"/>
        <v>0</v>
      </c>
      <c r="G49" s="90">
        <f t="shared" ca="1" si="4"/>
        <v>0</v>
      </c>
      <c r="H49" s="90">
        <f t="shared" ca="1" si="4"/>
        <v>0</v>
      </c>
      <c r="I49" s="90">
        <f t="shared" ca="1" si="4"/>
        <v>0</v>
      </c>
      <c r="J49" s="90">
        <f t="shared" ca="1" si="4"/>
        <v>0</v>
      </c>
      <c r="K49" s="90">
        <f t="shared" ca="1" si="4"/>
        <v>0</v>
      </c>
      <c r="L49" s="90">
        <f ca="1">IF('Ric 2020'!$A57="RC",INDIRECT("'Ric 2020'!"&amp;'Country Selector'!$B$3&amp;ROW($A57))*10^12,0)</f>
        <v>0</v>
      </c>
      <c r="M49" s="90">
        <f t="shared" ca="1" si="5"/>
        <v>9655690.7570460178</v>
      </c>
      <c r="N49" s="90">
        <f t="shared" ca="1" si="5"/>
        <v>19311381.514092036</v>
      </c>
      <c r="O49" s="90">
        <f t="shared" ca="1" si="5"/>
        <v>28967072.271138053</v>
      </c>
      <c r="P49" s="90">
        <f t="shared" ca="1" si="5"/>
        <v>38622763.028184071</v>
      </c>
      <c r="Q49" s="90">
        <f t="shared" ca="1" si="5"/>
        <v>48278453.785230093</v>
      </c>
      <c r="R49" s="90">
        <f t="shared" ca="1" si="5"/>
        <v>57934144.542276107</v>
      </c>
      <c r="S49" s="90">
        <f t="shared" ca="1" si="5"/>
        <v>67589835.299322128</v>
      </c>
      <c r="T49" s="90">
        <f t="shared" ca="1" si="5"/>
        <v>77245526.056368142</v>
      </c>
      <c r="U49" s="90">
        <f t="shared" ca="1" si="5"/>
        <v>86901216.813414171</v>
      </c>
      <c r="V49" s="90">
        <f ca="1">IF('Ric 2030'!$A57="RC",INDIRECT("'Ric 2030'!"&amp;'Country Selector'!$B$3&amp;ROW($A57))*10^12,0)</f>
        <v>96556907.570460185</v>
      </c>
    </row>
    <row r="50" spans="1:2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4"/>
        <v>1571812186.6953278</v>
      </c>
      <c r="D50" s="90">
        <f t="shared" ca="1" si="4"/>
        <v>3143624373.3906555</v>
      </c>
      <c r="E50" s="90">
        <f t="shared" ca="1" si="4"/>
        <v>4715436560.0859833</v>
      </c>
      <c r="F50" s="90">
        <f t="shared" ca="1" si="4"/>
        <v>6287248746.781311</v>
      </c>
      <c r="G50" s="90">
        <f t="shared" ca="1" si="4"/>
        <v>7859060933.4766388</v>
      </c>
      <c r="H50" s="90">
        <f t="shared" ca="1" si="4"/>
        <v>9430873120.1719666</v>
      </c>
      <c r="I50" s="90">
        <f t="shared" ca="1" si="4"/>
        <v>11002685306.867294</v>
      </c>
      <c r="J50" s="90">
        <f t="shared" ca="1" si="4"/>
        <v>12574497493.562622</v>
      </c>
      <c r="K50" s="90">
        <f t="shared" ca="1" si="4"/>
        <v>14146309680.25795</v>
      </c>
      <c r="L50" s="90">
        <f ca="1">IF('Ric 2020'!$A58="RC",INDIRECT("'Ric 2020'!"&amp;'Country Selector'!$B$3&amp;ROW($A58))*10^12,0)</f>
        <v>15718121866.953278</v>
      </c>
      <c r="M50" s="90">
        <f t="shared" ca="1" si="5"/>
        <v>15631123065.418562</v>
      </c>
      <c r="N50" s="90">
        <f t="shared" ca="1" si="5"/>
        <v>15544124263.883844</v>
      </c>
      <c r="O50" s="90">
        <f t="shared" ca="1" si="5"/>
        <v>15457125462.349129</v>
      </c>
      <c r="P50" s="90">
        <f t="shared" ca="1" si="5"/>
        <v>15370126660.814411</v>
      </c>
      <c r="Q50" s="90">
        <f t="shared" ca="1" si="5"/>
        <v>15283127859.279696</v>
      </c>
      <c r="R50" s="90">
        <f t="shared" ca="1" si="5"/>
        <v>15196129057.74498</v>
      </c>
      <c r="S50" s="90">
        <f t="shared" ca="1" si="5"/>
        <v>15109130256.210262</v>
      </c>
      <c r="T50" s="90">
        <f t="shared" ca="1" si="5"/>
        <v>15022131454.675547</v>
      </c>
      <c r="U50" s="90">
        <f t="shared" ca="1" si="5"/>
        <v>14935132653.140829</v>
      </c>
      <c r="V50" s="90">
        <f ca="1">IF('Ric 2030'!$A58="RC",INDIRECT("'Ric 2030'!"&amp;'Country Selector'!$B$3&amp;ROW($A58))*10^12,0)</f>
        <v>14848133851.606113</v>
      </c>
    </row>
    <row r="51" spans="1:22">
      <c r="A51" s="74">
        <v>-1</v>
      </c>
      <c r="B51" s="90">
        <f ca="1">IF('Ric 2010'!$A59="RC",INDIRECT("'Ric 2010'!"&amp;'Country Selector'!$B$3&amp;ROW($A59))*10^12,0)</f>
        <v>75057692.746446908</v>
      </c>
      <c r="C51" s="90">
        <f t="shared" ca="1" si="4"/>
        <v>3711450860.5349178</v>
      </c>
      <c r="D51" s="90">
        <f t="shared" ca="1" si="4"/>
        <v>7347844028.3233891</v>
      </c>
      <c r="E51" s="90">
        <f t="shared" ca="1" si="4"/>
        <v>10984237196.111858</v>
      </c>
      <c r="F51" s="90">
        <f t="shared" ca="1" si="4"/>
        <v>14620630363.90033</v>
      </c>
      <c r="G51" s="90">
        <f t="shared" ca="1" si="4"/>
        <v>18257023531.688801</v>
      </c>
      <c r="H51" s="90">
        <f t="shared" ca="1" si="4"/>
        <v>21893416699.477272</v>
      </c>
      <c r="I51" s="90">
        <f t="shared" ca="1" si="4"/>
        <v>25529809867.265743</v>
      </c>
      <c r="J51" s="90">
        <f t="shared" ca="1" si="4"/>
        <v>29166203035.054214</v>
      </c>
      <c r="K51" s="90">
        <f t="shared" ca="1" si="4"/>
        <v>32802596202.842686</v>
      </c>
      <c r="L51" s="90">
        <f ca="1">IF('Ric 2020'!$A59="RC",INDIRECT("'Ric 2020'!"&amp;'Country Selector'!$B$3&amp;ROW($A59))*10^12,0)</f>
        <v>36438989370.631157</v>
      </c>
      <c r="M51" s="90">
        <f t="shared" ca="1" si="5"/>
        <v>32795090433.568043</v>
      </c>
      <c r="N51" s="90">
        <f t="shared" ca="1" si="5"/>
        <v>29151191496.504925</v>
      </c>
      <c r="O51" s="90">
        <f t="shared" ca="1" si="5"/>
        <v>25507292559.441811</v>
      </c>
      <c r="P51" s="90">
        <f t="shared" ca="1" si="5"/>
        <v>21863393622.378693</v>
      </c>
      <c r="Q51" s="90">
        <f t="shared" ca="1" si="5"/>
        <v>18219494685.315578</v>
      </c>
      <c r="R51" s="90">
        <f t="shared" ca="1" si="5"/>
        <v>14575595748.252462</v>
      </c>
      <c r="S51" s="90">
        <f t="shared" ca="1" si="5"/>
        <v>10931696811.189346</v>
      </c>
      <c r="T51" s="90">
        <f t="shared" ca="1" si="5"/>
        <v>7287797874.1262312</v>
      </c>
      <c r="U51" s="90">
        <f t="shared" ca="1" si="5"/>
        <v>3643898937.0631156</v>
      </c>
      <c r="V51" s="90">
        <f ca="1">IF('Ric 2030'!$A59="RC",INDIRECT("'Ric 2030'!"&amp;'Country Selector'!$B$3&amp;ROW($A59))*10^12,0)</f>
        <v>0</v>
      </c>
    </row>
    <row r="52" spans="1:22">
      <c r="A52" s="74">
        <v>0</v>
      </c>
      <c r="B52" s="90">
        <f ca="1">IF('Ric 2010'!$A60="RC",INDIRECT("'Ric 2010'!"&amp;'Country Selector'!$B$3&amp;ROW($A60))*10^12,0)</f>
        <v>19930726161.839733</v>
      </c>
      <c r="C52" s="90">
        <f t="shared" ca="1" si="4"/>
        <v>22153146097.890091</v>
      </c>
      <c r="D52" s="90">
        <f t="shared" ca="1" si="4"/>
        <v>24375566033.940449</v>
      </c>
      <c r="E52" s="90">
        <f t="shared" ca="1" si="4"/>
        <v>26597985969.990807</v>
      </c>
      <c r="F52" s="90">
        <f t="shared" ca="1" si="4"/>
        <v>28820405906.041168</v>
      </c>
      <c r="G52" s="90">
        <f t="shared" ca="1" si="4"/>
        <v>31042825842.091522</v>
      </c>
      <c r="H52" s="90">
        <f t="shared" ca="1" si="4"/>
        <v>33265245778.14188</v>
      </c>
      <c r="I52" s="90">
        <f t="shared" ca="1" si="4"/>
        <v>35487665714.192238</v>
      </c>
      <c r="J52" s="90">
        <f t="shared" ca="1" si="4"/>
        <v>37710085650.242599</v>
      </c>
      <c r="K52" s="90">
        <f t="shared" ca="1" si="4"/>
        <v>39932505586.292961</v>
      </c>
      <c r="L52" s="90">
        <f ca="1">IF('Ric 2020'!$A60="RC",INDIRECT("'Ric 2020'!"&amp;'Country Selector'!$B$3&amp;ROW($A60))*10^12,0)</f>
        <v>42154925522.343315</v>
      </c>
      <c r="M52" s="90">
        <f t="shared" ca="1" si="5"/>
        <v>42305806489.006958</v>
      </c>
      <c r="N52" s="90">
        <f t="shared" ca="1" si="5"/>
        <v>42456687455.670609</v>
      </c>
      <c r="O52" s="90">
        <f t="shared" ca="1" si="5"/>
        <v>42607568422.334244</v>
      </c>
      <c r="P52" s="90">
        <f t="shared" ca="1" si="5"/>
        <v>42758449388.997894</v>
      </c>
      <c r="Q52" s="90">
        <f t="shared" ca="1" si="5"/>
        <v>42909330355.661537</v>
      </c>
      <c r="R52" s="90">
        <f t="shared" ca="1" si="5"/>
        <v>43060211322.32518</v>
      </c>
      <c r="S52" s="90">
        <f t="shared" ca="1" si="5"/>
        <v>43211092288.988831</v>
      </c>
      <c r="T52" s="90">
        <f t="shared" ca="1" si="5"/>
        <v>43361973255.652473</v>
      </c>
      <c r="U52" s="90">
        <f t="shared" ca="1" si="5"/>
        <v>43512854222.316109</v>
      </c>
      <c r="V52" s="90">
        <f ca="1">IF('Ric 2030'!$A60="RC",INDIRECT("'Ric 2030'!"&amp;'Country Selector'!$B$3&amp;ROW($A60))*10^12,0)</f>
        <v>43663735188.979759</v>
      </c>
    </row>
    <row r="53" spans="1:22">
      <c r="A53" s="74">
        <v>1</v>
      </c>
      <c r="B53" s="90">
        <f ca="1">IF('Ric 2010'!$A61="RC",INDIRECT("'Ric 2010'!"&amp;'Country Selector'!$B$3&amp;ROW($A61))*10^12,0)</f>
        <v>38837310453.120766</v>
      </c>
      <c r="C53" s="90">
        <f t="shared" ca="1" si="4"/>
        <v>34986899854.242004</v>
      </c>
      <c r="D53" s="90">
        <f t="shared" ca="1" si="4"/>
        <v>31136489255.363243</v>
      </c>
      <c r="E53" s="90">
        <f t="shared" ca="1" si="4"/>
        <v>27286078656.484478</v>
      </c>
      <c r="F53" s="90">
        <f t="shared" ca="1" si="4"/>
        <v>23435668057.605717</v>
      </c>
      <c r="G53" s="90">
        <f t="shared" ca="1" si="4"/>
        <v>19585257458.726955</v>
      </c>
      <c r="H53" s="90">
        <f t="shared" ca="1" si="4"/>
        <v>15734846859.848194</v>
      </c>
      <c r="I53" s="90">
        <f t="shared" ca="1" si="4"/>
        <v>11884436260.969431</v>
      </c>
      <c r="J53" s="90">
        <f t="shared" ca="1" si="4"/>
        <v>8034025662.0906687</v>
      </c>
      <c r="K53" s="90">
        <f t="shared" ca="1" si="4"/>
        <v>4183615063.2119069</v>
      </c>
      <c r="L53" s="90">
        <f ca="1">IF('Ric 2020'!$A61="RC",INDIRECT("'Ric 2020'!"&amp;'Country Selector'!$B$3&amp;ROW($A61))*10^12,0)</f>
        <v>333204464.33314496</v>
      </c>
      <c r="M53" s="90">
        <f t="shared" ca="1" si="5"/>
        <v>346196087.98384726</v>
      </c>
      <c r="N53" s="90">
        <f t="shared" ca="1" si="5"/>
        <v>359187711.63454956</v>
      </c>
      <c r="O53" s="90">
        <f t="shared" ca="1" si="5"/>
        <v>372179335.28525186</v>
      </c>
      <c r="P53" s="90">
        <f t="shared" ca="1" si="5"/>
        <v>385170958.93595421</v>
      </c>
      <c r="Q53" s="90">
        <f t="shared" ca="1" si="5"/>
        <v>398162582.58665657</v>
      </c>
      <c r="R53" s="90">
        <f t="shared" ca="1" si="5"/>
        <v>411154206.23735881</v>
      </c>
      <c r="S53" s="90">
        <f t="shared" ca="1" si="5"/>
        <v>424145829.88806117</v>
      </c>
      <c r="T53" s="90">
        <f t="shared" ca="1" si="5"/>
        <v>437137453.53876346</v>
      </c>
      <c r="U53" s="90">
        <f t="shared" ca="1" si="5"/>
        <v>450129077.18946576</v>
      </c>
      <c r="V53" s="90">
        <f ca="1">IF('Ric 2030'!$A61="RC",INDIRECT("'Ric 2030'!"&amp;'Country Selector'!$B$3&amp;ROW($A61))*10^12,0)</f>
        <v>463120700.84016806</v>
      </c>
    </row>
    <row r="54" spans="1:22">
      <c r="A54" s="74">
        <v>2</v>
      </c>
      <c r="B54" s="90">
        <f ca="1">IF('Ric 2010'!$A62="RC",INDIRECT("'Ric 2010'!"&amp;'Country Selector'!$B$3&amp;ROW($A62))*10^12,0)</f>
        <v>2450009.4897295102</v>
      </c>
      <c r="C54" s="90">
        <f t="shared" ca="1" si="4"/>
        <v>26429855.569040649</v>
      </c>
      <c r="D54" s="90">
        <f t="shared" ca="1" si="4"/>
        <v>50409701.648351789</v>
      </c>
      <c r="E54" s="90">
        <f t="shared" ca="1" si="4"/>
        <v>74389547.727662921</v>
      </c>
      <c r="F54" s="90">
        <f t="shared" ca="1" si="4"/>
        <v>98369393.806974068</v>
      </c>
      <c r="G54" s="90">
        <f t="shared" ca="1" si="4"/>
        <v>122349239.88628522</v>
      </c>
      <c r="H54" s="90">
        <f t="shared" ca="1" si="4"/>
        <v>146329085.96559632</v>
      </c>
      <c r="I54" s="90">
        <f t="shared" ca="1" si="4"/>
        <v>170308932.04490748</v>
      </c>
      <c r="J54" s="90">
        <f t="shared" ca="1" si="4"/>
        <v>194288778.12421864</v>
      </c>
      <c r="K54" s="90">
        <f t="shared" ca="1" si="4"/>
        <v>218268624.20352975</v>
      </c>
      <c r="L54" s="90">
        <f ca="1">IF('Ric 2020'!$A62="RC",INDIRECT("'Ric 2020'!"&amp;'Country Selector'!$B$3&amp;ROW($A62))*10^12,0)</f>
        <v>242248470.28284091</v>
      </c>
      <c r="M54" s="90">
        <f t="shared" ca="1" si="5"/>
        <v>218023623.2545568</v>
      </c>
      <c r="N54" s="90">
        <f t="shared" ca="1" si="5"/>
        <v>193798776.22627273</v>
      </c>
      <c r="O54" s="90">
        <f t="shared" ca="1" si="5"/>
        <v>169573929.19798863</v>
      </c>
      <c r="P54" s="90">
        <f t="shared" ca="1" si="5"/>
        <v>145349082.16970453</v>
      </c>
      <c r="Q54" s="90">
        <f t="shared" ca="1" si="5"/>
        <v>121124235.14142045</v>
      </c>
      <c r="R54" s="90">
        <f t="shared" ca="1" si="5"/>
        <v>96899388.113136366</v>
      </c>
      <c r="S54" s="90">
        <f t="shared" ca="1" si="5"/>
        <v>72674541.084852263</v>
      </c>
      <c r="T54" s="90">
        <f t="shared" ca="1" si="5"/>
        <v>48449694.056568183</v>
      </c>
      <c r="U54" s="90">
        <f t="shared" ca="1" si="5"/>
        <v>24224847.028284092</v>
      </c>
      <c r="V54" s="90">
        <f ca="1">IF('Ric 2030'!$A62="RC",INDIRECT("'Ric 2030'!"&amp;'Country Selector'!$B$3&amp;ROW($A62))*10^12,0)</f>
        <v>0</v>
      </c>
    </row>
    <row r="55" spans="1:22">
      <c r="A55" s="74">
        <v>3</v>
      </c>
      <c r="B55" s="90">
        <f ca="1">IF('Ric 2010'!$A63="RC",INDIRECT("'Ric 2010'!"&amp;'Country Selector'!$B$3&amp;ROW($A63))*10^12,0)</f>
        <v>185846089.77036121</v>
      </c>
      <c r="C55" s="90">
        <f t="shared" ca="1" si="4"/>
        <v>167261480.7933251</v>
      </c>
      <c r="D55" s="90">
        <f t="shared" ca="1" si="4"/>
        <v>148676871.81628898</v>
      </c>
      <c r="E55" s="90">
        <f t="shared" ca="1" si="4"/>
        <v>130092262.83925286</v>
      </c>
      <c r="F55" s="90">
        <f t="shared" ca="1" si="4"/>
        <v>111507653.86221674</v>
      </c>
      <c r="G55" s="90">
        <f t="shared" ca="1" si="4"/>
        <v>92923044.885180607</v>
      </c>
      <c r="H55" s="90">
        <f t="shared" ca="1" si="4"/>
        <v>74338435.908144489</v>
      </c>
      <c r="I55" s="90">
        <f t="shared" ca="1" si="4"/>
        <v>55753826.93110837</v>
      </c>
      <c r="J55" s="90">
        <f t="shared" ca="1" si="4"/>
        <v>37169217.954072244</v>
      </c>
      <c r="K55" s="90">
        <f t="shared" ca="1" si="4"/>
        <v>18584608.977036122</v>
      </c>
      <c r="L55" s="90">
        <f ca="1">IF('Ric 2020'!$A63="RC",INDIRECT("'Ric 2020'!"&amp;'Country Selector'!$B$3&amp;ROW($A63))*10^12,0)</f>
        <v>0</v>
      </c>
      <c r="M55" s="90">
        <f t="shared" ca="1" si="5"/>
        <v>1296194423.9010024</v>
      </c>
      <c r="N55" s="90">
        <f t="shared" ca="1" si="5"/>
        <v>2592388847.8020048</v>
      </c>
      <c r="O55" s="90">
        <f t="shared" ca="1" si="5"/>
        <v>3888583271.7030067</v>
      </c>
      <c r="P55" s="90">
        <f t="shared" ca="1" si="5"/>
        <v>5184777695.6040096</v>
      </c>
      <c r="Q55" s="90">
        <f t="shared" ca="1" si="5"/>
        <v>6480972119.5050116</v>
      </c>
      <c r="R55" s="90">
        <f t="shared" ca="1" si="5"/>
        <v>7777166543.4060135</v>
      </c>
      <c r="S55" s="90">
        <f t="shared" ca="1" si="5"/>
        <v>9073360967.3070164</v>
      </c>
      <c r="T55" s="90">
        <f t="shared" ca="1" si="5"/>
        <v>10369555391.208019</v>
      </c>
      <c r="U55" s="90">
        <f t="shared" ca="1" si="5"/>
        <v>11665749815.10902</v>
      </c>
      <c r="V55" s="90">
        <f ca="1">IF('Ric 2030'!$A63="RC",INDIRECT("'Ric 2030'!"&amp;'Country Selector'!$B$3&amp;ROW($A63))*10^12,0)</f>
        <v>12961944239.010023</v>
      </c>
    </row>
    <row r="56" spans="1:22">
      <c r="A56" s="74">
        <v>4</v>
      </c>
      <c r="B56" s="90">
        <f ca="1">IF('Ric 2010'!$A64="RC",INDIRECT("'Ric 2010'!"&amp;'Country Selector'!$B$3&amp;ROW($A64))*10^12,0)</f>
        <v>41524335254.87867</v>
      </c>
      <c r="C56" s="90">
        <f t="shared" ca="1" si="4"/>
        <v>43839942595.980057</v>
      </c>
      <c r="D56" s="90">
        <f t="shared" ca="1" si="4"/>
        <v>46155549937.081451</v>
      </c>
      <c r="E56" s="90">
        <f t="shared" ca="1" si="4"/>
        <v>48471157278.182846</v>
      </c>
      <c r="F56" s="90">
        <f t="shared" ca="1" si="4"/>
        <v>50786764619.284241</v>
      </c>
      <c r="G56" s="90">
        <f t="shared" ca="1" si="4"/>
        <v>53102371960.385635</v>
      </c>
      <c r="H56" s="90">
        <f t="shared" ca="1" si="4"/>
        <v>55417979301.48703</v>
      </c>
      <c r="I56" s="90">
        <f t="shared" ca="1" si="4"/>
        <v>57733586642.588425</v>
      </c>
      <c r="J56" s="90">
        <f t="shared" ca="1" si="4"/>
        <v>60049193983.689812</v>
      </c>
      <c r="K56" s="90">
        <f t="shared" ca="1" si="4"/>
        <v>62364801324.791214</v>
      </c>
      <c r="L56" s="90">
        <f ca="1">IF('Ric 2020'!$A64="RC",INDIRECT("'Ric 2020'!"&amp;'Country Selector'!$B$3&amp;ROW($A64))*10^12,0)</f>
        <v>64680408665.892601</v>
      </c>
      <c r="M56" s="90">
        <f t="shared" ca="1" si="5"/>
        <v>67214718103.615295</v>
      </c>
      <c r="N56" s="90">
        <f t="shared" ca="1" si="5"/>
        <v>69749027541.337982</v>
      </c>
      <c r="O56" s="90">
        <f t="shared" ca="1" si="5"/>
        <v>72283336979.060684</v>
      </c>
      <c r="P56" s="90">
        <f t="shared" ca="1" si="5"/>
        <v>74817646416.783371</v>
      </c>
      <c r="Q56" s="90">
        <f t="shared" ca="1" si="5"/>
        <v>77351955854.506058</v>
      </c>
      <c r="R56" s="90">
        <f t="shared" ca="1" si="5"/>
        <v>79886265292.22876</v>
      </c>
      <c r="S56" s="90">
        <f t="shared" ca="1" si="5"/>
        <v>82420574729.951447</v>
      </c>
      <c r="T56" s="90">
        <f t="shared" ca="1" si="5"/>
        <v>84954884167.674133</v>
      </c>
      <c r="U56" s="90">
        <f t="shared" ca="1" si="5"/>
        <v>87489193605.396835</v>
      </c>
      <c r="V56" s="90">
        <f ca="1">IF('Ric 2030'!$A64="RC",INDIRECT("'Ric 2030'!"&amp;'Country Selector'!$B$3&amp;ROW($A64))*10^12,0)</f>
        <v>90023503043.119522</v>
      </c>
    </row>
    <row r="57" spans="1:22">
      <c r="A57" s="74">
        <v>5</v>
      </c>
      <c r="B57" s="90">
        <f ca="1">IF('Ric 2010'!$A65="RC",INDIRECT("'Ric 2010'!"&amp;'Country Selector'!$B$3&amp;ROW($A65))*10^12,0)</f>
        <v>10128502138.368856</v>
      </c>
      <c r="C57" s="90">
        <f t="shared" ca="1" si="4"/>
        <v>9115651924.531971</v>
      </c>
      <c r="D57" s="90">
        <f t="shared" ca="1" si="4"/>
        <v>8102801710.6950855</v>
      </c>
      <c r="E57" s="90">
        <f t="shared" ca="1" si="4"/>
        <v>7089951496.8582001</v>
      </c>
      <c r="F57" s="90">
        <f t="shared" ca="1" si="4"/>
        <v>6077101283.0213137</v>
      </c>
      <c r="G57" s="90">
        <f t="shared" ca="1" si="4"/>
        <v>5064251069.1844282</v>
      </c>
      <c r="H57" s="90">
        <f t="shared" ca="1" si="4"/>
        <v>4051400855.3475428</v>
      </c>
      <c r="I57" s="90">
        <f t="shared" ca="1" si="4"/>
        <v>3038550641.5106568</v>
      </c>
      <c r="J57" s="90">
        <f t="shared" ca="1" si="4"/>
        <v>2025700427.6737714</v>
      </c>
      <c r="K57" s="90">
        <f t="shared" ca="1" si="4"/>
        <v>1012850213.8368857</v>
      </c>
      <c r="L57" s="90">
        <f ca="1">IF('Ric 2020'!$A65="RC",INDIRECT("'Ric 2020'!"&amp;'Country Selector'!$B$3&amp;ROW($A65))*10^12,0)</f>
        <v>0</v>
      </c>
      <c r="M57" s="90">
        <f t="shared" ca="1" si="5"/>
        <v>0</v>
      </c>
      <c r="N57" s="90">
        <f t="shared" ca="1" si="5"/>
        <v>0</v>
      </c>
      <c r="O57" s="90">
        <f t="shared" ca="1" si="5"/>
        <v>0</v>
      </c>
      <c r="P57" s="90">
        <f t="shared" ca="1" si="5"/>
        <v>0</v>
      </c>
      <c r="Q57" s="90">
        <f t="shared" ca="1" si="5"/>
        <v>0</v>
      </c>
      <c r="R57" s="90">
        <f t="shared" ca="1" si="5"/>
        <v>0</v>
      </c>
      <c r="S57" s="90">
        <f t="shared" ca="1" si="5"/>
        <v>0</v>
      </c>
      <c r="T57" s="90">
        <f t="shared" ca="1" si="5"/>
        <v>0</v>
      </c>
      <c r="U57" s="90">
        <f t="shared" ca="1" si="5"/>
        <v>0</v>
      </c>
      <c r="V57" s="90">
        <f ca="1">IF('Ric 2030'!$A65="RC",INDIRECT("'Ric 2030'!"&amp;'Country Selector'!$B$3&amp;ROW($A65))*10^12,0)</f>
        <v>0</v>
      </c>
    </row>
    <row r="58" spans="1:22">
      <c r="A58" s="74">
        <v>6</v>
      </c>
      <c r="B58" s="90">
        <f ca="1">IF('Ric 2010'!$A66="RC",INDIRECT("'Ric 2010'!"&amp;'Country Selector'!$B$3&amp;ROW($A66))*10^12,0)</f>
        <v>5717115728.8432026</v>
      </c>
      <c r="C58" s="90">
        <f t="shared" ca="1" si="4"/>
        <v>5884237661.129632</v>
      </c>
      <c r="D58" s="90">
        <f t="shared" ca="1" si="4"/>
        <v>6051359593.4160614</v>
      </c>
      <c r="E58" s="90">
        <f t="shared" ca="1" si="4"/>
        <v>6218481525.7024899</v>
      </c>
      <c r="F58" s="90">
        <f t="shared" ca="1" si="4"/>
        <v>6385603457.9889202</v>
      </c>
      <c r="G58" s="90">
        <f t="shared" ca="1" si="4"/>
        <v>6552725390.2753487</v>
      </c>
      <c r="H58" s="90">
        <f t="shared" ca="1" si="4"/>
        <v>6719847322.5617781</v>
      </c>
      <c r="I58" s="90">
        <f t="shared" ca="1" si="4"/>
        <v>6886969254.8482075</v>
      </c>
      <c r="J58" s="90">
        <f t="shared" ca="1" si="4"/>
        <v>7054091187.1346369</v>
      </c>
      <c r="K58" s="90">
        <f t="shared" ca="1" si="4"/>
        <v>7221213119.4210663</v>
      </c>
      <c r="L58" s="90">
        <f ca="1">IF('Ric 2020'!$A66="RC",INDIRECT("'Ric 2020'!"&amp;'Country Selector'!$B$3&amp;ROW($A66))*10^12,0)</f>
        <v>7388335051.7074957</v>
      </c>
      <c r="M58" s="90">
        <f t="shared" ca="1" si="5"/>
        <v>7462889779.9798317</v>
      </c>
      <c r="N58" s="90">
        <f t="shared" ca="1" si="5"/>
        <v>7537444508.2521667</v>
      </c>
      <c r="O58" s="90">
        <f t="shared" ca="1" si="5"/>
        <v>7611999236.5245018</v>
      </c>
      <c r="P58" s="90">
        <f t="shared" ca="1" si="5"/>
        <v>7686553964.7968388</v>
      </c>
      <c r="Q58" s="90">
        <f t="shared" ca="1" si="5"/>
        <v>7761108693.0691738</v>
      </c>
      <c r="R58" s="90">
        <f t="shared" ca="1" si="5"/>
        <v>7835663421.3415089</v>
      </c>
      <c r="S58" s="90">
        <f t="shared" ca="1" si="5"/>
        <v>7910218149.6138458</v>
      </c>
      <c r="T58" s="90">
        <f t="shared" ca="1" si="5"/>
        <v>7984772877.8861818</v>
      </c>
      <c r="U58" s="90">
        <f t="shared" ca="1" si="5"/>
        <v>8059327606.1585169</v>
      </c>
      <c r="V58" s="90">
        <f ca="1">IF('Ric 2030'!$A66="RC",INDIRECT("'Ric 2030'!"&amp;'Country Selector'!$B$3&amp;ROW($A66))*10^12,0)</f>
        <v>8133882334.4308529</v>
      </c>
    </row>
    <row r="59" spans="1:2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4"/>
        <v>2148167745.2158008</v>
      </c>
      <c r="D59" s="90">
        <f t="shared" ca="1" si="4"/>
        <v>4296335490.4316015</v>
      </c>
      <c r="E59" s="90">
        <f t="shared" ca="1" si="4"/>
        <v>6444503235.6474028</v>
      </c>
      <c r="F59" s="90">
        <f t="shared" ca="1" si="4"/>
        <v>8592670980.863203</v>
      </c>
      <c r="G59" s="90">
        <f t="shared" ca="1" si="4"/>
        <v>10740838726.079004</v>
      </c>
      <c r="H59" s="90">
        <f t="shared" ca="1" si="4"/>
        <v>12889006471.294806</v>
      </c>
      <c r="I59" s="90">
        <f t="shared" ca="1" si="4"/>
        <v>15037174216.510605</v>
      </c>
      <c r="J59" s="90">
        <f t="shared" ca="1" si="4"/>
        <v>17185341961.726406</v>
      </c>
      <c r="K59" s="90">
        <f t="shared" ca="1" si="4"/>
        <v>19333509706.942207</v>
      </c>
      <c r="L59" s="90">
        <f ca="1">IF('Ric 2020'!$A67="RC",INDIRECT("'Ric 2020'!"&amp;'Country Selector'!$B$3&amp;ROW($A67))*10^12,0)</f>
        <v>21481677452.158009</v>
      </c>
      <c r="M59" s="90">
        <f t="shared" ca="1" si="5"/>
        <v>19333509706.942207</v>
      </c>
      <c r="N59" s="90">
        <f t="shared" ca="1" si="5"/>
        <v>17185341961.726406</v>
      </c>
      <c r="O59" s="90">
        <f t="shared" ca="1" si="5"/>
        <v>15037174216.510605</v>
      </c>
      <c r="P59" s="90">
        <f t="shared" ca="1" si="5"/>
        <v>12889006471.294806</v>
      </c>
      <c r="Q59" s="90">
        <f t="shared" ca="1" si="5"/>
        <v>10740838726.079004</v>
      </c>
      <c r="R59" s="90">
        <f t="shared" ca="1" si="5"/>
        <v>8592670980.863203</v>
      </c>
      <c r="S59" s="90">
        <f t="shared" ca="1" si="5"/>
        <v>6444503235.6474028</v>
      </c>
      <c r="T59" s="90">
        <f t="shared" ca="1" si="5"/>
        <v>4296335490.4316015</v>
      </c>
      <c r="U59" s="90">
        <f t="shared" ca="1" si="5"/>
        <v>2148167745.2158008</v>
      </c>
      <c r="V59" s="90">
        <f ca="1">IF('Ric 2030'!$A67="RC",INDIRECT("'Ric 2030'!"&amp;'Country Selector'!$B$3&amp;ROW($A67))*10^12,0)</f>
        <v>0</v>
      </c>
    </row>
    <row r="60" spans="1:2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4"/>
        <v>0</v>
      </c>
      <c r="D60" s="90">
        <f t="shared" ca="1" si="4"/>
        <v>0</v>
      </c>
      <c r="E60" s="90">
        <f t="shared" ca="1" si="4"/>
        <v>0</v>
      </c>
      <c r="F60" s="90">
        <f t="shared" ca="1" si="4"/>
        <v>0</v>
      </c>
      <c r="G60" s="90">
        <f t="shared" ca="1" si="4"/>
        <v>0</v>
      </c>
      <c r="H60" s="90">
        <f t="shared" ca="1" si="4"/>
        <v>0</v>
      </c>
      <c r="I60" s="90">
        <f t="shared" ca="1" si="4"/>
        <v>0</v>
      </c>
      <c r="J60" s="90">
        <f t="shared" ca="1" si="4"/>
        <v>0</v>
      </c>
      <c r="K60" s="90">
        <f t="shared" ca="1" si="4"/>
        <v>0</v>
      </c>
      <c r="L60" s="90">
        <f ca="1">IF('Ric 2020'!$A68="RC",INDIRECT("'Ric 2020'!"&amp;'Country Selector'!$B$3&amp;ROW($A68))*10^12,0)</f>
        <v>0</v>
      </c>
      <c r="M60" s="90">
        <f t="shared" ca="1" si="5"/>
        <v>0</v>
      </c>
      <c r="N60" s="90">
        <f t="shared" ca="1" si="5"/>
        <v>0</v>
      </c>
      <c r="O60" s="90">
        <f t="shared" ca="1" si="5"/>
        <v>0</v>
      </c>
      <c r="P60" s="90">
        <f t="shared" ca="1" si="5"/>
        <v>0</v>
      </c>
      <c r="Q60" s="90">
        <f t="shared" ca="1" si="5"/>
        <v>0</v>
      </c>
      <c r="R60" s="90">
        <f t="shared" ca="1" si="5"/>
        <v>0</v>
      </c>
      <c r="S60" s="90">
        <f t="shared" ca="1" si="5"/>
        <v>0</v>
      </c>
      <c r="T60" s="90">
        <f t="shared" ca="1" si="5"/>
        <v>0</v>
      </c>
      <c r="U60" s="90">
        <f t="shared" ca="1" si="5"/>
        <v>0</v>
      </c>
      <c r="V60" s="90">
        <f ca="1">IF('Ric 2030'!$A68="RC",INDIRECT("'Ric 2030'!"&amp;'Country Selector'!$B$3&amp;ROW($A68))*10^12,0)</f>
        <v>0</v>
      </c>
    </row>
    <row r="61" spans="1:22">
      <c r="A61" s="74">
        <v>9</v>
      </c>
      <c r="B61" s="90">
        <f ca="1">IF('Ric 2010'!$A69="RC",INDIRECT("'Ric 2010'!"&amp;'Country Selector'!$B$3&amp;ROW($A69))*10^12,0)</f>
        <v>70695879961.753998</v>
      </c>
      <c r="C61" s="90">
        <f t="shared" ca="1" si="4"/>
        <v>63650941317.272102</v>
      </c>
      <c r="D61" s="90">
        <f t="shared" ca="1" si="4"/>
        <v>56606002672.790215</v>
      </c>
      <c r="E61" s="90">
        <f t="shared" ca="1" si="4"/>
        <v>49561064028.308319</v>
      </c>
      <c r="F61" s="90">
        <f t="shared" ca="1" si="4"/>
        <v>42516125383.826424</v>
      </c>
      <c r="G61" s="90">
        <f t="shared" ca="1" si="4"/>
        <v>35471186739.344528</v>
      </c>
      <c r="H61" s="90">
        <f t="shared" ca="1" si="4"/>
        <v>28426248094.862637</v>
      </c>
      <c r="I61" s="90">
        <f t="shared" ca="1" si="4"/>
        <v>21381309450.380745</v>
      </c>
      <c r="J61" s="90">
        <f t="shared" ca="1" si="4"/>
        <v>14336370805.898851</v>
      </c>
      <c r="K61" s="90">
        <f t="shared" ca="1" si="4"/>
        <v>7291432161.4169579</v>
      </c>
      <c r="L61" s="90">
        <f ca="1">IF('Ric 2020'!$A69="RC",INDIRECT("'Ric 2020'!"&amp;'Country Selector'!$B$3&amp;ROW($A69))*10^12,0)</f>
        <v>246493516.93506461</v>
      </c>
      <c r="M61" s="90">
        <f t="shared" ca="1" si="5"/>
        <v>221844165.24155816</v>
      </c>
      <c r="N61" s="90">
        <f t="shared" ca="1" si="5"/>
        <v>197194813.54805169</v>
      </c>
      <c r="O61" s="90">
        <f t="shared" ca="1" si="5"/>
        <v>172545461.85454524</v>
      </c>
      <c r="P61" s="90">
        <f t="shared" ca="1" si="5"/>
        <v>147896110.16103879</v>
      </c>
      <c r="Q61" s="90">
        <f t="shared" ca="1" si="5"/>
        <v>123246758.46753231</v>
      </c>
      <c r="R61" s="90">
        <f t="shared" ca="1" si="5"/>
        <v>98597406.774025843</v>
      </c>
      <c r="S61" s="90">
        <f t="shared" ca="1" si="5"/>
        <v>73948055.080519393</v>
      </c>
      <c r="T61" s="90">
        <f t="shared" ca="1" si="5"/>
        <v>49298703.387012921</v>
      </c>
      <c r="U61" s="90">
        <f t="shared" ca="1" si="5"/>
        <v>24649351.693506461</v>
      </c>
      <c r="V61" s="90">
        <f ca="1">IF('Ric 2030'!$A69="RC",INDIRECT("'Ric 2030'!"&amp;'Country Selector'!$B$3&amp;ROW($A69))*10^12,0)</f>
        <v>0</v>
      </c>
    </row>
    <row r="62" spans="1:22">
      <c r="A62" s="74">
        <v>10</v>
      </c>
      <c r="B62" s="90">
        <f ca="1">IF('Ric 2010'!$A70="RC",INDIRECT("'Ric 2010'!"&amp;'Country Selector'!$B$3&amp;ROW($A70))*10^12,0)</f>
        <v>8626521107.2436008</v>
      </c>
      <c r="C62" s="90">
        <f t="shared" ca="1" si="4"/>
        <v>7763868996.5192413</v>
      </c>
      <c r="D62" s="90">
        <f t="shared" ca="1" si="4"/>
        <v>6901216885.7948809</v>
      </c>
      <c r="E62" s="90">
        <f t="shared" ca="1" si="4"/>
        <v>6038564775.0705204</v>
      </c>
      <c r="F62" s="90">
        <f t="shared" ca="1" si="4"/>
        <v>5175912664.3461609</v>
      </c>
      <c r="G62" s="90">
        <f t="shared" ca="1" si="4"/>
        <v>4313260553.6218004</v>
      </c>
      <c r="H62" s="90">
        <f t="shared" ca="1" si="4"/>
        <v>3450608442.8974404</v>
      </c>
      <c r="I62" s="90">
        <f t="shared" ca="1" si="4"/>
        <v>2587956332.1730804</v>
      </c>
      <c r="J62" s="90">
        <f t="shared" ca="1" si="4"/>
        <v>1725304221.4487202</v>
      </c>
      <c r="K62" s="90">
        <f t="shared" ca="1" si="4"/>
        <v>862652110.72436011</v>
      </c>
      <c r="L62" s="90">
        <f ca="1">IF('Ric 2020'!$A70="RC",INDIRECT("'Ric 2020'!"&amp;'Country Selector'!$B$3&amp;ROW($A70))*10^12,0)</f>
        <v>0</v>
      </c>
      <c r="M62" s="90">
        <f t="shared" ca="1" si="5"/>
        <v>0</v>
      </c>
      <c r="N62" s="90">
        <f t="shared" ca="1" si="5"/>
        <v>0</v>
      </c>
      <c r="O62" s="90">
        <f t="shared" ca="1" si="5"/>
        <v>0</v>
      </c>
      <c r="P62" s="90">
        <f t="shared" ca="1" si="5"/>
        <v>0</v>
      </c>
      <c r="Q62" s="90">
        <f t="shared" ca="1" si="5"/>
        <v>0</v>
      </c>
      <c r="R62" s="90">
        <f t="shared" ca="1" si="5"/>
        <v>0</v>
      </c>
      <c r="S62" s="90">
        <f t="shared" ca="1" si="5"/>
        <v>0</v>
      </c>
      <c r="T62" s="90">
        <f t="shared" ca="1" si="5"/>
        <v>0</v>
      </c>
      <c r="U62" s="90">
        <f t="shared" ca="1" si="5"/>
        <v>0</v>
      </c>
      <c r="V62" s="90">
        <f ca="1">IF('Ric 2030'!$A70="RC",INDIRECT("'Ric 2030'!"&amp;'Country Selector'!$B$3&amp;ROW($A70))*10^12,0)</f>
        <v>0</v>
      </c>
    </row>
    <row r="63" spans="1:2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4"/>
        <v>0</v>
      </c>
      <c r="D63" s="90">
        <f t="shared" ca="1" si="4"/>
        <v>0</v>
      </c>
      <c r="E63" s="90">
        <f t="shared" ca="1" si="4"/>
        <v>0</v>
      </c>
      <c r="F63" s="90">
        <f t="shared" ref="D63:K95" ca="1" si="6">$B63*($L$1-F$1)/($L$1-$B$1)+$L63*(F$1-$B$1)/($L$1-$B$1)</f>
        <v>0</v>
      </c>
      <c r="G63" s="90">
        <f t="shared" ca="1" si="6"/>
        <v>0</v>
      </c>
      <c r="H63" s="90">
        <f t="shared" ca="1" si="6"/>
        <v>0</v>
      </c>
      <c r="I63" s="90">
        <f t="shared" ca="1" si="6"/>
        <v>0</v>
      </c>
      <c r="J63" s="90">
        <f t="shared" ca="1" si="6"/>
        <v>0</v>
      </c>
      <c r="K63" s="90">
        <f t="shared" ca="1" si="6"/>
        <v>0</v>
      </c>
      <c r="L63" s="90">
        <f ca="1">IF('Ric 2020'!$A71="RC",INDIRECT("'Ric 2020'!"&amp;'Country Selector'!$B$3&amp;ROW($A71))*10^12,0)</f>
        <v>0</v>
      </c>
      <c r="M63" s="90">
        <f t="shared" ca="1" si="5"/>
        <v>0</v>
      </c>
      <c r="N63" s="90">
        <f t="shared" ca="1" si="5"/>
        <v>0</v>
      </c>
      <c r="O63" s="90">
        <f t="shared" ca="1" si="5"/>
        <v>0</v>
      </c>
      <c r="P63" s="90">
        <f t="shared" ref="N63:U95" ca="1" si="7">$L63*($V$1-P$1)/($V$1-$L$1)+$V63*(P$1-$L$1)/($V$1-$L$1)</f>
        <v>0</v>
      </c>
      <c r="Q63" s="90">
        <f t="shared" ca="1" si="7"/>
        <v>0</v>
      </c>
      <c r="R63" s="90">
        <f t="shared" ca="1" si="7"/>
        <v>0</v>
      </c>
      <c r="S63" s="90">
        <f t="shared" ca="1" si="7"/>
        <v>0</v>
      </c>
      <c r="T63" s="90">
        <f t="shared" ca="1" si="7"/>
        <v>0</v>
      </c>
      <c r="U63" s="90">
        <f t="shared" ca="1" si="7"/>
        <v>0</v>
      </c>
      <c r="V63" s="90">
        <f ca="1">IF('Ric 2030'!$A71="RC",INDIRECT("'Ric 2030'!"&amp;'Country Selector'!$B$3&amp;ROW($A71))*10^12,0)</f>
        <v>0</v>
      </c>
    </row>
    <row r="64" spans="1:22">
      <c r="A64" s="74">
        <v>12</v>
      </c>
      <c r="B64" s="90">
        <f ca="1">IF('Ric 2010'!$A72="RC",INDIRECT("'Ric 2010'!"&amp;'Country Selector'!$B$3&amp;ROW($A72))*10^12,0)</f>
        <v>33096577690.175934</v>
      </c>
      <c r="C64" s="90">
        <f t="shared" ref="C64:K127" ca="1" si="8">$B64*($L$1-C$1)/($L$1-$B$1)+$L64*(C$1-$B$1)/($L$1-$B$1)</f>
        <v>29786919921.158337</v>
      </c>
      <c r="D64" s="90">
        <f t="shared" ca="1" si="6"/>
        <v>26477262152.140747</v>
      </c>
      <c r="E64" s="90">
        <f t="shared" ca="1" si="6"/>
        <v>23167604383.123154</v>
      </c>
      <c r="F64" s="90">
        <f t="shared" ca="1" si="6"/>
        <v>19857946614.10556</v>
      </c>
      <c r="G64" s="90">
        <f t="shared" ca="1" si="6"/>
        <v>16548288845.087967</v>
      </c>
      <c r="H64" s="90">
        <f t="shared" ca="1" si="6"/>
        <v>13238631076.070374</v>
      </c>
      <c r="I64" s="90">
        <f t="shared" ca="1" si="6"/>
        <v>9928973307.0527802</v>
      </c>
      <c r="J64" s="90">
        <f t="shared" ca="1" si="6"/>
        <v>6619315538.0351868</v>
      </c>
      <c r="K64" s="90">
        <f t="shared" ca="1" si="6"/>
        <v>3309657769.0175934</v>
      </c>
      <c r="L64" s="90">
        <f ca="1">IF('Ric 2020'!$A72="RC",INDIRECT("'Ric 2020'!"&amp;'Country Selector'!$B$3&amp;ROW($A72))*10^12,0)</f>
        <v>0</v>
      </c>
      <c r="M64" s="90">
        <f t="shared" ref="M64:U127" ca="1" si="9">$L64*($V$1-M$1)/($V$1-$L$1)+$V64*(M$1-$L$1)/($V$1-$L$1)</f>
        <v>0</v>
      </c>
      <c r="N64" s="90">
        <f t="shared" ca="1" si="7"/>
        <v>0</v>
      </c>
      <c r="O64" s="90">
        <f t="shared" ca="1" si="7"/>
        <v>0</v>
      </c>
      <c r="P64" s="90">
        <f t="shared" ca="1" si="7"/>
        <v>0</v>
      </c>
      <c r="Q64" s="90">
        <f t="shared" ca="1" si="7"/>
        <v>0</v>
      </c>
      <c r="R64" s="90">
        <f t="shared" ca="1" si="7"/>
        <v>0</v>
      </c>
      <c r="S64" s="90">
        <f t="shared" ca="1" si="7"/>
        <v>0</v>
      </c>
      <c r="T64" s="90">
        <f t="shared" ca="1" si="7"/>
        <v>0</v>
      </c>
      <c r="U64" s="90">
        <f t="shared" ca="1" si="7"/>
        <v>0</v>
      </c>
      <c r="V64" s="90">
        <f ca="1">IF('Ric 2030'!$A72="RC",INDIRECT("'Ric 2030'!"&amp;'Country Selector'!$B$3&amp;ROW($A72))*10^12,0)</f>
        <v>0</v>
      </c>
    </row>
    <row r="65" spans="1:22">
      <c r="A65" s="74">
        <v>13</v>
      </c>
      <c r="B65" s="90">
        <f ca="1">IF('Ric 2010'!$A73="RC",INDIRECT("'Ric 2010'!"&amp;'Country Selector'!$B$3&amp;ROW($A73))*10^12,0)</f>
        <v>144854190340.79871</v>
      </c>
      <c r="C65" s="90">
        <f t="shared" ca="1" si="8"/>
        <v>137788188429.31058</v>
      </c>
      <c r="D65" s="90">
        <f t="shared" ca="1" si="6"/>
        <v>130722186517.82242</v>
      </c>
      <c r="E65" s="90">
        <f t="shared" ca="1" si="6"/>
        <v>123656184606.33429</v>
      </c>
      <c r="F65" s="90">
        <f t="shared" ca="1" si="6"/>
        <v>116590182694.84615</v>
      </c>
      <c r="G65" s="90">
        <f t="shared" ca="1" si="6"/>
        <v>109524180783.358</v>
      </c>
      <c r="H65" s="90">
        <f t="shared" ca="1" si="6"/>
        <v>102458178871.86987</v>
      </c>
      <c r="I65" s="90">
        <f t="shared" ca="1" si="6"/>
        <v>95392176960.381729</v>
      </c>
      <c r="J65" s="90">
        <f t="shared" ca="1" si="6"/>
        <v>88326175048.893585</v>
      </c>
      <c r="K65" s="90">
        <f t="shared" ca="1" si="6"/>
        <v>81260173137.405457</v>
      </c>
      <c r="L65" s="90">
        <f ca="1">IF('Ric 2020'!$A73="RC",INDIRECT("'Ric 2020'!"&amp;'Country Selector'!$B$3&amp;ROW($A73))*10^12,0)</f>
        <v>74194171225.917313</v>
      </c>
      <c r="M65" s="90">
        <f t="shared" ca="1" si="9"/>
        <v>66774754103.325584</v>
      </c>
      <c r="N65" s="90">
        <f t="shared" ca="1" si="7"/>
        <v>59355336980.733849</v>
      </c>
      <c r="O65" s="90">
        <f t="shared" ca="1" si="7"/>
        <v>51935919858.14212</v>
      </c>
      <c r="P65" s="90">
        <f t="shared" ca="1" si="7"/>
        <v>44516502735.550392</v>
      </c>
      <c r="Q65" s="90">
        <f t="shared" ca="1" si="7"/>
        <v>37097085612.958656</v>
      </c>
      <c r="R65" s="90">
        <f t="shared" ca="1" si="7"/>
        <v>29677668490.366924</v>
      </c>
      <c r="S65" s="90">
        <f t="shared" ca="1" si="7"/>
        <v>22258251367.775196</v>
      </c>
      <c r="T65" s="90">
        <f t="shared" ca="1" si="7"/>
        <v>14838834245.183462</v>
      </c>
      <c r="U65" s="90">
        <f t="shared" ca="1" si="7"/>
        <v>7419417122.5917311</v>
      </c>
      <c r="V65" s="90">
        <f ca="1">IF('Ric 2030'!$A73="RC",INDIRECT("'Ric 2030'!"&amp;'Country Selector'!$B$3&amp;ROW($A73))*10^12,0)</f>
        <v>0</v>
      </c>
    </row>
    <row r="66" spans="1:2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8"/>
        <v>0</v>
      </c>
      <c r="D66" s="90">
        <f t="shared" ca="1" si="6"/>
        <v>0</v>
      </c>
      <c r="E66" s="90">
        <f t="shared" ca="1" si="6"/>
        <v>0</v>
      </c>
      <c r="F66" s="90">
        <f t="shared" ca="1" si="6"/>
        <v>0</v>
      </c>
      <c r="G66" s="90">
        <f t="shared" ca="1" si="6"/>
        <v>0</v>
      </c>
      <c r="H66" s="90">
        <f t="shared" ca="1" si="6"/>
        <v>0</v>
      </c>
      <c r="I66" s="90">
        <f t="shared" ca="1" si="6"/>
        <v>0</v>
      </c>
      <c r="J66" s="90">
        <f t="shared" ca="1" si="6"/>
        <v>0</v>
      </c>
      <c r="K66" s="90">
        <f t="shared" ca="1" si="6"/>
        <v>0</v>
      </c>
      <c r="L66" s="90">
        <f ca="1">IF('Ric 2020'!$A74="RC",INDIRECT("'Ric 2020'!"&amp;'Country Selector'!$B$3&amp;ROW($A74))*10^12,0)</f>
        <v>0</v>
      </c>
      <c r="M66" s="90">
        <f t="shared" ca="1" si="9"/>
        <v>0</v>
      </c>
      <c r="N66" s="90">
        <f t="shared" ca="1" si="7"/>
        <v>0</v>
      </c>
      <c r="O66" s="90">
        <f t="shared" ca="1" si="7"/>
        <v>0</v>
      </c>
      <c r="P66" s="90">
        <f t="shared" ca="1" si="7"/>
        <v>0</v>
      </c>
      <c r="Q66" s="90">
        <f t="shared" ca="1" si="7"/>
        <v>0</v>
      </c>
      <c r="R66" s="90">
        <f t="shared" ca="1" si="7"/>
        <v>0</v>
      </c>
      <c r="S66" s="90">
        <f t="shared" ca="1" si="7"/>
        <v>0</v>
      </c>
      <c r="T66" s="90">
        <f t="shared" ca="1" si="7"/>
        <v>0</v>
      </c>
      <c r="U66" s="90">
        <f t="shared" ca="1" si="7"/>
        <v>0</v>
      </c>
      <c r="V66" s="90">
        <f ca="1">IF('Ric 2030'!$A74="RC",INDIRECT("'Ric 2030'!"&amp;'Country Selector'!$B$3&amp;ROW($A74))*10^12,0)</f>
        <v>0</v>
      </c>
    </row>
    <row r="67" spans="1:2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8"/>
        <v>0</v>
      </c>
      <c r="D67" s="90">
        <f t="shared" ca="1" si="6"/>
        <v>0</v>
      </c>
      <c r="E67" s="90">
        <f t="shared" ca="1" si="6"/>
        <v>0</v>
      </c>
      <c r="F67" s="90">
        <f t="shared" ca="1" si="6"/>
        <v>0</v>
      </c>
      <c r="G67" s="90">
        <f t="shared" ca="1" si="6"/>
        <v>0</v>
      </c>
      <c r="H67" s="90">
        <f t="shared" ca="1" si="6"/>
        <v>0</v>
      </c>
      <c r="I67" s="90">
        <f t="shared" ca="1" si="6"/>
        <v>0</v>
      </c>
      <c r="J67" s="90">
        <f t="shared" ca="1" si="6"/>
        <v>0</v>
      </c>
      <c r="K67" s="90">
        <f t="shared" ca="1" si="6"/>
        <v>0</v>
      </c>
      <c r="L67" s="90">
        <f ca="1">IF('Ric 2020'!$A75="RC",INDIRECT("'Ric 2020'!"&amp;'Country Selector'!$B$3&amp;ROW($A75))*10^12,0)</f>
        <v>0</v>
      </c>
      <c r="M67" s="90">
        <f t="shared" ca="1" si="9"/>
        <v>0</v>
      </c>
      <c r="N67" s="90">
        <f t="shared" ca="1" si="7"/>
        <v>0</v>
      </c>
      <c r="O67" s="90">
        <f t="shared" ca="1" si="7"/>
        <v>0</v>
      </c>
      <c r="P67" s="90">
        <f t="shared" ca="1" si="7"/>
        <v>0</v>
      </c>
      <c r="Q67" s="90">
        <f t="shared" ca="1" si="7"/>
        <v>0</v>
      </c>
      <c r="R67" s="90">
        <f t="shared" ca="1" si="7"/>
        <v>0</v>
      </c>
      <c r="S67" s="90">
        <f t="shared" ca="1" si="7"/>
        <v>0</v>
      </c>
      <c r="T67" s="90">
        <f t="shared" ca="1" si="7"/>
        <v>0</v>
      </c>
      <c r="U67" s="90">
        <f t="shared" ca="1" si="7"/>
        <v>0</v>
      </c>
      <c r="V67" s="90">
        <f ca="1">IF('Ric 2030'!$A75="RC",INDIRECT("'Ric 2030'!"&amp;'Country Selector'!$B$3&amp;ROW($A75))*10^12,0)</f>
        <v>0</v>
      </c>
    </row>
    <row r="68" spans="1:2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8"/>
        <v>0</v>
      </c>
      <c r="D68" s="90">
        <f t="shared" ca="1" si="6"/>
        <v>0</v>
      </c>
      <c r="E68" s="90">
        <f t="shared" ca="1" si="6"/>
        <v>0</v>
      </c>
      <c r="F68" s="90">
        <f t="shared" ca="1" si="6"/>
        <v>0</v>
      </c>
      <c r="G68" s="90">
        <f t="shared" ca="1" si="6"/>
        <v>0</v>
      </c>
      <c r="H68" s="90">
        <f t="shared" ca="1" si="6"/>
        <v>0</v>
      </c>
      <c r="I68" s="90">
        <f t="shared" ca="1" si="6"/>
        <v>0</v>
      </c>
      <c r="J68" s="90">
        <f t="shared" ca="1" si="6"/>
        <v>0</v>
      </c>
      <c r="K68" s="90">
        <f t="shared" ca="1" si="6"/>
        <v>0</v>
      </c>
      <c r="L68" s="90">
        <f ca="1">IF('Ric 2020'!$A76="RC",INDIRECT("'Ric 2020'!"&amp;'Country Selector'!$B$3&amp;ROW($A76))*10^12,0)</f>
        <v>0</v>
      </c>
      <c r="M68" s="90">
        <f t="shared" ca="1" si="9"/>
        <v>9315857395.759203</v>
      </c>
      <c r="N68" s="90">
        <f t="shared" ca="1" si="7"/>
        <v>18631714791.518406</v>
      </c>
      <c r="O68" s="90">
        <f t="shared" ca="1" si="7"/>
        <v>27947572187.277607</v>
      </c>
      <c r="P68" s="90">
        <f t="shared" ca="1" si="7"/>
        <v>37263429583.036812</v>
      </c>
      <c r="Q68" s="90">
        <f t="shared" ca="1" si="7"/>
        <v>46579286978.796013</v>
      </c>
      <c r="R68" s="90">
        <f t="shared" ca="1" si="7"/>
        <v>55895144374.555214</v>
      </c>
      <c r="S68" s="90">
        <f t="shared" ca="1" si="7"/>
        <v>65211001770.314415</v>
      </c>
      <c r="T68" s="90">
        <f t="shared" ca="1" si="7"/>
        <v>74526859166.073624</v>
      </c>
      <c r="U68" s="90">
        <f t="shared" ca="1" si="7"/>
        <v>83842716561.832825</v>
      </c>
      <c r="V68" s="90">
        <f ca="1">IF('Ric 2030'!$A76="RC",INDIRECT("'Ric 2030'!"&amp;'Country Selector'!$B$3&amp;ROW($A76))*10^12,0)</f>
        <v>93158573957.592026</v>
      </c>
    </row>
    <row r="69" spans="1:22">
      <c r="A69" s="74">
        <v>17</v>
      </c>
      <c r="B69" s="90">
        <f ca="1">IF('Ric 2010'!$A77="RC",INDIRECT("'Ric 2010'!"&amp;'Country Selector'!$B$3&amp;ROW($A77))*10^12,0)</f>
        <v>87097800805.742371</v>
      </c>
      <c r="C69" s="90">
        <f t="shared" ca="1" si="8"/>
        <v>85279069182.323196</v>
      </c>
      <c r="D69" s="90">
        <f t="shared" ca="1" si="6"/>
        <v>83460337558.904022</v>
      </c>
      <c r="E69" s="90">
        <f t="shared" ca="1" si="6"/>
        <v>81641605935.484833</v>
      </c>
      <c r="F69" s="90">
        <f t="shared" ca="1" si="6"/>
        <v>79822874312.065643</v>
      </c>
      <c r="G69" s="90">
        <f t="shared" ca="1" si="6"/>
        <v>78004142688.646484</v>
      </c>
      <c r="H69" s="90">
        <f t="shared" ca="1" si="6"/>
        <v>76185411065.227295</v>
      </c>
      <c r="I69" s="90">
        <f t="shared" ca="1" si="6"/>
        <v>74366679441.808105</v>
      </c>
      <c r="J69" s="90">
        <f t="shared" ca="1" si="6"/>
        <v>72547947818.388947</v>
      </c>
      <c r="K69" s="90">
        <f t="shared" ca="1" si="6"/>
        <v>70729216194.969757</v>
      </c>
      <c r="L69" s="90">
        <f ca="1">IF('Ric 2020'!$A77="RC",INDIRECT("'Ric 2020'!"&amp;'Country Selector'!$B$3&amp;ROW($A77))*10^12,0)</f>
        <v>68910484571.550583</v>
      </c>
      <c r="M69" s="90">
        <f t="shared" ca="1" si="9"/>
        <v>62019436114.395523</v>
      </c>
      <c r="N69" s="90">
        <f t="shared" ca="1" si="7"/>
        <v>55128387657.240463</v>
      </c>
      <c r="O69" s="90">
        <f t="shared" ca="1" si="7"/>
        <v>48237339200.085403</v>
      </c>
      <c r="P69" s="90">
        <f t="shared" ca="1" si="7"/>
        <v>41346290742.930344</v>
      </c>
      <c r="Q69" s="90">
        <f t="shared" ca="1" si="7"/>
        <v>34455242285.775291</v>
      </c>
      <c r="R69" s="90">
        <f t="shared" ca="1" si="7"/>
        <v>27564193828.620232</v>
      </c>
      <c r="S69" s="90">
        <f t="shared" ca="1" si="7"/>
        <v>20673145371.465172</v>
      </c>
      <c r="T69" s="90">
        <f t="shared" ca="1" si="7"/>
        <v>13782096914.310116</v>
      </c>
      <c r="U69" s="90">
        <f t="shared" ca="1" si="7"/>
        <v>6891048457.1550579</v>
      </c>
      <c r="V69" s="90">
        <f ca="1">IF('Ric 2030'!$A77="RC",INDIRECT("'Ric 2030'!"&amp;'Country Selector'!$B$3&amp;ROW($A77))*10^12,0)</f>
        <v>0</v>
      </c>
    </row>
    <row r="70" spans="1:2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8"/>
        <v>0</v>
      </c>
      <c r="D70" s="90">
        <f t="shared" ca="1" si="6"/>
        <v>0</v>
      </c>
      <c r="E70" s="90">
        <f t="shared" ca="1" si="6"/>
        <v>0</v>
      </c>
      <c r="F70" s="90">
        <f t="shared" ca="1" si="6"/>
        <v>0</v>
      </c>
      <c r="G70" s="90">
        <f t="shared" ca="1" si="6"/>
        <v>0</v>
      </c>
      <c r="H70" s="90">
        <f t="shared" ca="1" si="6"/>
        <v>0</v>
      </c>
      <c r="I70" s="90">
        <f t="shared" ca="1" si="6"/>
        <v>0</v>
      </c>
      <c r="J70" s="90">
        <f t="shared" ca="1" si="6"/>
        <v>0</v>
      </c>
      <c r="K70" s="90">
        <f t="shared" ca="1" si="6"/>
        <v>0</v>
      </c>
      <c r="L70" s="90">
        <f ca="1">IF('Ric 2020'!$A78="RC",INDIRECT("'Ric 2020'!"&amp;'Country Selector'!$B$3&amp;ROW($A78))*10^12,0)</f>
        <v>0</v>
      </c>
      <c r="M70" s="90">
        <f t="shared" ca="1" si="9"/>
        <v>0</v>
      </c>
      <c r="N70" s="90">
        <f t="shared" ca="1" si="7"/>
        <v>0</v>
      </c>
      <c r="O70" s="90">
        <f t="shared" ca="1" si="7"/>
        <v>0</v>
      </c>
      <c r="P70" s="90">
        <f t="shared" ca="1" si="7"/>
        <v>0</v>
      </c>
      <c r="Q70" s="90">
        <f t="shared" ca="1" si="7"/>
        <v>0</v>
      </c>
      <c r="R70" s="90">
        <f t="shared" ca="1" si="7"/>
        <v>0</v>
      </c>
      <c r="S70" s="90">
        <f t="shared" ca="1" si="7"/>
        <v>0</v>
      </c>
      <c r="T70" s="90">
        <f t="shared" ca="1" si="7"/>
        <v>0</v>
      </c>
      <c r="U70" s="90">
        <f t="shared" ca="1" si="7"/>
        <v>0</v>
      </c>
      <c r="V70" s="90">
        <f ca="1">IF('Ric 2030'!$A78="RC",INDIRECT("'Ric 2030'!"&amp;'Country Selector'!$B$3&amp;ROW($A78))*10^12,0)</f>
        <v>0</v>
      </c>
    </row>
    <row r="71" spans="1:22">
      <c r="A71" s="74">
        <v>19</v>
      </c>
      <c r="B71" s="90">
        <f ca="1">IF('Ric 2010'!$A79="RC",INDIRECT("'Ric 2010'!"&amp;'Country Selector'!$B$3&amp;ROW($A79))*10^12,0)</f>
        <v>110782288.94734199</v>
      </c>
      <c r="C71" s="90">
        <f t="shared" ca="1" si="8"/>
        <v>99704060.052607805</v>
      </c>
      <c r="D71" s="90">
        <f t="shared" ca="1" si="6"/>
        <v>88625831.157873601</v>
      </c>
      <c r="E71" s="90">
        <f t="shared" ca="1" si="6"/>
        <v>77547602.263139397</v>
      </c>
      <c r="F71" s="90">
        <f t="shared" ca="1" si="6"/>
        <v>66469373.368405201</v>
      </c>
      <c r="G71" s="90">
        <f t="shared" ca="1" si="6"/>
        <v>55391144.473670997</v>
      </c>
      <c r="H71" s="90">
        <f t="shared" ca="1" si="6"/>
        <v>44312915.5789368</v>
      </c>
      <c r="I71" s="90">
        <f t="shared" ca="1" si="6"/>
        <v>33234686.6842026</v>
      </c>
      <c r="J71" s="90">
        <f t="shared" ca="1" si="6"/>
        <v>22156457.7894684</v>
      </c>
      <c r="K71" s="90">
        <f t="shared" ca="1" si="6"/>
        <v>11078228.8947342</v>
      </c>
      <c r="L71" s="90">
        <f ca="1">IF('Ric 2020'!$A79="RC",INDIRECT("'Ric 2020'!"&amp;'Country Selector'!$B$3&amp;ROW($A79))*10^12,0)</f>
        <v>0</v>
      </c>
      <c r="M71" s="90">
        <f t="shared" ca="1" si="9"/>
        <v>0</v>
      </c>
      <c r="N71" s="90">
        <f t="shared" ca="1" si="7"/>
        <v>0</v>
      </c>
      <c r="O71" s="90">
        <f t="shared" ca="1" si="7"/>
        <v>0</v>
      </c>
      <c r="P71" s="90">
        <f t="shared" ca="1" si="7"/>
        <v>0</v>
      </c>
      <c r="Q71" s="90">
        <f t="shared" ca="1" si="7"/>
        <v>0</v>
      </c>
      <c r="R71" s="90">
        <f t="shared" ca="1" si="7"/>
        <v>0</v>
      </c>
      <c r="S71" s="90">
        <f t="shared" ca="1" si="7"/>
        <v>0</v>
      </c>
      <c r="T71" s="90">
        <f t="shared" ca="1" si="7"/>
        <v>0</v>
      </c>
      <c r="U71" s="90">
        <f t="shared" ca="1" si="7"/>
        <v>0</v>
      </c>
      <c r="V71" s="90">
        <f ca="1">IF('Ric 2030'!$A79="RC",INDIRECT("'Ric 2030'!"&amp;'Country Selector'!$B$3&amp;ROW($A79))*10^12,0)</f>
        <v>0</v>
      </c>
    </row>
    <row r="72" spans="1:2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8"/>
        <v>3834560511.621099</v>
      </c>
      <c r="D72" s="90">
        <f t="shared" ca="1" si="6"/>
        <v>7669121023.242198</v>
      </c>
      <c r="E72" s="90">
        <f t="shared" ca="1" si="6"/>
        <v>11503681534.863297</v>
      </c>
      <c r="F72" s="90">
        <f t="shared" ca="1" si="6"/>
        <v>15338242046.484396</v>
      </c>
      <c r="G72" s="90">
        <f t="shared" ca="1" si="6"/>
        <v>19172802558.105495</v>
      </c>
      <c r="H72" s="90">
        <f t="shared" ca="1" si="6"/>
        <v>23007363069.726593</v>
      </c>
      <c r="I72" s="90">
        <f t="shared" ca="1" si="6"/>
        <v>26841923581.347694</v>
      </c>
      <c r="J72" s="90">
        <f t="shared" ca="1" si="6"/>
        <v>30676484092.968792</v>
      </c>
      <c r="K72" s="90">
        <f t="shared" ca="1" si="6"/>
        <v>34511044604.58989</v>
      </c>
      <c r="L72" s="90">
        <f ca="1">IF('Ric 2020'!$A80="RC",INDIRECT("'Ric 2020'!"&amp;'Country Selector'!$B$3&amp;ROW($A80))*10^12,0)</f>
        <v>38345605116.210991</v>
      </c>
      <c r="M72" s="90">
        <f t="shared" ca="1" si="9"/>
        <v>41334890034.014572</v>
      </c>
      <c r="N72" s="90">
        <f t="shared" ca="1" si="7"/>
        <v>44324174951.818161</v>
      </c>
      <c r="O72" s="90">
        <f t="shared" ca="1" si="7"/>
        <v>47313459869.62175</v>
      </c>
      <c r="P72" s="90">
        <f t="shared" ca="1" si="7"/>
        <v>50302744787.425339</v>
      </c>
      <c r="Q72" s="90">
        <f t="shared" ca="1" si="7"/>
        <v>53292029705.22892</v>
      </c>
      <c r="R72" s="90">
        <f t="shared" ca="1" si="7"/>
        <v>56281314623.032509</v>
      </c>
      <c r="S72" s="90">
        <f t="shared" ca="1" si="7"/>
        <v>59270599540.836098</v>
      </c>
      <c r="T72" s="90">
        <f t="shared" ca="1" si="7"/>
        <v>62259884458.639679</v>
      </c>
      <c r="U72" s="90">
        <f t="shared" ca="1" si="7"/>
        <v>65249169376.443268</v>
      </c>
      <c r="V72" s="90">
        <f ca="1">IF('Ric 2030'!$A80="RC",INDIRECT("'Ric 2030'!"&amp;'Country Selector'!$B$3&amp;ROW($A80))*10^12,0)</f>
        <v>68238454294.246857</v>
      </c>
    </row>
    <row r="73" spans="1:22">
      <c r="A73" s="74">
        <v>21</v>
      </c>
      <c r="B73" s="90">
        <f ca="1">IF('Ric 2010'!$A81="RC",INDIRECT("'Ric 2010'!"&amp;'Country Selector'!$B$3&amp;ROW($A81))*10^12,0)</f>
        <v>28548426343.89476</v>
      </c>
      <c r="C73" s="90">
        <f t="shared" ca="1" si="8"/>
        <v>25693583709.505287</v>
      </c>
      <c r="D73" s="90">
        <f t="shared" ca="1" si="6"/>
        <v>22838741075.115807</v>
      </c>
      <c r="E73" s="90">
        <f t="shared" ca="1" si="6"/>
        <v>19983898440.72633</v>
      </c>
      <c r="F73" s="90">
        <f t="shared" ca="1" si="6"/>
        <v>17129055806.336857</v>
      </c>
      <c r="G73" s="90">
        <f t="shared" ca="1" si="6"/>
        <v>14274213171.947382</v>
      </c>
      <c r="H73" s="90">
        <f t="shared" ca="1" si="6"/>
        <v>11419370537.557903</v>
      </c>
      <c r="I73" s="90">
        <f t="shared" ca="1" si="6"/>
        <v>8564527903.1684284</v>
      </c>
      <c r="J73" s="90">
        <f t="shared" ca="1" si="6"/>
        <v>5709685268.7789516</v>
      </c>
      <c r="K73" s="90">
        <f t="shared" ca="1" si="6"/>
        <v>2854842634.3894758</v>
      </c>
      <c r="L73" s="90">
        <f ca="1">IF('Ric 2020'!$A81="RC",INDIRECT("'Ric 2020'!"&amp;'Country Selector'!$B$3&amp;ROW($A81))*10^12,0)</f>
        <v>0</v>
      </c>
      <c r="M73" s="90">
        <f t="shared" ca="1" si="9"/>
        <v>0</v>
      </c>
      <c r="N73" s="90">
        <f t="shared" ca="1" si="7"/>
        <v>0</v>
      </c>
      <c r="O73" s="90">
        <f t="shared" ca="1" si="7"/>
        <v>0</v>
      </c>
      <c r="P73" s="90">
        <f t="shared" ca="1" si="7"/>
        <v>0</v>
      </c>
      <c r="Q73" s="90">
        <f t="shared" ca="1" si="7"/>
        <v>0</v>
      </c>
      <c r="R73" s="90">
        <f t="shared" ca="1" si="7"/>
        <v>0</v>
      </c>
      <c r="S73" s="90">
        <f t="shared" ca="1" si="7"/>
        <v>0</v>
      </c>
      <c r="T73" s="90">
        <f t="shared" ca="1" si="7"/>
        <v>0</v>
      </c>
      <c r="U73" s="90">
        <f t="shared" ca="1" si="7"/>
        <v>0</v>
      </c>
      <c r="V73" s="90">
        <f ca="1">IF('Ric 2030'!$A81="RC",INDIRECT("'Ric 2030'!"&amp;'Country Selector'!$B$3&amp;ROW($A81))*10^12,0)</f>
        <v>0</v>
      </c>
    </row>
    <row r="74" spans="1:2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8"/>
        <v>3483582107.4389319</v>
      </c>
      <c r="D74" s="90">
        <f t="shared" ca="1" si="6"/>
        <v>6967164214.8778639</v>
      </c>
      <c r="E74" s="90">
        <f t="shared" ca="1" si="6"/>
        <v>10450746322.316797</v>
      </c>
      <c r="F74" s="90">
        <f t="shared" ca="1" si="6"/>
        <v>13934328429.755728</v>
      </c>
      <c r="G74" s="90">
        <f t="shared" ca="1" si="6"/>
        <v>17417910537.19466</v>
      </c>
      <c r="H74" s="90">
        <f t="shared" ca="1" si="6"/>
        <v>20901492644.633595</v>
      </c>
      <c r="I74" s="90">
        <f t="shared" ca="1" si="6"/>
        <v>24385074752.072525</v>
      </c>
      <c r="J74" s="90">
        <f t="shared" ca="1" si="6"/>
        <v>27868656859.511456</v>
      </c>
      <c r="K74" s="90">
        <f t="shared" ca="1" si="6"/>
        <v>31352238966.95039</v>
      </c>
      <c r="L74" s="90">
        <f ca="1">IF('Ric 2020'!$A82="RC",INDIRECT("'Ric 2020'!"&amp;'Country Selector'!$B$3&amp;ROW($A82))*10^12,0)</f>
        <v>34835821074.38932</v>
      </c>
      <c r="M74" s="90">
        <f t="shared" ca="1" si="9"/>
        <v>31352238966.95039</v>
      </c>
      <c r="N74" s="90">
        <f t="shared" ca="1" si="7"/>
        <v>27868656859.511456</v>
      </c>
      <c r="O74" s="90">
        <f t="shared" ca="1" si="7"/>
        <v>24385074752.072525</v>
      </c>
      <c r="P74" s="90">
        <f t="shared" ca="1" si="7"/>
        <v>20901492644.633595</v>
      </c>
      <c r="Q74" s="90">
        <f t="shared" ca="1" si="7"/>
        <v>17417910537.19466</v>
      </c>
      <c r="R74" s="90">
        <f t="shared" ca="1" si="7"/>
        <v>13934328429.755728</v>
      </c>
      <c r="S74" s="90">
        <f t="shared" ca="1" si="7"/>
        <v>10450746322.316797</v>
      </c>
      <c r="T74" s="90">
        <f t="shared" ca="1" si="7"/>
        <v>6967164214.8778639</v>
      </c>
      <c r="U74" s="90">
        <f t="shared" ca="1" si="7"/>
        <v>3483582107.4389319</v>
      </c>
      <c r="V74" s="90">
        <f ca="1">IF('Ric 2030'!$A82="RC",INDIRECT("'Ric 2030'!"&amp;'Country Selector'!$B$3&amp;ROW($A82))*10^12,0)</f>
        <v>0</v>
      </c>
    </row>
    <row r="75" spans="1:2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8"/>
        <v>5248187786.1638718</v>
      </c>
      <c r="D75" s="90">
        <f t="shared" ca="1" si="6"/>
        <v>10496375572.327744</v>
      </c>
      <c r="E75" s="90">
        <f t="shared" ca="1" si="6"/>
        <v>15744563358.491613</v>
      </c>
      <c r="F75" s="90">
        <f t="shared" ca="1" si="6"/>
        <v>20992751144.655487</v>
      </c>
      <c r="G75" s="90">
        <f t="shared" ca="1" si="6"/>
        <v>26240938930.819359</v>
      </c>
      <c r="H75" s="90">
        <f t="shared" ca="1" si="6"/>
        <v>31489126716.983227</v>
      </c>
      <c r="I75" s="90">
        <f t="shared" ca="1" si="6"/>
        <v>36737314503.147102</v>
      </c>
      <c r="J75" s="90">
        <f t="shared" ca="1" si="6"/>
        <v>41985502289.310974</v>
      </c>
      <c r="K75" s="90">
        <f t="shared" ca="1" si="6"/>
        <v>47233690075.474846</v>
      </c>
      <c r="L75" s="90">
        <f ca="1">IF('Ric 2020'!$A83="RC",INDIRECT("'Ric 2020'!"&amp;'Country Selector'!$B$3&amp;ROW($A83))*10^12,0)</f>
        <v>52481877861.638718</v>
      </c>
      <c r="M75" s="90">
        <f t="shared" ca="1" si="9"/>
        <v>47233690075.474846</v>
      </c>
      <c r="N75" s="90">
        <f t="shared" ca="1" si="7"/>
        <v>41985502289.310974</v>
      </c>
      <c r="O75" s="90">
        <f t="shared" ca="1" si="7"/>
        <v>36737314503.147102</v>
      </c>
      <c r="P75" s="90">
        <f t="shared" ca="1" si="7"/>
        <v>31489126716.983227</v>
      </c>
      <c r="Q75" s="90">
        <f t="shared" ca="1" si="7"/>
        <v>26240938930.819359</v>
      </c>
      <c r="R75" s="90">
        <f t="shared" ca="1" si="7"/>
        <v>20992751144.655487</v>
      </c>
      <c r="S75" s="90">
        <f t="shared" ca="1" si="7"/>
        <v>15744563358.491613</v>
      </c>
      <c r="T75" s="90">
        <f t="shared" ca="1" si="7"/>
        <v>10496375572.327744</v>
      </c>
      <c r="U75" s="90">
        <f t="shared" ca="1" si="7"/>
        <v>5248187786.1638718</v>
      </c>
      <c r="V75" s="90">
        <f ca="1">IF('Ric 2030'!$A83="RC",INDIRECT("'Ric 2030'!"&amp;'Country Selector'!$B$3&amp;ROW($A83))*10^12,0)</f>
        <v>0</v>
      </c>
    </row>
    <row r="76" spans="1:2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8"/>
        <v>6390788678.898241</v>
      </c>
      <c r="D76" s="90">
        <f t="shared" ca="1" si="6"/>
        <v>12781577357.796482</v>
      </c>
      <c r="E76" s="90">
        <f t="shared" ca="1" si="6"/>
        <v>19172366036.694721</v>
      </c>
      <c r="F76" s="90">
        <f t="shared" ca="1" si="6"/>
        <v>25563154715.592964</v>
      </c>
      <c r="G76" s="90">
        <f t="shared" ca="1" si="6"/>
        <v>31953943394.491203</v>
      </c>
      <c r="H76" s="90">
        <f t="shared" ca="1" si="6"/>
        <v>38344732073.389442</v>
      </c>
      <c r="I76" s="90">
        <f t="shared" ca="1" si="6"/>
        <v>44735520752.287682</v>
      </c>
      <c r="J76" s="90">
        <f t="shared" ca="1" si="6"/>
        <v>51126309431.185928</v>
      </c>
      <c r="K76" s="90">
        <f t="shared" ca="1" si="6"/>
        <v>57517098110.084167</v>
      </c>
      <c r="L76" s="90">
        <f ca="1">IF('Ric 2020'!$A84="RC",INDIRECT("'Ric 2020'!"&amp;'Country Selector'!$B$3&amp;ROW($A84))*10^12,0)</f>
        <v>63907886788.982407</v>
      </c>
      <c r="M76" s="90">
        <f t="shared" ca="1" si="9"/>
        <v>57517098110.084167</v>
      </c>
      <c r="N76" s="90">
        <f t="shared" ca="1" si="7"/>
        <v>51126309431.185928</v>
      </c>
      <c r="O76" s="90">
        <f t="shared" ca="1" si="7"/>
        <v>44735520752.287682</v>
      </c>
      <c r="P76" s="90">
        <f t="shared" ca="1" si="7"/>
        <v>38344732073.389442</v>
      </c>
      <c r="Q76" s="90">
        <f t="shared" ca="1" si="7"/>
        <v>31953943394.491203</v>
      </c>
      <c r="R76" s="90">
        <f t="shared" ca="1" si="7"/>
        <v>25563154715.592964</v>
      </c>
      <c r="S76" s="90">
        <f t="shared" ca="1" si="7"/>
        <v>19172366036.694721</v>
      </c>
      <c r="T76" s="90">
        <f t="shared" ca="1" si="7"/>
        <v>12781577357.796482</v>
      </c>
      <c r="U76" s="90">
        <f t="shared" ca="1" si="7"/>
        <v>6390788678.898241</v>
      </c>
      <c r="V76" s="90">
        <f ca="1">IF('Ric 2030'!$A84="RC",INDIRECT("'Ric 2030'!"&amp;'Country Selector'!$B$3&amp;ROW($A84))*10^12,0)</f>
        <v>0</v>
      </c>
    </row>
    <row r="77" spans="1:2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8"/>
        <v>0</v>
      </c>
      <c r="D77" s="90">
        <f t="shared" ca="1" si="6"/>
        <v>0</v>
      </c>
      <c r="E77" s="90">
        <f t="shared" ca="1" si="6"/>
        <v>0</v>
      </c>
      <c r="F77" s="90">
        <f t="shared" ca="1" si="6"/>
        <v>0</v>
      </c>
      <c r="G77" s="90">
        <f t="shared" ca="1" si="6"/>
        <v>0</v>
      </c>
      <c r="H77" s="90">
        <f t="shared" ca="1" si="6"/>
        <v>0</v>
      </c>
      <c r="I77" s="90">
        <f t="shared" ca="1" si="6"/>
        <v>0</v>
      </c>
      <c r="J77" s="90">
        <f t="shared" ca="1" si="6"/>
        <v>0</v>
      </c>
      <c r="K77" s="90">
        <f t="shared" ca="1" si="6"/>
        <v>0</v>
      </c>
      <c r="L77" s="90">
        <f ca="1">IF('Ric 2020'!$A85="RC",INDIRECT("'Ric 2020'!"&amp;'Country Selector'!$B$3&amp;ROW($A85))*10^12,0)</f>
        <v>0</v>
      </c>
      <c r="M77" s="90">
        <f t="shared" ca="1" si="9"/>
        <v>0</v>
      </c>
      <c r="N77" s="90">
        <f t="shared" ca="1" si="7"/>
        <v>0</v>
      </c>
      <c r="O77" s="90">
        <f t="shared" ca="1" si="7"/>
        <v>0</v>
      </c>
      <c r="P77" s="90">
        <f t="shared" ca="1" si="7"/>
        <v>0</v>
      </c>
      <c r="Q77" s="90">
        <f t="shared" ca="1" si="7"/>
        <v>0</v>
      </c>
      <c r="R77" s="90">
        <f t="shared" ca="1" si="7"/>
        <v>0</v>
      </c>
      <c r="S77" s="90">
        <f t="shared" ca="1" si="7"/>
        <v>0</v>
      </c>
      <c r="T77" s="90">
        <f t="shared" ca="1" si="7"/>
        <v>0</v>
      </c>
      <c r="U77" s="90">
        <f t="shared" ca="1" si="7"/>
        <v>0</v>
      </c>
      <c r="V77" s="90">
        <f ca="1">IF('Ric 2030'!$A85="RC",INDIRECT("'Ric 2030'!"&amp;'Country Selector'!$B$3&amp;ROW($A85))*10^12,0)</f>
        <v>0</v>
      </c>
    </row>
    <row r="78" spans="1:22">
      <c r="A78" s="74">
        <v>26</v>
      </c>
      <c r="B78" s="90">
        <f ca="1">IF('Ric 2010'!$A86="RC",INDIRECT("'Ric 2010'!"&amp;'Country Selector'!$B$3&amp;ROW($A86))*10^12,0)</f>
        <v>0</v>
      </c>
      <c r="C78" s="90">
        <f t="shared" ca="1" si="8"/>
        <v>0</v>
      </c>
      <c r="D78" s="90">
        <f t="shared" ca="1" si="6"/>
        <v>0</v>
      </c>
      <c r="E78" s="90">
        <f t="shared" ca="1" si="6"/>
        <v>0</v>
      </c>
      <c r="F78" s="90">
        <f t="shared" ca="1" si="6"/>
        <v>0</v>
      </c>
      <c r="G78" s="90">
        <f t="shared" ca="1" si="6"/>
        <v>0</v>
      </c>
      <c r="H78" s="90">
        <f t="shared" ca="1" si="6"/>
        <v>0</v>
      </c>
      <c r="I78" s="90">
        <f t="shared" ca="1" si="6"/>
        <v>0</v>
      </c>
      <c r="J78" s="90">
        <f t="shared" ca="1" si="6"/>
        <v>0</v>
      </c>
      <c r="K78" s="90">
        <f t="shared" ca="1" si="6"/>
        <v>0</v>
      </c>
      <c r="L78" s="90">
        <f ca="1">IF('Ric 2020'!$A86="RC",INDIRECT("'Ric 2020'!"&amp;'Country Selector'!$B$3&amp;ROW($A86))*10^12,0)</f>
        <v>0</v>
      </c>
      <c r="M78" s="90">
        <f t="shared" ca="1" si="9"/>
        <v>3829541594.0347242</v>
      </c>
      <c r="N78" s="90">
        <f t="shared" ca="1" si="7"/>
        <v>7659083188.0694485</v>
      </c>
      <c r="O78" s="90">
        <f t="shared" ca="1" si="7"/>
        <v>11488624782.104174</v>
      </c>
      <c r="P78" s="90">
        <f t="shared" ca="1" si="7"/>
        <v>15318166376.138897</v>
      </c>
      <c r="Q78" s="90">
        <f t="shared" ca="1" si="7"/>
        <v>19147707970.173622</v>
      </c>
      <c r="R78" s="90">
        <f t="shared" ca="1" si="7"/>
        <v>22977249564.208347</v>
      </c>
      <c r="S78" s="90">
        <f t="shared" ca="1" si="7"/>
        <v>26806791158.243073</v>
      </c>
      <c r="T78" s="90">
        <f t="shared" ca="1" si="7"/>
        <v>30636332752.277794</v>
      </c>
      <c r="U78" s="90">
        <f t="shared" ca="1" si="7"/>
        <v>34465874346.312515</v>
      </c>
      <c r="V78" s="90">
        <f ca="1">IF('Ric 2030'!$A86="RC",INDIRECT("'Ric 2030'!"&amp;'Country Selector'!$B$3&amp;ROW($A86))*10^12,0)</f>
        <v>38295415940.347244</v>
      </c>
    </row>
    <row r="79" spans="1:2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8"/>
        <v>0</v>
      </c>
      <c r="D79" s="90">
        <f t="shared" ca="1" si="6"/>
        <v>0</v>
      </c>
      <c r="E79" s="90">
        <f t="shared" ca="1" si="6"/>
        <v>0</v>
      </c>
      <c r="F79" s="90">
        <f t="shared" ca="1" si="6"/>
        <v>0</v>
      </c>
      <c r="G79" s="90">
        <f t="shared" ca="1" si="6"/>
        <v>0</v>
      </c>
      <c r="H79" s="90">
        <f t="shared" ca="1" si="6"/>
        <v>0</v>
      </c>
      <c r="I79" s="90">
        <f t="shared" ca="1" si="6"/>
        <v>0</v>
      </c>
      <c r="J79" s="90">
        <f t="shared" ca="1" si="6"/>
        <v>0</v>
      </c>
      <c r="K79" s="90">
        <f t="shared" ca="1" si="6"/>
        <v>0</v>
      </c>
      <c r="L79" s="90">
        <f ca="1">IF('Ric 2020'!$A87="RC",INDIRECT("'Ric 2020'!"&amp;'Country Selector'!$B$3&amp;ROW($A87))*10^12,0)</f>
        <v>0</v>
      </c>
      <c r="M79" s="90">
        <f t="shared" ca="1" si="9"/>
        <v>0</v>
      </c>
      <c r="N79" s="90">
        <f t="shared" ca="1" si="7"/>
        <v>0</v>
      </c>
      <c r="O79" s="90">
        <f t="shared" ca="1" si="7"/>
        <v>0</v>
      </c>
      <c r="P79" s="90">
        <f t="shared" ca="1" si="7"/>
        <v>0</v>
      </c>
      <c r="Q79" s="90">
        <f t="shared" ca="1" si="7"/>
        <v>0</v>
      </c>
      <c r="R79" s="90">
        <f t="shared" ca="1" si="7"/>
        <v>0</v>
      </c>
      <c r="S79" s="90">
        <f t="shared" ca="1" si="7"/>
        <v>0</v>
      </c>
      <c r="T79" s="90">
        <f t="shared" ca="1" si="7"/>
        <v>0</v>
      </c>
      <c r="U79" s="90">
        <f t="shared" ca="1" si="7"/>
        <v>0</v>
      </c>
      <c r="V79" s="90">
        <f ca="1">IF('Ric 2030'!$A87="RC",INDIRECT("'Ric 2030'!"&amp;'Country Selector'!$B$3&amp;ROW($A87))*10^12,0)</f>
        <v>0</v>
      </c>
    </row>
    <row r="80" spans="1:2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8"/>
        <v>3369031265.4321098</v>
      </c>
      <c r="D80" s="90">
        <f t="shared" ca="1" si="6"/>
        <v>6738062530.8642197</v>
      </c>
      <c r="E80" s="90">
        <f t="shared" ca="1" si="6"/>
        <v>10107093796.296329</v>
      </c>
      <c r="F80" s="90">
        <f t="shared" ca="1" si="6"/>
        <v>13476125061.728439</v>
      </c>
      <c r="G80" s="90">
        <f t="shared" ca="1" si="6"/>
        <v>16845156327.160549</v>
      </c>
      <c r="H80" s="90">
        <f t="shared" ca="1" si="6"/>
        <v>20214187592.592659</v>
      </c>
      <c r="I80" s="90">
        <f t="shared" ca="1" si="6"/>
        <v>23583218858.024769</v>
      </c>
      <c r="J80" s="90">
        <f t="shared" ca="1" si="6"/>
        <v>26952250123.456879</v>
      </c>
      <c r="K80" s="90">
        <f t="shared" ca="1" si="6"/>
        <v>30321281388.888988</v>
      </c>
      <c r="L80" s="90">
        <f ca="1">IF('Ric 2020'!$A88="RC",INDIRECT("'Ric 2020'!"&amp;'Country Selector'!$B$3&amp;ROW($A88))*10^12,0)</f>
        <v>33690312654.321098</v>
      </c>
      <c r="M80" s="90">
        <f t="shared" ca="1" si="9"/>
        <v>33828376620.659252</v>
      </c>
      <c r="N80" s="90">
        <f t="shared" ca="1" si="7"/>
        <v>33966440586.997406</v>
      </c>
      <c r="O80" s="90">
        <f t="shared" ca="1" si="7"/>
        <v>34104504553.335556</v>
      </c>
      <c r="P80" s="90">
        <f t="shared" ca="1" si="7"/>
        <v>34242568519.67371</v>
      </c>
      <c r="Q80" s="90">
        <f t="shared" ca="1" si="7"/>
        <v>34380632486.011864</v>
      </c>
      <c r="R80" s="90">
        <f t="shared" ca="1" si="7"/>
        <v>34518696452.350014</v>
      </c>
      <c r="S80" s="90">
        <f t="shared" ca="1" si="7"/>
        <v>34656760418.688171</v>
      </c>
      <c r="T80" s="90">
        <f t="shared" ca="1" si="7"/>
        <v>34794824385.026321</v>
      </c>
      <c r="U80" s="90">
        <f t="shared" ca="1" si="7"/>
        <v>34932888351.364471</v>
      </c>
      <c r="V80" s="90">
        <f ca="1">IF('Ric 2030'!$A88="RC",INDIRECT("'Ric 2030'!"&amp;'Country Selector'!$B$3&amp;ROW($A88))*10^12,0)</f>
        <v>35070952317.702629</v>
      </c>
    </row>
    <row r="81" spans="1:2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8"/>
        <v>2999046244.7693434</v>
      </c>
      <c r="D81" s="90">
        <f t="shared" ca="1" si="6"/>
        <v>5998092489.5386868</v>
      </c>
      <c r="E81" s="90">
        <f t="shared" ca="1" si="6"/>
        <v>8997138734.3080292</v>
      </c>
      <c r="F81" s="90">
        <f t="shared" ca="1" si="6"/>
        <v>11996184979.077374</v>
      </c>
      <c r="G81" s="90">
        <f t="shared" ca="1" si="6"/>
        <v>14995231223.846716</v>
      </c>
      <c r="H81" s="90">
        <f t="shared" ca="1" si="6"/>
        <v>17994277468.616058</v>
      </c>
      <c r="I81" s="90">
        <f t="shared" ca="1" si="6"/>
        <v>20993323713.385403</v>
      </c>
      <c r="J81" s="90">
        <f t="shared" ca="1" si="6"/>
        <v>23992369958.154747</v>
      </c>
      <c r="K81" s="90">
        <f t="shared" ca="1" si="6"/>
        <v>26991416202.924088</v>
      </c>
      <c r="L81" s="90">
        <f ca="1">IF('Ric 2020'!$A89="RC",INDIRECT("'Ric 2020'!"&amp;'Country Selector'!$B$3&amp;ROW($A89))*10^12,0)</f>
        <v>29990462447.693432</v>
      </c>
      <c r="M81" s="90">
        <f t="shared" ca="1" si="9"/>
        <v>26991416202.924088</v>
      </c>
      <c r="N81" s="90">
        <f t="shared" ca="1" si="7"/>
        <v>23992369958.154747</v>
      </c>
      <c r="O81" s="90">
        <f t="shared" ca="1" si="7"/>
        <v>20993323713.385403</v>
      </c>
      <c r="P81" s="90">
        <f t="shared" ca="1" si="7"/>
        <v>17994277468.616058</v>
      </c>
      <c r="Q81" s="90">
        <f t="shared" ca="1" si="7"/>
        <v>14995231223.846716</v>
      </c>
      <c r="R81" s="90">
        <f t="shared" ca="1" si="7"/>
        <v>11996184979.077374</v>
      </c>
      <c r="S81" s="90">
        <f t="shared" ca="1" si="7"/>
        <v>8997138734.3080292</v>
      </c>
      <c r="T81" s="90">
        <f t="shared" ca="1" si="7"/>
        <v>5998092489.5386868</v>
      </c>
      <c r="U81" s="90">
        <f t="shared" ca="1" si="7"/>
        <v>2999046244.7693434</v>
      </c>
      <c r="V81" s="90">
        <f ca="1">IF('Ric 2030'!$A89="RC",INDIRECT("'Ric 2030'!"&amp;'Country Selector'!$B$3&amp;ROW($A89))*10^12,0)</f>
        <v>0</v>
      </c>
    </row>
    <row r="82" spans="1:2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8"/>
        <v>0</v>
      </c>
      <c r="D82" s="90">
        <f t="shared" ca="1" si="6"/>
        <v>0</v>
      </c>
      <c r="E82" s="90">
        <f t="shared" ca="1" si="6"/>
        <v>0</v>
      </c>
      <c r="F82" s="90">
        <f t="shared" ca="1" si="6"/>
        <v>0</v>
      </c>
      <c r="G82" s="90">
        <f t="shared" ca="1" si="6"/>
        <v>0</v>
      </c>
      <c r="H82" s="90">
        <f t="shared" ca="1" si="6"/>
        <v>0</v>
      </c>
      <c r="I82" s="90">
        <f t="shared" ca="1" si="6"/>
        <v>0</v>
      </c>
      <c r="J82" s="90">
        <f t="shared" ca="1" si="6"/>
        <v>0</v>
      </c>
      <c r="K82" s="90">
        <f t="shared" ca="1" si="6"/>
        <v>0</v>
      </c>
      <c r="L82" s="90">
        <f ca="1">IF('Ric 2020'!$A90="RC",INDIRECT("'Ric 2020'!"&amp;'Country Selector'!$B$3&amp;ROW($A90))*10^12,0)</f>
        <v>0</v>
      </c>
      <c r="M82" s="90">
        <f t="shared" ca="1" si="9"/>
        <v>5064423654.3963108</v>
      </c>
      <c r="N82" s="90">
        <f t="shared" ca="1" si="7"/>
        <v>10128847308.792622</v>
      </c>
      <c r="O82" s="90">
        <f t="shared" ca="1" si="7"/>
        <v>15193270963.188931</v>
      </c>
      <c r="P82" s="90">
        <f t="shared" ca="1" si="7"/>
        <v>20257694617.585243</v>
      </c>
      <c r="Q82" s="90">
        <f t="shared" ca="1" si="7"/>
        <v>25322118271.981552</v>
      </c>
      <c r="R82" s="90">
        <f t="shared" ca="1" si="7"/>
        <v>30386541926.377861</v>
      </c>
      <c r="S82" s="90">
        <f t="shared" ca="1" si="7"/>
        <v>35450965580.77417</v>
      </c>
      <c r="T82" s="90">
        <f t="shared" ca="1" si="7"/>
        <v>40515389235.170486</v>
      </c>
      <c r="U82" s="90">
        <f t="shared" ca="1" si="7"/>
        <v>45579812889.566795</v>
      </c>
      <c r="V82" s="90">
        <f ca="1">IF('Ric 2030'!$A90="RC",INDIRECT("'Ric 2030'!"&amp;'Country Selector'!$B$3&amp;ROW($A90))*10^12,0)</f>
        <v>50644236543.963104</v>
      </c>
    </row>
    <row r="83" spans="1:2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8"/>
        <v>0</v>
      </c>
      <c r="D83" s="90">
        <f t="shared" ca="1" si="6"/>
        <v>0</v>
      </c>
      <c r="E83" s="90">
        <f t="shared" ca="1" si="6"/>
        <v>0</v>
      </c>
      <c r="F83" s="90">
        <f t="shared" ca="1" si="6"/>
        <v>0</v>
      </c>
      <c r="G83" s="90">
        <f t="shared" ca="1" si="6"/>
        <v>0</v>
      </c>
      <c r="H83" s="90">
        <f t="shared" ca="1" si="6"/>
        <v>0</v>
      </c>
      <c r="I83" s="90">
        <f t="shared" ca="1" si="6"/>
        <v>0</v>
      </c>
      <c r="J83" s="90">
        <f t="shared" ca="1" si="6"/>
        <v>0</v>
      </c>
      <c r="K83" s="90">
        <f t="shared" ca="1" si="6"/>
        <v>0</v>
      </c>
      <c r="L83" s="90">
        <f ca="1">IF('Ric 2020'!$A91="RC",INDIRECT("'Ric 2020'!"&amp;'Country Selector'!$B$3&amp;ROW($A91))*10^12,0)</f>
        <v>0</v>
      </c>
      <c r="M83" s="90">
        <f t="shared" ca="1" si="9"/>
        <v>6108909501.1784</v>
      </c>
      <c r="N83" s="90">
        <f t="shared" ca="1" si="7"/>
        <v>12217819002.3568</v>
      </c>
      <c r="O83" s="90">
        <f t="shared" ca="1" si="7"/>
        <v>18326728503.535198</v>
      </c>
      <c r="P83" s="90">
        <f t="shared" ca="1" si="7"/>
        <v>24435638004.7136</v>
      </c>
      <c r="Q83" s="90">
        <f t="shared" ca="1" si="7"/>
        <v>30544547505.891998</v>
      </c>
      <c r="R83" s="90">
        <f t="shared" ca="1" si="7"/>
        <v>36653457007.070396</v>
      </c>
      <c r="S83" s="90">
        <f t="shared" ca="1" si="7"/>
        <v>42762366508.248795</v>
      </c>
      <c r="T83" s="90">
        <f t="shared" ca="1" si="7"/>
        <v>48871276009.4272</v>
      </c>
      <c r="U83" s="90">
        <f t="shared" ca="1" si="7"/>
        <v>54980185510.605591</v>
      </c>
      <c r="V83" s="90">
        <f ca="1">IF('Ric 2030'!$A91="RC",INDIRECT("'Ric 2030'!"&amp;'Country Selector'!$B$3&amp;ROW($A91))*10^12,0)</f>
        <v>61089095011.783997</v>
      </c>
    </row>
    <row r="84" spans="1:2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8"/>
        <v>0</v>
      </c>
      <c r="D84" s="90">
        <f t="shared" ca="1" si="6"/>
        <v>0</v>
      </c>
      <c r="E84" s="90">
        <f t="shared" ca="1" si="6"/>
        <v>0</v>
      </c>
      <c r="F84" s="90">
        <f t="shared" ca="1" si="6"/>
        <v>0</v>
      </c>
      <c r="G84" s="90">
        <f t="shared" ca="1" si="6"/>
        <v>0</v>
      </c>
      <c r="H84" s="90">
        <f t="shared" ca="1" si="6"/>
        <v>0</v>
      </c>
      <c r="I84" s="90">
        <f t="shared" ca="1" si="6"/>
        <v>0</v>
      </c>
      <c r="J84" s="90">
        <f t="shared" ca="1" si="6"/>
        <v>0</v>
      </c>
      <c r="K84" s="90">
        <f t="shared" ca="1" si="6"/>
        <v>0</v>
      </c>
      <c r="L84" s="90">
        <f ca="1">IF('Ric 2020'!$A92="RC",INDIRECT("'Ric 2020'!"&amp;'Country Selector'!$B$3&amp;ROW($A92))*10^12,0)</f>
        <v>0</v>
      </c>
      <c r="M84" s="90">
        <f t="shared" ca="1" si="9"/>
        <v>0</v>
      </c>
      <c r="N84" s="90">
        <f t="shared" ca="1" si="7"/>
        <v>0</v>
      </c>
      <c r="O84" s="90">
        <f t="shared" ca="1" si="7"/>
        <v>0</v>
      </c>
      <c r="P84" s="90">
        <f t="shared" ca="1" si="7"/>
        <v>0</v>
      </c>
      <c r="Q84" s="90">
        <f t="shared" ca="1" si="7"/>
        <v>0</v>
      </c>
      <c r="R84" s="90">
        <f t="shared" ca="1" si="7"/>
        <v>0</v>
      </c>
      <c r="S84" s="90">
        <f t="shared" ca="1" si="7"/>
        <v>0</v>
      </c>
      <c r="T84" s="90">
        <f t="shared" ca="1" si="7"/>
        <v>0</v>
      </c>
      <c r="U84" s="90">
        <f t="shared" ca="1" si="7"/>
        <v>0</v>
      </c>
      <c r="V84" s="90">
        <f ca="1">IF('Ric 2030'!$A92="RC",INDIRECT("'Ric 2030'!"&amp;'Country Selector'!$B$3&amp;ROW($A92))*10^12,0)</f>
        <v>0</v>
      </c>
    </row>
    <row r="85" spans="1:22">
      <c r="A85" s="74">
        <v>33</v>
      </c>
      <c r="B85" s="90">
        <f ca="1">IF('Ric 2010'!$A93="RC",INDIRECT("'Ric 2010'!"&amp;'Country Selector'!$B$3&amp;ROW($A93))*10^12,0)</f>
        <v>0</v>
      </c>
      <c r="C85" s="90">
        <f t="shared" ca="1" si="8"/>
        <v>0</v>
      </c>
      <c r="D85" s="90">
        <f t="shared" ca="1" si="6"/>
        <v>0</v>
      </c>
      <c r="E85" s="90">
        <f t="shared" ca="1" si="6"/>
        <v>0</v>
      </c>
      <c r="F85" s="90">
        <f t="shared" ca="1" si="6"/>
        <v>0</v>
      </c>
      <c r="G85" s="90">
        <f t="shared" ca="1" si="6"/>
        <v>0</v>
      </c>
      <c r="H85" s="90">
        <f t="shared" ca="1" si="6"/>
        <v>0</v>
      </c>
      <c r="I85" s="90">
        <f t="shared" ca="1" si="6"/>
        <v>0</v>
      </c>
      <c r="J85" s="90">
        <f t="shared" ca="1" si="6"/>
        <v>0</v>
      </c>
      <c r="K85" s="90">
        <f t="shared" ca="1" si="6"/>
        <v>0</v>
      </c>
      <c r="L85" s="90">
        <f ca="1">IF('Ric 2020'!$A93="RC",INDIRECT("'Ric 2020'!"&amp;'Country Selector'!$B$3&amp;ROW($A93))*10^12,0)</f>
        <v>0</v>
      </c>
      <c r="M85" s="90">
        <f t="shared" ca="1" si="9"/>
        <v>0</v>
      </c>
      <c r="N85" s="90">
        <f t="shared" ca="1" si="7"/>
        <v>0</v>
      </c>
      <c r="O85" s="90">
        <f t="shared" ca="1" si="7"/>
        <v>0</v>
      </c>
      <c r="P85" s="90">
        <f t="shared" ca="1" si="7"/>
        <v>0</v>
      </c>
      <c r="Q85" s="90">
        <f t="shared" ca="1" si="7"/>
        <v>0</v>
      </c>
      <c r="R85" s="90">
        <f t="shared" ca="1" si="7"/>
        <v>0</v>
      </c>
      <c r="S85" s="90">
        <f t="shared" ca="1" si="7"/>
        <v>0</v>
      </c>
      <c r="T85" s="90">
        <f t="shared" ca="1" si="7"/>
        <v>0</v>
      </c>
      <c r="U85" s="90">
        <f t="shared" ca="1" si="7"/>
        <v>0</v>
      </c>
      <c r="V85" s="90">
        <f ca="1">IF('Ric 2030'!$A93="RC",INDIRECT("'Ric 2030'!"&amp;'Country Selector'!$B$3&amp;ROW($A93))*10^12,0)</f>
        <v>0</v>
      </c>
    </row>
    <row r="86" spans="1:2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8"/>
        <v>0</v>
      </c>
      <c r="D86" s="90">
        <f t="shared" ca="1" si="6"/>
        <v>0</v>
      </c>
      <c r="E86" s="90">
        <f t="shared" ca="1" si="6"/>
        <v>0</v>
      </c>
      <c r="F86" s="90">
        <f t="shared" ca="1" si="6"/>
        <v>0</v>
      </c>
      <c r="G86" s="90">
        <f t="shared" ca="1" si="6"/>
        <v>0</v>
      </c>
      <c r="H86" s="90">
        <f t="shared" ca="1" si="6"/>
        <v>0</v>
      </c>
      <c r="I86" s="90">
        <f t="shared" ca="1" si="6"/>
        <v>0</v>
      </c>
      <c r="J86" s="90">
        <f t="shared" ca="1" si="6"/>
        <v>0</v>
      </c>
      <c r="K86" s="90">
        <f t="shared" ca="1" si="6"/>
        <v>0</v>
      </c>
      <c r="L86" s="90">
        <f ca="1">IF('Ric 2020'!$A94="RC",INDIRECT("'Ric 2020'!"&amp;'Country Selector'!$B$3&amp;ROW($A94))*10^12,0)</f>
        <v>0</v>
      </c>
      <c r="M86" s="90">
        <f t="shared" ca="1" si="9"/>
        <v>3405477875.4208369</v>
      </c>
      <c r="N86" s="90">
        <f t="shared" ca="1" si="7"/>
        <v>6810955750.8416739</v>
      </c>
      <c r="O86" s="90">
        <f t="shared" ca="1" si="7"/>
        <v>10216433626.26251</v>
      </c>
      <c r="P86" s="90">
        <f t="shared" ca="1" si="7"/>
        <v>13621911501.683348</v>
      </c>
      <c r="Q86" s="90">
        <f t="shared" ca="1" si="7"/>
        <v>17027389377.104183</v>
      </c>
      <c r="R86" s="90">
        <f t="shared" ca="1" si="7"/>
        <v>20432867252.525021</v>
      </c>
      <c r="S86" s="90">
        <f t="shared" ca="1" si="7"/>
        <v>23838345127.945858</v>
      </c>
      <c r="T86" s="90">
        <f t="shared" ca="1" si="7"/>
        <v>27243823003.366695</v>
      </c>
      <c r="U86" s="90">
        <f t="shared" ca="1" si="7"/>
        <v>30649300878.787529</v>
      </c>
      <c r="V86" s="90">
        <f ca="1">IF('Ric 2030'!$A94="RC",INDIRECT("'Ric 2030'!"&amp;'Country Selector'!$B$3&amp;ROW($A94))*10^12,0)</f>
        <v>34054778754.20837</v>
      </c>
    </row>
    <row r="87" spans="1:22">
      <c r="A87" s="74">
        <v>35</v>
      </c>
      <c r="B87" s="90">
        <f ca="1">IF('Ric 2010'!$A95="RC",INDIRECT("'Ric 2010'!"&amp;'Country Selector'!$B$3&amp;ROW($A95))*10^12,0)</f>
        <v>26069964964.451019</v>
      </c>
      <c r="C87" s="90">
        <f t="shared" ca="1" si="8"/>
        <v>23462968468.005917</v>
      </c>
      <c r="D87" s="90">
        <f t="shared" ca="1" si="6"/>
        <v>20855971971.560814</v>
      </c>
      <c r="E87" s="90">
        <f t="shared" ca="1" si="6"/>
        <v>18248975475.115715</v>
      </c>
      <c r="F87" s="90">
        <f t="shared" ca="1" si="6"/>
        <v>15641978978.670612</v>
      </c>
      <c r="G87" s="90">
        <f t="shared" ca="1" si="6"/>
        <v>13034982482.22551</v>
      </c>
      <c r="H87" s="90">
        <f t="shared" ca="1" si="6"/>
        <v>10427985985.780407</v>
      </c>
      <c r="I87" s="90">
        <f t="shared" ca="1" si="6"/>
        <v>7820989489.3353062</v>
      </c>
      <c r="J87" s="90">
        <f t="shared" ca="1" si="6"/>
        <v>5213992992.8902035</v>
      </c>
      <c r="K87" s="90">
        <f t="shared" ca="1" si="6"/>
        <v>2606996496.4451017</v>
      </c>
      <c r="L87" s="90">
        <f ca="1">IF('Ric 2020'!$A95="RC",INDIRECT("'Ric 2020'!"&amp;'Country Selector'!$B$3&amp;ROW($A95))*10^12,0)</f>
        <v>0</v>
      </c>
      <c r="M87" s="90">
        <f t="shared" ca="1" si="9"/>
        <v>2981021300.4317966</v>
      </c>
      <c r="N87" s="90">
        <f t="shared" ca="1" si="7"/>
        <v>5962042600.8635931</v>
      </c>
      <c r="O87" s="90">
        <f t="shared" ca="1" si="7"/>
        <v>8943063901.2953911</v>
      </c>
      <c r="P87" s="90">
        <f t="shared" ca="1" si="7"/>
        <v>11924085201.727186</v>
      </c>
      <c r="Q87" s="90">
        <f t="shared" ca="1" si="7"/>
        <v>14905106502.158985</v>
      </c>
      <c r="R87" s="90">
        <f t="shared" ca="1" si="7"/>
        <v>17886127802.590782</v>
      </c>
      <c r="S87" s="90">
        <f t="shared" ca="1" si="7"/>
        <v>20867149103.022575</v>
      </c>
      <c r="T87" s="90">
        <f t="shared" ca="1" si="7"/>
        <v>23848170403.454372</v>
      </c>
      <c r="U87" s="90">
        <f t="shared" ca="1" si="7"/>
        <v>26829191703.886169</v>
      </c>
      <c r="V87" s="90">
        <f ca="1">IF('Ric 2030'!$A95="RC",INDIRECT("'Ric 2030'!"&amp;'Country Selector'!$B$3&amp;ROW($A95))*10^12,0)</f>
        <v>29810213004.317966</v>
      </c>
    </row>
    <row r="88" spans="1:2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8"/>
        <v>0</v>
      </c>
      <c r="D88" s="90">
        <f t="shared" ca="1" si="6"/>
        <v>0</v>
      </c>
      <c r="E88" s="90">
        <f t="shared" ca="1" si="6"/>
        <v>0</v>
      </c>
      <c r="F88" s="90">
        <f t="shared" ca="1" si="6"/>
        <v>0</v>
      </c>
      <c r="G88" s="90">
        <f t="shared" ca="1" si="6"/>
        <v>0</v>
      </c>
      <c r="H88" s="90">
        <f t="shared" ca="1" si="6"/>
        <v>0</v>
      </c>
      <c r="I88" s="90">
        <f t="shared" ca="1" si="6"/>
        <v>0</v>
      </c>
      <c r="J88" s="90">
        <f t="shared" ca="1" si="6"/>
        <v>0</v>
      </c>
      <c r="K88" s="90">
        <f t="shared" ca="1" si="6"/>
        <v>0</v>
      </c>
      <c r="L88" s="90">
        <f ca="1">IF('Ric 2020'!$A96="RC",INDIRECT("'Ric 2020'!"&amp;'Country Selector'!$B$3&amp;ROW($A96))*10^12,0)</f>
        <v>0</v>
      </c>
      <c r="M88" s="90">
        <f t="shared" ca="1" si="9"/>
        <v>0</v>
      </c>
      <c r="N88" s="90">
        <f t="shared" ca="1" si="7"/>
        <v>0</v>
      </c>
      <c r="O88" s="90">
        <f t="shared" ca="1" si="7"/>
        <v>0</v>
      </c>
      <c r="P88" s="90">
        <f t="shared" ca="1" si="7"/>
        <v>0</v>
      </c>
      <c r="Q88" s="90">
        <f t="shared" ca="1" si="7"/>
        <v>0</v>
      </c>
      <c r="R88" s="90">
        <f t="shared" ca="1" si="7"/>
        <v>0</v>
      </c>
      <c r="S88" s="90">
        <f t="shared" ca="1" si="7"/>
        <v>0</v>
      </c>
      <c r="T88" s="90">
        <f t="shared" ca="1" si="7"/>
        <v>0</v>
      </c>
      <c r="U88" s="90">
        <f t="shared" ca="1" si="7"/>
        <v>0</v>
      </c>
      <c r="V88" s="90">
        <f ca="1">IF('Ric 2030'!$A96="RC",INDIRECT("'Ric 2030'!"&amp;'Country Selector'!$B$3&amp;ROW($A96))*10^12,0)</f>
        <v>0</v>
      </c>
    </row>
    <row r="89" spans="1:2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8"/>
        <v>0</v>
      </c>
      <c r="D89" s="90">
        <f t="shared" ca="1" si="6"/>
        <v>0</v>
      </c>
      <c r="E89" s="90">
        <f t="shared" ca="1" si="6"/>
        <v>0</v>
      </c>
      <c r="F89" s="90">
        <f t="shared" ca="1" si="6"/>
        <v>0</v>
      </c>
      <c r="G89" s="90">
        <f t="shared" ca="1" si="6"/>
        <v>0</v>
      </c>
      <c r="H89" s="90">
        <f t="shared" ca="1" si="6"/>
        <v>0</v>
      </c>
      <c r="I89" s="90">
        <f t="shared" ca="1" si="6"/>
        <v>0</v>
      </c>
      <c r="J89" s="90">
        <f t="shared" ca="1" si="6"/>
        <v>0</v>
      </c>
      <c r="K89" s="90">
        <f t="shared" ca="1" si="6"/>
        <v>0</v>
      </c>
      <c r="L89" s="90">
        <f ca="1">IF('Ric 2020'!$A97="RC",INDIRECT("'Ric 2020'!"&amp;'Country Selector'!$B$3&amp;ROW($A97))*10^12,0)</f>
        <v>0</v>
      </c>
      <c r="M89" s="90">
        <f t="shared" ca="1" si="9"/>
        <v>0</v>
      </c>
      <c r="N89" s="90">
        <f t="shared" ca="1" si="7"/>
        <v>0</v>
      </c>
      <c r="O89" s="90">
        <f t="shared" ca="1" si="7"/>
        <v>0</v>
      </c>
      <c r="P89" s="90">
        <f t="shared" ca="1" si="7"/>
        <v>0</v>
      </c>
      <c r="Q89" s="90">
        <f t="shared" ca="1" si="7"/>
        <v>0</v>
      </c>
      <c r="R89" s="90">
        <f t="shared" ca="1" si="7"/>
        <v>0</v>
      </c>
      <c r="S89" s="90">
        <f t="shared" ca="1" si="7"/>
        <v>0</v>
      </c>
      <c r="T89" s="90">
        <f t="shared" ca="1" si="7"/>
        <v>0</v>
      </c>
      <c r="U89" s="90">
        <f t="shared" ca="1" si="7"/>
        <v>0</v>
      </c>
      <c r="V89" s="90">
        <f ca="1">IF('Ric 2030'!$A97="RC",INDIRECT("'Ric 2030'!"&amp;'Country Selector'!$B$3&amp;ROW($A97))*10^12,0)</f>
        <v>0</v>
      </c>
    </row>
    <row r="90" spans="1:2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8"/>
        <v>0</v>
      </c>
      <c r="D90" s="90">
        <f t="shared" ca="1" si="6"/>
        <v>0</v>
      </c>
      <c r="E90" s="90">
        <f t="shared" ca="1" si="6"/>
        <v>0</v>
      </c>
      <c r="F90" s="90">
        <f t="shared" ca="1" si="6"/>
        <v>0</v>
      </c>
      <c r="G90" s="90">
        <f t="shared" ca="1" si="6"/>
        <v>0</v>
      </c>
      <c r="H90" s="90">
        <f t="shared" ca="1" si="6"/>
        <v>0</v>
      </c>
      <c r="I90" s="90">
        <f t="shared" ca="1" si="6"/>
        <v>0</v>
      </c>
      <c r="J90" s="90">
        <f t="shared" ca="1" si="6"/>
        <v>0</v>
      </c>
      <c r="K90" s="90">
        <f t="shared" ca="1" si="6"/>
        <v>0</v>
      </c>
      <c r="L90" s="90">
        <f ca="1">IF('Ric 2020'!$A98="RC",INDIRECT("'Ric 2020'!"&amp;'Country Selector'!$B$3&amp;ROW($A98))*10^12,0)</f>
        <v>0</v>
      </c>
      <c r="M90" s="90">
        <f t="shared" ca="1" si="9"/>
        <v>0</v>
      </c>
      <c r="N90" s="90">
        <f t="shared" ca="1" si="7"/>
        <v>0</v>
      </c>
      <c r="O90" s="90">
        <f t="shared" ca="1" si="7"/>
        <v>0</v>
      </c>
      <c r="P90" s="90">
        <f t="shared" ca="1" si="7"/>
        <v>0</v>
      </c>
      <c r="Q90" s="90">
        <f t="shared" ca="1" si="7"/>
        <v>0</v>
      </c>
      <c r="R90" s="90">
        <f t="shared" ca="1" si="7"/>
        <v>0</v>
      </c>
      <c r="S90" s="90">
        <f t="shared" ca="1" si="7"/>
        <v>0</v>
      </c>
      <c r="T90" s="90">
        <f t="shared" ca="1" si="7"/>
        <v>0</v>
      </c>
      <c r="U90" s="90">
        <f t="shared" ca="1" si="7"/>
        <v>0</v>
      </c>
      <c r="V90" s="90">
        <f ca="1">IF('Ric 2030'!$A98="RC",INDIRECT("'Ric 2030'!"&amp;'Country Selector'!$B$3&amp;ROW($A98))*10^12,0)</f>
        <v>0</v>
      </c>
    </row>
    <row r="91" spans="1:22">
      <c r="A91" s="74">
        <v>39</v>
      </c>
      <c r="B91" s="90">
        <f ca="1">IF('Ric 2010'!$A99="RC",INDIRECT("'Ric 2010'!"&amp;'Country Selector'!$B$3&amp;ROW($A99))*10^12,0)</f>
        <v>0</v>
      </c>
      <c r="C91" s="90">
        <f t="shared" ca="1" si="8"/>
        <v>0</v>
      </c>
      <c r="D91" s="90">
        <f t="shared" ca="1" si="6"/>
        <v>0</v>
      </c>
      <c r="E91" s="90">
        <f t="shared" ca="1" si="6"/>
        <v>0</v>
      </c>
      <c r="F91" s="90">
        <f t="shared" ca="1" si="6"/>
        <v>0</v>
      </c>
      <c r="G91" s="90">
        <f t="shared" ca="1" si="6"/>
        <v>0</v>
      </c>
      <c r="H91" s="90">
        <f t="shared" ca="1" si="6"/>
        <v>0</v>
      </c>
      <c r="I91" s="90">
        <f t="shared" ca="1" si="6"/>
        <v>0</v>
      </c>
      <c r="J91" s="90">
        <f t="shared" ca="1" si="6"/>
        <v>0</v>
      </c>
      <c r="K91" s="90">
        <f t="shared" ca="1" si="6"/>
        <v>0</v>
      </c>
      <c r="L91" s="90">
        <f ca="1">IF('Ric 2020'!$A99="RC",INDIRECT("'Ric 2020'!"&amp;'Country Selector'!$B$3&amp;ROW($A99))*10^12,0)</f>
        <v>0</v>
      </c>
      <c r="M91" s="90">
        <f t="shared" ca="1" si="9"/>
        <v>0</v>
      </c>
      <c r="N91" s="90">
        <f t="shared" ca="1" si="7"/>
        <v>0</v>
      </c>
      <c r="O91" s="90">
        <f t="shared" ca="1" si="7"/>
        <v>0</v>
      </c>
      <c r="P91" s="90">
        <f t="shared" ca="1" si="7"/>
        <v>0</v>
      </c>
      <c r="Q91" s="90">
        <f t="shared" ca="1" si="7"/>
        <v>0</v>
      </c>
      <c r="R91" s="90">
        <f t="shared" ca="1" si="7"/>
        <v>0</v>
      </c>
      <c r="S91" s="90">
        <f t="shared" ca="1" si="7"/>
        <v>0</v>
      </c>
      <c r="T91" s="90">
        <f t="shared" ca="1" si="7"/>
        <v>0</v>
      </c>
      <c r="U91" s="90">
        <f t="shared" ca="1" si="7"/>
        <v>0</v>
      </c>
      <c r="V91" s="90">
        <f ca="1">IF('Ric 2030'!$A99="RC",INDIRECT("'Ric 2030'!"&amp;'Country Selector'!$B$3&amp;ROW($A99))*10^12,0)</f>
        <v>0</v>
      </c>
    </row>
    <row r="92" spans="1:2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8"/>
        <v>3150542207.2963586</v>
      </c>
      <c r="D92" s="90">
        <f t="shared" ca="1" si="6"/>
        <v>6301084414.5927172</v>
      </c>
      <c r="E92" s="90">
        <f t="shared" ca="1" si="6"/>
        <v>9451626621.8890743</v>
      </c>
      <c r="F92" s="90">
        <f t="shared" ca="1" si="6"/>
        <v>12602168829.185434</v>
      </c>
      <c r="G92" s="90">
        <f t="shared" ca="1" si="6"/>
        <v>15752711036.481792</v>
      </c>
      <c r="H92" s="90">
        <f t="shared" ca="1" si="6"/>
        <v>18903253243.778149</v>
      </c>
      <c r="I92" s="90">
        <f t="shared" ca="1" si="6"/>
        <v>22053795451.074509</v>
      </c>
      <c r="J92" s="90">
        <f t="shared" ca="1" si="6"/>
        <v>25204337658.370869</v>
      </c>
      <c r="K92" s="90">
        <f t="shared" ca="1" si="6"/>
        <v>28354879865.667225</v>
      </c>
      <c r="L92" s="90">
        <f ca="1">IF('Ric 2020'!$A100="RC",INDIRECT("'Ric 2020'!"&amp;'Country Selector'!$B$3&amp;ROW($A100))*10^12,0)</f>
        <v>31505422072.963585</v>
      </c>
      <c r="M92" s="90">
        <f t="shared" ca="1" si="9"/>
        <v>28354879865.667225</v>
      </c>
      <c r="N92" s="90">
        <f t="shared" ca="1" si="7"/>
        <v>25204337658.370869</v>
      </c>
      <c r="O92" s="90">
        <f t="shared" ca="1" si="7"/>
        <v>22053795451.074509</v>
      </c>
      <c r="P92" s="90">
        <f t="shared" ca="1" si="7"/>
        <v>18903253243.778149</v>
      </c>
      <c r="Q92" s="90">
        <f t="shared" ca="1" si="7"/>
        <v>15752711036.481792</v>
      </c>
      <c r="R92" s="90">
        <f t="shared" ca="1" si="7"/>
        <v>12602168829.185434</v>
      </c>
      <c r="S92" s="90">
        <f t="shared" ca="1" si="7"/>
        <v>9451626621.8890743</v>
      </c>
      <c r="T92" s="90">
        <f t="shared" ca="1" si="7"/>
        <v>6301084414.5927172</v>
      </c>
      <c r="U92" s="90">
        <f t="shared" ca="1" si="7"/>
        <v>3150542207.2963586</v>
      </c>
      <c r="V92" s="90">
        <f ca="1">IF('Ric 2030'!$A100="RC",INDIRECT("'Ric 2030'!"&amp;'Country Selector'!$B$3&amp;ROW($A100))*10^12,0)</f>
        <v>0</v>
      </c>
    </row>
    <row r="93" spans="1:22">
      <c r="A93" s="74">
        <v>41</v>
      </c>
      <c r="B93" s="90">
        <f ca="1">IF('Ric 2010'!$A101="RC",INDIRECT("'Ric 2010'!"&amp;'Country Selector'!$B$3&amp;ROW($A101))*10^12,0)</f>
        <v>0</v>
      </c>
      <c r="C93" s="90">
        <f t="shared" ca="1" si="8"/>
        <v>814990169.04312825</v>
      </c>
      <c r="D93" s="90">
        <f t="shared" ca="1" si="6"/>
        <v>1629980338.0862565</v>
      </c>
      <c r="E93" s="90">
        <f t="shared" ca="1" si="6"/>
        <v>2444970507.129385</v>
      </c>
      <c r="F93" s="90">
        <f t="shared" ca="1" si="6"/>
        <v>3259960676.172513</v>
      </c>
      <c r="G93" s="90">
        <f t="shared" ca="1" si="6"/>
        <v>4074950845.215642</v>
      </c>
      <c r="H93" s="90">
        <f t="shared" ca="1" si="6"/>
        <v>4889941014.25877</v>
      </c>
      <c r="I93" s="90">
        <f t="shared" ca="1" si="6"/>
        <v>5704931183.301898</v>
      </c>
      <c r="J93" s="90">
        <f t="shared" ca="1" si="6"/>
        <v>6519921352.345026</v>
      </c>
      <c r="K93" s="90">
        <f t="shared" ca="1" si="6"/>
        <v>7334911521.388155</v>
      </c>
      <c r="L93" s="90">
        <f ca="1">IF('Ric 2020'!$A101="RC",INDIRECT("'Ric 2020'!"&amp;'Country Selector'!$B$3&amp;ROW($A101))*10^12,0)</f>
        <v>8149901690.431283</v>
      </c>
      <c r="M93" s="90">
        <f t="shared" ca="1" si="9"/>
        <v>7334911521.388155</v>
      </c>
      <c r="N93" s="90">
        <f t="shared" ca="1" si="7"/>
        <v>6519921352.345026</v>
      </c>
      <c r="O93" s="90">
        <f t="shared" ca="1" si="7"/>
        <v>5704931183.301898</v>
      </c>
      <c r="P93" s="90">
        <f t="shared" ca="1" si="7"/>
        <v>4889941014.25877</v>
      </c>
      <c r="Q93" s="90">
        <f t="shared" ca="1" si="7"/>
        <v>4074950845.215642</v>
      </c>
      <c r="R93" s="90">
        <f t="shared" ca="1" si="7"/>
        <v>3259960676.172513</v>
      </c>
      <c r="S93" s="90">
        <f t="shared" ca="1" si="7"/>
        <v>2444970507.129385</v>
      </c>
      <c r="T93" s="90">
        <f t="shared" ca="1" si="7"/>
        <v>1629980338.0862565</v>
      </c>
      <c r="U93" s="90">
        <f t="shared" ca="1" si="7"/>
        <v>814990169.04312825</v>
      </c>
      <c r="V93" s="90">
        <f ca="1">IF('Ric 2030'!$A101="RC",INDIRECT("'Ric 2030'!"&amp;'Country Selector'!$B$3&amp;ROW($A101))*10^12,0)</f>
        <v>0</v>
      </c>
    </row>
    <row r="94" spans="1:2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8"/>
        <v>0</v>
      </c>
      <c r="D94" s="90">
        <f t="shared" ca="1" si="6"/>
        <v>0</v>
      </c>
      <c r="E94" s="90">
        <f t="shared" ca="1" si="6"/>
        <v>0</v>
      </c>
      <c r="F94" s="90">
        <f t="shared" ca="1" si="6"/>
        <v>0</v>
      </c>
      <c r="G94" s="90">
        <f t="shared" ca="1" si="6"/>
        <v>0</v>
      </c>
      <c r="H94" s="90">
        <f t="shared" ca="1" si="6"/>
        <v>0</v>
      </c>
      <c r="I94" s="90">
        <f t="shared" ca="1" si="6"/>
        <v>0</v>
      </c>
      <c r="J94" s="90">
        <f t="shared" ca="1" si="6"/>
        <v>0</v>
      </c>
      <c r="K94" s="90">
        <f t="shared" ca="1" si="6"/>
        <v>0</v>
      </c>
      <c r="L94" s="90">
        <f ca="1">IF('Ric 2020'!$A102="RC",INDIRECT("'Ric 2020'!"&amp;'Country Selector'!$B$3&amp;ROW($A102))*10^12,0)</f>
        <v>0</v>
      </c>
      <c r="M94" s="90">
        <f t="shared" ca="1" si="9"/>
        <v>0</v>
      </c>
      <c r="N94" s="90">
        <f t="shared" ca="1" si="7"/>
        <v>0</v>
      </c>
      <c r="O94" s="90">
        <f t="shared" ca="1" si="7"/>
        <v>0</v>
      </c>
      <c r="P94" s="90">
        <f t="shared" ca="1" si="7"/>
        <v>0</v>
      </c>
      <c r="Q94" s="90">
        <f t="shared" ca="1" si="7"/>
        <v>0</v>
      </c>
      <c r="R94" s="90">
        <f t="shared" ca="1" si="7"/>
        <v>0</v>
      </c>
      <c r="S94" s="90">
        <f t="shared" ca="1" si="7"/>
        <v>0</v>
      </c>
      <c r="T94" s="90">
        <f t="shared" ca="1" si="7"/>
        <v>0</v>
      </c>
      <c r="U94" s="90">
        <f t="shared" ca="1" si="7"/>
        <v>0</v>
      </c>
      <c r="V94" s="90">
        <f ca="1">IF('Ric 2030'!$A102="RC",INDIRECT("'Ric 2030'!"&amp;'Country Selector'!$B$3&amp;ROW($A102))*10^12,0)</f>
        <v>0</v>
      </c>
    </row>
    <row r="95" spans="1:2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8"/>
        <v>0</v>
      </c>
      <c r="D95" s="90">
        <f t="shared" ca="1" si="6"/>
        <v>0</v>
      </c>
      <c r="E95" s="90">
        <f t="shared" ref="D95:K126" ca="1" si="10">$B95*($L$1-E$1)/($L$1-$B$1)+$L95*(E$1-$B$1)/($L$1-$B$1)</f>
        <v>0</v>
      </c>
      <c r="F95" s="90">
        <f t="shared" ca="1" si="10"/>
        <v>0</v>
      </c>
      <c r="G95" s="90">
        <f t="shared" ca="1" si="10"/>
        <v>0</v>
      </c>
      <c r="H95" s="90">
        <f t="shared" ca="1" si="10"/>
        <v>0</v>
      </c>
      <c r="I95" s="90">
        <f t="shared" ca="1" si="10"/>
        <v>0</v>
      </c>
      <c r="J95" s="90">
        <f t="shared" ca="1" si="10"/>
        <v>0</v>
      </c>
      <c r="K95" s="90">
        <f t="shared" ca="1" si="10"/>
        <v>0</v>
      </c>
      <c r="L95" s="90">
        <f ca="1">IF('Ric 2020'!$A103="RC",INDIRECT("'Ric 2020'!"&amp;'Country Selector'!$B$3&amp;ROW($A103))*10^12,0)</f>
        <v>0</v>
      </c>
      <c r="M95" s="90">
        <f t="shared" ca="1" si="9"/>
        <v>0</v>
      </c>
      <c r="N95" s="90">
        <f t="shared" ca="1" si="7"/>
        <v>0</v>
      </c>
      <c r="O95" s="90">
        <f t="shared" ref="N95:U126" ca="1" si="11">$L95*($V$1-O$1)/($V$1-$L$1)+$V95*(O$1-$L$1)/($V$1-$L$1)</f>
        <v>0</v>
      </c>
      <c r="P95" s="90">
        <f t="shared" ca="1" si="11"/>
        <v>0</v>
      </c>
      <c r="Q95" s="90">
        <f t="shared" ca="1" si="11"/>
        <v>0</v>
      </c>
      <c r="R95" s="90">
        <f t="shared" ca="1" si="11"/>
        <v>0</v>
      </c>
      <c r="S95" s="90">
        <f t="shared" ca="1" si="11"/>
        <v>0</v>
      </c>
      <c r="T95" s="90">
        <f t="shared" ca="1" si="11"/>
        <v>0</v>
      </c>
      <c r="U95" s="90">
        <f t="shared" ca="1" si="11"/>
        <v>0</v>
      </c>
      <c r="V95" s="90">
        <f ca="1">IF('Ric 2030'!$A103="RC",INDIRECT("'Ric 2030'!"&amp;'Country Selector'!$B$3&amp;ROW($A103))*10^12,0)</f>
        <v>0</v>
      </c>
    </row>
    <row r="96" spans="1:2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8"/>
        <v>0</v>
      </c>
      <c r="D96" s="90">
        <f t="shared" ca="1" si="10"/>
        <v>0</v>
      </c>
      <c r="E96" s="90">
        <f t="shared" ca="1" si="10"/>
        <v>0</v>
      </c>
      <c r="F96" s="90">
        <f t="shared" ca="1" si="10"/>
        <v>0</v>
      </c>
      <c r="G96" s="90">
        <f t="shared" ca="1" si="10"/>
        <v>0</v>
      </c>
      <c r="H96" s="90">
        <f t="shared" ca="1" si="10"/>
        <v>0</v>
      </c>
      <c r="I96" s="90">
        <f t="shared" ca="1" si="10"/>
        <v>0</v>
      </c>
      <c r="J96" s="90">
        <f t="shared" ca="1" si="10"/>
        <v>0</v>
      </c>
      <c r="K96" s="90">
        <f t="shared" ca="1" si="10"/>
        <v>0</v>
      </c>
      <c r="L96" s="90">
        <f ca="1">IF('Ric 2020'!$A104="RC",INDIRECT("'Ric 2020'!"&amp;'Country Selector'!$B$3&amp;ROW($A104))*10^12,0)</f>
        <v>0</v>
      </c>
      <c r="M96" s="90">
        <f t="shared" ca="1" si="9"/>
        <v>0</v>
      </c>
      <c r="N96" s="90">
        <f t="shared" ca="1" si="11"/>
        <v>0</v>
      </c>
      <c r="O96" s="90">
        <f t="shared" ca="1" si="11"/>
        <v>0</v>
      </c>
      <c r="P96" s="90">
        <f t="shared" ca="1" si="11"/>
        <v>0</v>
      </c>
      <c r="Q96" s="90">
        <f t="shared" ca="1" si="11"/>
        <v>0</v>
      </c>
      <c r="R96" s="90">
        <f t="shared" ca="1" si="11"/>
        <v>0</v>
      </c>
      <c r="S96" s="90">
        <f t="shared" ca="1" si="11"/>
        <v>0</v>
      </c>
      <c r="T96" s="90">
        <f t="shared" ca="1" si="11"/>
        <v>0</v>
      </c>
      <c r="U96" s="90">
        <f t="shared" ca="1" si="11"/>
        <v>0</v>
      </c>
      <c r="V96" s="90">
        <f ca="1">IF('Ric 2030'!$A104="RC",INDIRECT("'Ric 2030'!"&amp;'Country Selector'!$B$3&amp;ROW($A104))*10^12,0)</f>
        <v>0</v>
      </c>
    </row>
    <row r="97" spans="1:2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8"/>
        <v>0</v>
      </c>
      <c r="D97" s="90">
        <f t="shared" ca="1" si="10"/>
        <v>0</v>
      </c>
      <c r="E97" s="90">
        <f t="shared" ca="1" si="10"/>
        <v>0</v>
      </c>
      <c r="F97" s="90">
        <f t="shared" ca="1" si="10"/>
        <v>0</v>
      </c>
      <c r="G97" s="90">
        <f t="shared" ca="1" si="10"/>
        <v>0</v>
      </c>
      <c r="H97" s="90">
        <f t="shared" ca="1" si="10"/>
        <v>0</v>
      </c>
      <c r="I97" s="90">
        <f t="shared" ca="1" si="10"/>
        <v>0</v>
      </c>
      <c r="J97" s="90">
        <f t="shared" ca="1" si="10"/>
        <v>0</v>
      </c>
      <c r="K97" s="90">
        <f t="shared" ca="1" si="10"/>
        <v>0</v>
      </c>
      <c r="L97" s="90">
        <f ca="1">IF('Ric 2020'!$A105="RC",INDIRECT("'Ric 2020'!"&amp;'Country Selector'!$B$3&amp;ROW($A105))*10^12,0)</f>
        <v>0</v>
      </c>
      <c r="M97" s="90">
        <f t="shared" ca="1" si="9"/>
        <v>3214904108.532268</v>
      </c>
      <c r="N97" s="90">
        <f t="shared" ca="1" si="11"/>
        <v>6429808217.0645361</v>
      </c>
      <c r="O97" s="90">
        <f t="shared" ca="1" si="11"/>
        <v>9644712325.5968056</v>
      </c>
      <c r="P97" s="90">
        <f t="shared" ca="1" si="11"/>
        <v>12859616434.129072</v>
      </c>
      <c r="Q97" s="90">
        <f t="shared" ca="1" si="11"/>
        <v>16074520542.661341</v>
      </c>
      <c r="R97" s="90">
        <f t="shared" ca="1" si="11"/>
        <v>19289424651.193611</v>
      </c>
      <c r="S97" s="90">
        <f t="shared" ca="1" si="11"/>
        <v>22504328759.725876</v>
      </c>
      <c r="T97" s="90">
        <f t="shared" ca="1" si="11"/>
        <v>25719232868.258144</v>
      </c>
      <c r="U97" s="90">
        <f t="shared" ca="1" si="11"/>
        <v>28934136976.790413</v>
      </c>
      <c r="V97" s="90">
        <f ca="1">IF('Ric 2030'!$A105="RC",INDIRECT("'Ric 2030'!"&amp;'Country Selector'!$B$3&amp;ROW($A105))*10^12,0)</f>
        <v>32149041085.322681</v>
      </c>
    </row>
    <row r="98" spans="1:2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8"/>
        <v>0</v>
      </c>
      <c r="D98" s="90">
        <f t="shared" ca="1" si="10"/>
        <v>0</v>
      </c>
      <c r="E98" s="90">
        <f t="shared" ca="1" si="10"/>
        <v>0</v>
      </c>
      <c r="F98" s="90">
        <f t="shared" ca="1" si="10"/>
        <v>0</v>
      </c>
      <c r="G98" s="90">
        <f t="shared" ca="1" si="10"/>
        <v>0</v>
      </c>
      <c r="H98" s="90">
        <f t="shared" ca="1" si="10"/>
        <v>0</v>
      </c>
      <c r="I98" s="90">
        <f t="shared" ca="1" si="10"/>
        <v>0</v>
      </c>
      <c r="J98" s="90">
        <f t="shared" ca="1" si="10"/>
        <v>0</v>
      </c>
      <c r="K98" s="90">
        <f t="shared" ca="1" si="10"/>
        <v>0</v>
      </c>
      <c r="L98" s="90">
        <f ca="1">IF('Ric 2020'!$A106="RC",INDIRECT("'Ric 2020'!"&amp;'Country Selector'!$B$3&amp;ROW($A106))*10^12,0)</f>
        <v>0</v>
      </c>
      <c r="M98" s="90">
        <f t="shared" ca="1" si="9"/>
        <v>0</v>
      </c>
      <c r="N98" s="90">
        <f t="shared" ca="1" si="11"/>
        <v>0</v>
      </c>
      <c r="O98" s="90">
        <f t="shared" ca="1" si="11"/>
        <v>0</v>
      </c>
      <c r="P98" s="90">
        <f t="shared" ca="1" si="11"/>
        <v>0</v>
      </c>
      <c r="Q98" s="90">
        <f t="shared" ca="1" si="11"/>
        <v>0</v>
      </c>
      <c r="R98" s="90">
        <f t="shared" ca="1" si="11"/>
        <v>0</v>
      </c>
      <c r="S98" s="90">
        <f t="shared" ca="1" si="11"/>
        <v>0</v>
      </c>
      <c r="T98" s="90">
        <f t="shared" ca="1" si="11"/>
        <v>0</v>
      </c>
      <c r="U98" s="90">
        <f t="shared" ca="1" si="11"/>
        <v>0</v>
      </c>
      <c r="V98" s="90">
        <f ca="1">IF('Ric 2030'!$A106="RC",INDIRECT("'Ric 2030'!"&amp;'Country Selector'!$B$3&amp;ROW($A106))*10^12,0)</f>
        <v>0</v>
      </c>
    </row>
    <row r="99" spans="1:2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8"/>
        <v>0</v>
      </c>
      <c r="D99" s="90">
        <f t="shared" ca="1" si="10"/>
        <v>0</v>
      </c>
      <c r="E99" s="90">
        <f t="shared" ca="1" si="10"/>
        <v>0</v>
      </c>
      <c r="F99" s="90">
        <f t="shared" ca="1" si="10"/>
        <v>0</v>
      </c>
      <c r="G99" s="90">
        <f t="shared" ca="1" si="10"/>
        <v>0</v>
      </c>
      <c r="H99" s="90">
        <f t="shared" ca="1" si="10"/>
        <v>0</v>
      </c>
      <c r="I99" s="90">
        <f t="shared" ca="1" si="10"/>
        <v>0</v>
      </c>
      <c r="J99" s="90">
        <f t="shared" ca="1" si="10"/>
        <v>0</v>
      </c>
      <c r="K99" s="90">
        <f t="shared" ca="1" si="10"/>
        <v>0</v>
      </c>
      <c r="L99" s="90">
        <f ca="1">IF('Ric 2020'!$A107="RC",INDIRECT("'Ric 2020'!"&amp;'Country Selector'!$B$3&amp;ROW($A107))*10^12,0)</f>
        <v>0</v>
      </c>
      <c r="M99" s="90">
        <f t="shared" ca="1" si="9"/>
        <v>0</v>
      </c>
      <c r="N99" s="90">
        <f t="shared" ca="1" si="11"/>
        <v>0</v>
      </c>
      <c r="O99" s="90">
        <f t="shared" ca="1" si="11"/>
        <v>0</v>
      </c>
      <c r="P99" s="90">
        <f t="shared" ca="1" si="11"/>
        <v>0</v>
      </c>
      <c r="Q99" s="90">
        <f t="shared" ca="1" si="11"/>
        <v>0</v>
      </c>
      <c r="R99" s="90">
        <f t="shared" ca="1" si="11"/>
        <v>0</v>
      </c>
      <c r="S99" s="90">
        <f t="shared" ca="1" si="11"/>
        <v>0</v>
      </c>
      <c r="T99" s="90">
        <f t="shared" ca="1" si="11"/>
        <v>0</v>
      </c>
      <c r="U99" s="90">
        <f t="shared" ca="1" si="11"/>
        <v>0</v>
      </c>
      <c r="V99" s="90">
        <f ca="1">IF('Ric 2030'!$A107="RC",INDIRECT("'Ric 2030'!"&amp;'Country Selector'!$B$3&amp;ROW($A107))*10^12,0)</f>
        <v>0</v>
      </c>
    </row>
    <row r="100" spans="1:2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8"/>
        <v>0</v>
      </c>
      <c r="D100" s="90">
        <f t="shared" ca="1" si="10"/>
        <v>0</v>
      </c>
      <c r="E100" s="90">
        <f t="shared" ca="1" si="10"/>
        <v>0</v>
      </c>
      <c r="F100" s="90">
        <f t="shared" ca="1" si="10"/>
        <v>0</v>
      </c>
      <c r="G100" s="90">
        <f t="shared" ca="1" si="10"/>
        <v>0</v>
      </c>
      <c r="H100" s="90">
        <f t="shared" ca="1" si="10"/>
        <v>0</v>
      </c>
      <c r="I100" s="90">
        <f t="shared" ca="1" si="10"/>
        <v>0</v>
      </c>
      <c r="J100" s="90">
        <f t="shared" ca="1" si="10"/>
        <v>0</v>
      </c>
      <c r="K100" s="90">
        <f t="shared" ca="1" si="10"/>
        <v>0</v>
      </c>
      <c r="L100" s="90">
        <f ca="1">IF('Ric 2020'!$A108="RC",INDIRECT("'Ric 2020'!"&amp;'Country Selector'!$B$3&amp;ROW($A108))*10^12,0)</f>
        <v>0</v>
      </c>
      <c r="M100" s="90">
        <f t="shared" ca="1" si="9"/>
        <v>0</v>
      </c>
      <c r="N100" s="90">
        <f t="shared" ca="1" si="11"/>
        <v>0</v>
      </c>
      <c r="O100" s="90">
        <f t="shared" ca="1" si="11"/>
        <v>0</v>
      </c>
      <c r="P100" s="90">
        <f t="shared" ca="1" si="11"/>
        <v>0</v>
      </c>
      <c r="Q100" s="90">
        <f t="shared" ca="1" si="11"/>
        <v>0</v>
      </c>
      <c r="R100" s="90">
        <f t="shared" ca="1" si="11"/>
        <v>0</v>
      </c>
      <c r="S100" s="90">
        <f t="shared" ca="1" si="11"/>
        <v>0</v>
      </c>
      <c r="T100" s="90">
        <f t="shared" ca="1" si="11"/>
        <v>0</v>
      </c>
      <c r="U100" s="90">
        <f t="shared" ca="1" si="11"/>
        <v>0</v>
      </c>
      <c r="V100" s="90">
        <f ca="1">IF('Ric 2030'!$A108="RC",INDIRECT("'Ric 2030'!"&amp;'Country Selector'!$B$3&amp;ROW($A108))*10^12,0)</f>
        <v>0</v>
      </c>
    </row>
    <row r="101" spans="1:2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8"/>
        <v>0</v>
      </c>
      <c r="D101" s="90">
        <f t="shared" ca="1" si="10"/>
        <v>0</v>
      </c>
      <c r="E101" s="90">
        <f t="shared" ca="1" si="10"/>
        <v>0</v>
      </c>
      <c r="F101" s="90">
        <f t="shared" ca="1" si="10"/>
        <v>0</v>
      </c>
      <c r="G101" s="90">
        <f t="shared" ca="1" si="10"/>
        <v>0</v>
      </c>
      <c r="H101" s="90">
        <f t="shared" ca="1" si="10"/>
        <v>0</v>
      </c>
      <c r="I101" s="90">
        <f t="shared" ca="1" si="10"/>
        <v>0</v>
      </c>
      <c r="J101" s="90">
        <f t="shared" ca="1" si="10"/>
        <v>0</v>
      </c>
      <c r="K101" s="90">
        <f t="shared" ca="1" si="10"/>
        <v>0</v>
      </c>
      <c r="L101" s="90">
        <f ca="1">IF('Ric 2020'!$A109="RC",INDIRECT("'Ric 2020'!"&amp;'Country Selector'!$B$3&amp;ROW($A109))*10^12,0)</f>
        <v>0</v>
      </c>
      <c r="M101" s="90">
        <f t="shared" ca="1" si="9"/>
        <v>0</v>
      </c>
      <c r="N101" s="90">
        <f t="shared" ca="1" si="11"/>
        <v>0</v>
      </c>
      <c r="O101" s="90">
        <f t="shared" ca="1" si="11"/>
        <v>0</v>
      </c>
      <c r="P101" s="90">
        <f t="shared" ca="1" si="11"/>
        <v>0</v>
      </c>
      <c r="Q101" s="90">
        <f t="shared" ca="1" si="11"/>
        <v>0</v>
      </c>
      <c r="R101" s="90">
        <f t="shared" ca="1" si="11"/>
        <v>0</v>
      </c>
      <c r="S101" s="90">
        <f t="shared" ca="1" si="11"/>
        <v>0</v>
      </c>
      <c r="T101" s="90">
        <f t="shared" ca="1" si="11"/>
        <v>0</v>
      </c>
      <c r="U101" s="90">
        <f t="shared" ca="1" si="11"/>
        <v>0</v>
      </c>
      <c r="V101" s="90">
        <f ca="1">IF('Ric 2030'!$A109="RC",INDIRECT("'Ric 2030'!"&amp;'Country Selector'!$B$3&amp;ROW($A109))*10^12,0)</f>
        <v>0</v>
      </c>
    </row>
    <row r="102" spans="1:2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8"/>
        <v>0</v>
      </c>
      <c r="D102" s="90">
        <f t="shared" ca="1" si="10"/>
        <v>0</v>
      </c>
      <c r="E102" s="90">
        <f t="shared" ca="1" si="10"/>
        <v>0</v>
      </c>
      <c r="F102" s="90">
        <f t="shared" ca="1" si="10"/>
        <v>0</v>
      </c>
      <c r="G102" s="90">
        <f t="shared" ca="1" si="10"/>
        <v>0</v>
      </c>
      <c r="H102" s="90">
        <f t="shared" ca="1" si="10"/>
        <v>0</v>
      </c>
      <c r="I102" s="90">
        <f t="shared" ca="1" si="10"/>
        <v>0</v>
      </c>
      <c r="J102" s="90">
        <f t="shared" ca="1" si="10"/>
        <v>0</v>
      </c>
      <c r="K102" s="90">
        <f t="shared" ca="1" si="10"/>
        <v>0</v>
      </c>
      <c r="L102" s="90">
        <f ca="1">IF('Ric 2020'!$A110="RC",INDIRECT("'Ric 2020'!"&amp;'Country Selector'!$B$3&amp;ROW($A110))*10^12,0)</f>
        <v>0</v>
      </c>
      <c r="M102" s="90">
        <f t="shared" ca="1" si="9"/>
        <v>0</v>
      </c>
      <c r="N102" s="90">
        <f t="shared" ca="1" si="11"/>
        <v>0</v>
      </c>
      <c r="O102" s="90">
        <f t="shared" ca="1" si="11"/>
        <v>0</v>
      </c>
      <c r="P102" s="90">
        <f t="shared" ca="1" si="11"/>
        <v>0</v>
      </c>
      <c r="Q102" s="90">
        <f t="shared" ca="1" si="11"/>
        <v>0</v>
      </c>
      <c r="R102" s="90">
        <f t="shared" ca="1" si="11"/>
        <v>0</v>
      </c>
      <c r="S102" s="90">
        <f t="shared" ca="1" si="11"/>
        <v>0</v>
      </c>
      <c r="T102" s="90">
        <f t="shared" ca="1" si="11"/>
        <v>0</v>
      </c>
      <c r="U102" s="90">
        <f t="shared" ca="1" si="11"/>
        <v>0</v>
      </c>
      <c r="V102" s="90">
        <f ca="1">IF('Ric 2030'!$A110="RC",INDIRECT("'Ric 2030'!"&amp;'Country Selector'!$B$3&amp;ROW($A110))*10^12,0)</f>
        <v>0</v>
      </c>
    </row>
    <row r="103" spans="1:22">
      <c r="A103" s="74">
        <v>51</v>
      </c>
      <c r="B103" s="90">
        <f ca="1">IF('Ric 2010'!$A111="RC",INDIRECT("'Ric 2010'!"&amp;'Country Selector'!$B$3&amp;ROW($A111))*10^12,0)</f>
        <v>0</v>
      </c>
      <c r="C103" s="90">
        <f t="shared" ca="1" si="8"/>
        <v>0</v>
      </c>
      <c r="D103" s="90">
        <f t="shared" ca="1" si="10"/>
        <v>0</v>
      </c>
      <c r="E103" s="90">
        <f t="shared" ca="1" si="10"/>
        <v>0</v>
      </c>
      <c r="F103" s="90">
        <f t="shared" ca="1" si="10"/>
        <v>0</v>
      </c>
      <c r="G103" s="90">
        <f t="shared" ca="1" si="10"/>
        <v>0</v>
      </c>
      <c r="H103" s="90">
        <f t="shared" ca="1" si="10"/>
        <v>0</v>
      </c>
      <c r="I103" s="90">
        <f t="shared" ca="1" si="10"/>
        <v>0</v>
      </c>
      <c r="J103" s="90">
        <f t="shared" ca="1" si="10"/>
        <v>0</v>
      </c>
      <c r="K103" s="90">
        <f t="shared" ca="1" si="10"/>
        <v>0</v>
      </c>
      <c r="L103" s="90">
        <f ca="1">IF('Ric 2020'!$A111="RC",INDIRECT("'Ric 2020'!"&amp;'Country Selector'!$B$3&amp;ROW($A111))*10^12,0)</f>
        <v>0</v>
      </c>
      <c r="M103" s="90">
        <f t="shared" ca="1" si="9"/>
        <v>0</v>
      </c>
      <c r="N103" s="90">
        <f t="shared" ca="1" si="11"/>
        <v>0</v>
      </c>
      <c r="O103" s="90">
        <f t="shared" ca="1" si="11"/>
        <v>0</v>
      </c>
      <c r="P103" s="90">
        <f t="shared" ca="1" si="11"/>
        <v>0</v>
      </c>
      <c r="Q103" s="90">
        <f t="shared" ca="1" si="11"/>
        <v>0</v>
      </c>
      <c r="R103" s="90">
        <f t="shared" ca="1" si="11"/>
        <v>0</v>
      </c>
      <c r="S103" s="90">
        <f t="shared" ca="1" si="11"/>
        <v>0</v>
      </c>
      <c r="T103" s="90">
        <f t="shared" ca="1" si="11"/>
        <v>0</v>
      </c>
      <c r="U103" s="90">
        <f t="shared" ca="1" si="11"/>
        <v>0</v>
      </c>
      <c r="V103" s="90">
        <f ca="1">IF('Ric 2030'!$A111="RC",INDIRECT("'Ric 2030'!"&amp;'Country Selector'!$B$3&amp;ROW($A111))*10^12,0)</f>
        <v>0</v>
      </c>
    </row>
    <row r="104" spans="1:2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8"/>
        <v>0</v>
      </c>
      <c r="D104" s="90">
        <f t="shared" ca="1" si="10"/>
        <v>0</v>
      </c>
      <c r="E104" s="90">
        <f t="shared" ca="1" si="10"/>
        <v>0</v>
      </c>
      <c r="F104" s="90">
        <f t="shared" ca="1" si="10"/>
        <v>0</v>
      </c>
      <c r="G104" s="90">
        <f t="shared" ca="1" si="10"/>
        <v>0</v>
      </c>
      <c r="H104" s="90">
        <f t="shared" ca="1" si="10"/>
        <v>0</v>
      </c>
      <c r="I104" s="90">
        <f t="shared" ca="1" si="10"/>
        <v>0</v>
      </c>
      <c r="J104" s="90">
        <f t="shared" ca="1" si="10"/>
        <v>0</v>
      </c>
      <c r="K104" s="90">
        <f t="shared" ca="1" si="10"/>
        <v>0</v>
      </c>
      <c r="L104" s="90">
        <f ca="1">IF('Ric 2020'!$A112="RC",INDIRECT("'Ric 2020'!"&amp;'Country Selector'!$B$3&amp;ROW($A112))*10^12,0)</f>
        <v>0</v>
      </c>
      <c r="M104" s="90">
        <f t="shared" ca="1" si="9"/>
        <v>0</v>
      </c>
      <c r="N104" s="90">
        <f t="shared" ca="1" si="11"/>
        <v>0</v>
      </c>
      <c r="O104" s="90">
        <f t="shared" ca="1" si="11"/>
        <v>0</v>
      </c>
      <c r="P104" s="90">
        <f t="shared" ca="1" si="11"/>
        <v>0</v>
      </c>
      <c r="Q104" s="90">
        <f t="shared" ca="1" si="11"/>
        <v>0</v>
      </c>
      <c r="R104" s="90">
        <f t="shared" ca="1" si="11"/>
        <v>0</v>
      </c>
      <c r="S104" s="90">
        <f t="shared" ca="1" si="11"/>
        <v>0</v>
      </c>
      <c r="T104" s="90">
        <f t="shared" ca="1" si="11"/>
        <v>0</v>
      </c>
      <c r="U104" s="90">
        <f t="shared" ca="1" si="11"/>
        <v>0</v>
      </c>
      <c r="V104" s="90">
        <f ca="1">IF('Ric 2030'!$A112="RC",INDIRECT("'Ric 2030'!"&amp;'Country Selector'!$B$3&amp;ROW($A112))*10^12,0)</f>
        <v>0</v>
      </c>
    </row>
    <row r="105" spans="1:22">
      <c r="A105" s="74">
        <v>53</v>
      </c>
      <c r="B105" s="90">
        <f ca="1">IF('Ric 2010'!$A113="RC",INDIRECT("'Ric 2010'!"&amp;'Country Selector'!$B$3&amp;ROW($A113))*10^12,0)</f>
        <v>0</v>
      </c>
      <c r="C105" s="90">
        <f t="shared" ca="1" si="8"/>
        <v>0</v>
      </c>
      <c r="D105" s="90">
        <f t="shared" ca="1" si="10"/>
        <v>0</v>
      </c>
      <c r="E105" s="90">
        <f t="shared" ca="1" si="10"/>
        <v>0</v>
      </c>
      <c r="F105" s="90">
        <f t="shared" ca="1" si="10"/>
        <v>0</v>
      </c>
      <c r="G105" s="90">
        <f t="shared" ca="1" si="10"/>
        <v>0</v>
      </c>
      <c r="H105" s="90">
        <f t="shared" ca="1" si="10"/>
        <v>0</v>
      </c>
      <c r="I105" s="90">
        <f t="shared" ca="1" si="10"/>
        <v>0</v>
      </c>
      <c r="J105" s="90">
        <f t="shared" ca="1" si="10"/>
        <v>0</v>
      </c>
      <c r="K105" s="90">
        <f t="shared" ca="1" si="10"/>
        <v>0</v>
      </c>
      <c r="L105" s="90">
        <f ca="1">IF('Ric 2020'!$A113="RC",INDIRECT("'Ric 2020'!"&amp;'Country Selector'!$B$3&amp;ROW($A113))*10^12,0)</f>
        <v>0</v>
      </c>
      <c r="M105" s="90">
        <f t="shared" ca="1" si="9"/>
        <v>0</v>
      </c>
      <c r="N105" s="90">
        <f t="shared" ca="1" si="11"/>
        <v>0</v>
      </c>
      <c r="O105" s="90">
        <f t="shared" ca="1" si="11"/>
        <v>0</v>
      </c>
      <c r="P105" s="90">
        <f t="shared" ca="1" si="11"/>
        <v>0</v>
      </c>
      <c r="Q105" s="90">
        <f t="shared" ca="1" si="11"/>
        <v>0</v>
      </c>
      <c r="R105" s="90">
        <f t="shared" ca="1" si="11"/>
        <v>0</v>
      </c>
      <c r="S105" s="90">
        <f t="shared" ca="1" si="11"/>
        <v>0</v>
      </c>
      <c r="T105" s="90">
        <f t="shared" ca="1" si="11"/>
        <v>0</v>
      </c>
      <c r="U105" s="90">
        <f t="shared" ca="1" si="11"/>
        <v>0</v>
      </c>
      <c r="V105" s="90">
        <f ca="1">IF('Ric 2030'!$A113="RC",INDIRECT("'Ric 2030'!"&amp;'Country Selector'!$B$3&amp;ROW($A113))*10^12,0)</f>
        <v>0</v>
      </c>
    </row>
    <row r="106" spans="1:2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8"/>
        <v>0</v>
      </c>
      <c r="D106" s="90">
        <f t="shared" ca="1" si="10"/>
        <v>0</v>
      </c>
      <c r="E106" s="90">
        <f t="shared" ca="1" si="10"/>
        <v>0</v>
      </c>
      <c r="F106" s="90">
        <f t="shared" ca="1" si="10"/>
        <v>0</v>
      </c>
      <c r="G106" s="90">
        <f t="shared" ca="1" si="10"/>
        <v>0</v>
      </c>
      <c r="H106" s="90">
        <f t="shared" ca="1" si="10"/>
        <v>0</v>
      </c>
      <c r="I106" s="90">
        <f t="shared" ca="1" si="10"/>
        <v>0</v>
      </c>
      <c r="J106" s="90">
        <f t="shared" ca="1" si="10"/>
        <v>0</v>
      </c>
      <c r="K106" s="90">
        <f t="shared" ca="1" si="10"/>
        <v>0</v>
      </c>
      <c r="L106" s="90">
        <f ca="1">IF('Ric 2020'!$A114="RC",INDIRECT("'Ric 2020'!"&amp;'Country Selector'!$B$3&amp;ROW($A114))*10^12,0)</f>
        <v>0</v>
      </c>
      <c r="M106" s="90">
        <f t="shared" ca="1" si="9"/>
        <v>0</v>
      </c>
      <c r="N106" s="90">
        <f t="shared" ca="1" si="11"/>
        <v>0</v>
      </c>
      <c r="O106" s="90">
        <f t="shared" ca="1" si="11"/>
        <v>0</v>
      </c>
      <c r="P106" s="90">
        <f t="shared" ca="1" si="11"/>
        <v>0</v>
      </c>
      <c r="Q106" s="90">
        <f t="shared" ca="1" si="11"/>
        <v>0</v>
      </c>
      <c r="R106" s="90">
        <f t="shared" ca="1" si="11"/>
        <v>0</v>
      </c>
      <c r="S106" s="90">
        <f t="shared" ca="1" si="11"/>
        <v>0</v>
      </c>
      <c r="T106" s="90">
        <f t="shared" ca="1" si="11"/>
        <v>0</v>
      </c>
      <c r="U106" s="90">
        <f t="shared" ca="1" si="11"/>
        <v>0</v>
      </c>
      <c r="V106" s="90">
        <f ca="1">IF('Ric 2030'!$A114="RC",INDIRECT("'Ric 2030'!"&amp;'Country Selector'!$B$3&amp;ROW($A114))*10^12,0)</f>
        <v>0</v>
      </c>
    </row>
    <row r="107" spans="1:2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8"/>
        <v>0</v>
      </c>
      <c r="D107" s="90">
        <f t="shared" ca="1" si="10"/>
        <v>0</v>
      </c>
      <c r="E107" s="90">
        <f t="shared" ca="1" si="10"/>
        <v>0</v>
      </c>
      <c r="F107" s="90">
        <f t="shared" ca="1" si="10"/>
        <v>0</v>
      </c>
      <c r="G107" s="90">
        <f t="shared" ca="1" si="10"/>
        <v>0</v>
      </c>
      <c r="H107" s="90">
        <f t="shared" ca="1" si="10"/>
        <v>0</v>
      </c>
      <c r="I107" s="90">
        <f t="shared" ca="1" si="10"/>
        <v>0</v>
      </c>
      <c r="J107" s="90">
        <f t="shared" ca="1" si="10"/>
        <v>0</v>
      </c>
      <c r="K107" s="90">
        <f t="shared" ca="1" si="10"/>
        <v>0</v>
      </c>
      <c r="L107" s="90">
        <f ca="1">IF('Ric 2020'!$A115="RC",INDIRECT("'Ric 2020'!"&amp;'Country Selector'!$B$3&amp;ROW($A115))*10^12,0)</f>
        <v>0</v>
      </c>
      <c r="M107" s="90">
        <f t="shared" ca="1" si="9"/>
        <v>0</v>
      </c>
      <c r="N107" s="90">
        <f t="shared" ca="1" si="11"/>
        <v>0</v>
      </c>
      <c r="O107" s="90">
        <f t="shared" ca="1" si="11"/>
        <v>0</v>
      </c>
      <c r="P107" s="90">
        <f t="shared" ca="1" si="11"/>
        <v>0</v>
      </c>
      <c r="Q107" s="90">
        <f t="shared" ca="1" si="11"/>
        <v>0</v>
      </c>
      <c r="R107" s="90">
        <f t="shared" ca="1" si="11"/>
        <v>0</v>
      </c>
      <c r="S107" s="90">
        <f t="shared" ca="1" si="11"/>
        <v>0</v>
      </c>
      <c r="T107" s="90">
        <f t="shared" ca="1" si="11"/>
        <v>0</v>
      </c>
      <c r="U107" s="90">
        <f t="shared" ca="1" si="11"/>
        <v>0</v>
      </c>
      <c r="V107" s="90">
        <f ca="1">IF('Ric 2030'!$A115="RC",INDIRECT("'Ric 2030'!"&amp;'Country Selector'!$B$3&amp;ROW($A115))*10^12,0)</f>
        <v>0</v>
      </c>
    </row>
    <row r="108" spans="1:2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8"/>
        <v>0</v>
      </c>
      <c r="D108" s="90">
        <f t="shared" ca="1" si="10"/>
        <v>0</v>
      </c>
      <c r="E108" s="90">
        <f t="shared" ca="1" si="10"/>
        <v>0</v>
      </c>
      <c r="F108" s="90">
        <f t="shared" ca="1" si="10"/>
        <v>0</v>
      </c>
      <c r="G108" s="90">
        <f t="shared" ca="1" si="10"/>
        <v>0</v>
      </c>
      <c r="H108" s="90">
        <f t="shared" ca="1" si="10"/>
        <v>0</v>
      </c>
      <c r="I108" s="90">
        <f t="shared" ca="1" si="10"/>
        <v>0</v>
      </c>
      <c r="J108" s="90">
        <f t="shared" ca="1" si="10"/>
        <v>0</v>
      </c>
      <c r="K108" s="90">
        <f t="shared" ca="1" si="10"/>
        <v>0</v>
      </c>
      <c r="L108" s="90">
        <f ca="1">IF('Ric 2020'!$A116="RC",INDIRECT("'Ric 2020'!"&amp;'Country Selector'!$B$3&amp;ROW($A116))*10^12,0)</f>
        <v>0</v>
      </c>
      <c r="M108" s="90">
        <f t="shared" ca="1" si="9"/>
        <v>0</v>
      </c>
      <c r="N108" s="90">
        <f t="shared" ca="1" si="11"/>
        <v>0</v>
      </c>
      <c r="O108" s="90">
        <f t="shared" ca="1" si="11"/>
        <v>0</v>
      </c>
      <c r="P108" s="90">
        <f t="shared" ca="1" si="11"/>
        <v>0</v>
      </c>
      <c r="Q108" s="90">
        <f t="shared" ca="1" si="11"/>
        <v>0</v>
      </c>
      <c r="R108" s="90">
        <f t="shared" ca="1" si="11"/>
        <v>0</v>
      </c>
      <c r="S108" s="90">
        <f t="shared" ca="1" si="11"/>
        <v>0</v>
      </c>
      <c r="T108" s="90">
        <f t="shared" ca="1" si="11"/>
        <v>0</v>
      </c>
      <c r="U108" s="90">
        <f t="shared" ca="1" si="11"/>
        <v>0</v>
      </c>
      <c r="V108" s="90">
        <f ca="1">IF('Ric 2030'!$A116="RC",INDIRECT("'Ric 2030'!"&amp;'Country Selector'!$B$3&amp;ROW($A116))*10^12,0)</f>
        <v>0</v>
      </c>
    </row>
    <row r="109" spans="1:2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8"/>
        <v>0</v>
      </c>
      <c r="D109" s="90">
        <f t="shared" ca="1" si="10"/>
        <v>0</v>
      </c>
      <c r="E109" s="90">
        <f t="shared" ca="1" si="10"/>
        <v>0</v>
      </c>
      <c r="F109" s="90">
        <f t="shared" ca="1" si="10"/>
        <v>0</v>
      </c>
      <c r="G109" s="90">
        <f t="shared" ca="1" si="10"/>
        <v>0</v>
      </c>
      <c r="H109" s="90">
        <f t="shared" ca="1" si="10"/>
        <v>0</v>
      </c>
      <c r="I109" s="90">
        <f t="shared" ca="1" si="10"/>
        <v>0</v>
      </c>
      <c r="J109" s="90">
        <f t="shared" ca="1" si="10"/>
        <v>0</v>
      </c>
      <c r="K109" s="90">
        <f t="shared" ca="1" si="10"/>
        <v>0</v>
      </c>
      <c r="L109" s="90">
        <f ca="1">IF('Ric 2020'!$A117="RC",INDIRECT("'Ric 2020'!"&amp;'Country Selector'!$B$3&amp;ROW($A117))*10^12,0)</f>
        <v>0</v>
      </c>
      <c r="M109" s="90">
        <f t="shared" ca="1" si="9"/>
        <v>0</v>
      </c>
      <c r="N109" s="90">
        <f t="shared" ca="1" si="11"/>
        <v>0</v>
      </c>
      <c r="O109" s="90">
        <f t="shared" ca="1" si="11"/>
        <v>0</v>
      </c>
      <c r="P109" s="90">
        <f t="shared" ca="1" si="11"/>
        <v>0</v>
      </c>
      <c r="Q109" s="90">
        <f t="shared" ca="1" si="11"/>
        <v>0</v>
      </c>
      <c r="R109" s="90">
        <f t="shared" ca="1" si="11"/>
        <v>0</v>
      </c>
      <c r="S109" s="90">
        <f t="shared" ca="1" si="11"/>
        <v>0</v>
      </c>
      <c r="T109" s="90">
        <f t="shared" ca="1" si="11"/>
        <v>0</v>
      </c>
      <c r="U109" s="90">
        <f t="shared" ca="1" si="11"/>
        <v>0</v>
      </c>
      <c r="V109" s="90">
        <f ca="1">IF('Ric 2030'!$A117="RC",INDIRECT("'Ric 2030'!"&amp;'Country Selector'!$B$3&amp;ROW($A117))*10^12,0)</f>
        <v>0</v>
      </c>
    </row>
    <row r="110" spans="1:2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8"/>
        <v>0</v>
      </c>
      <c r="D110" s="90">
        <f t="shared" ca="1" si="10"/>
        <v>0</v>
      </c>
      <c r="E110" s="90">
        <f t="shared" ca="1" si="10"/>
        <v>0</v>
      </c>
      <c r="F110" s="90">
        <f t="shared" ca="1" si="10"/>
        <v>0</v>
      </c>
      <c r="G110" s="90">
        <f t="shared" ca="1" si="10"/>
        <v>0</v>
      </c>
      <c r="H110" s="90">
        <f t="shared" ca="1" si="10"/>
        <v>0</v>
      </c>
      <c r="I110" s="90">
        <f t="shared" ca="1" si="10"/>
        <v>0</v>
      </c>
      <c r="J110" s="90">
        <f t="shared" ca="1" si="10"/>
        <v>0</v>
      </c>
      <c r="K110" s="90">
        <f t="shared" ca="1" si="10"/>
        <v>0</v>
      </c>
      <c r="L110" s="90">
        <f ca="1">IF('Ric 2020'!$A118="RC",INDIRECT("'Ric 2020'!"&amp;'Country Selector'!$B$3&amp;ROW($A118))*10^12,0)</f>
        <v>0</v>
      </c>
      <c r="M110" s="90">
        <f t="shared" ca="1" si="9"/>
        <v>0</v>
      </c>
      <c r="N110" s="90">
        <f t="shared" ca="1" si="11"/>
        <v>0</v>
      </c>
      <c r="O110" s="90">
        <f t="shared" ca="1" si="11"/>
        <v>0</v>
      </c>
      <c r="P110" s="90">
        <f t="shared" ca="1" si="11"/>
        <v>0</v>
      </c>
      <c r="Q110" s="90">
        <f t="shared" ca="1" si="11"/>
        <v>0</v>
      </c>
      <c r="R110" s="90">
        <f t="shared" ca="1" si="11"/>
        <v>0</v>
      </c>
      <c r="S110" s="90">
        <f t="shared" ca="1" si="11"/>
        <v>0</v>
      </c>
      <c r="T110" s="90">
        <f t="shared" ca="1" si="11"/>
        <v>0</v>
      </c>
      <c r="U110" s="90">
        <f t="shared" ca="1" si="11"/>
        <v>0</v>
      </c>
      <c r="V110" s="90">
        <f ca="1">IF('Ric 2030'!$A118="RC",INDIRECT("'Ric 2030'!"&amp;'Country Selector'!$B$3&amp;ROW($A118))*10^12,0)</f>
        <v>0</v>
      </c>
    </row>
    <row r="111" spans="1:2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8"/>
        <v>0</v>
      </c>
      <c r="D111" s="90">
        <f t="shared" ca="1" si="10"/>
        <v>0</v>
      </c>
      <c r="E111" s="90">
        <f t="shared" ca="1" si="10"/>
        <v>0</v>
      </c>
      <c r="F111" s="90">
        <f t="shared" ca="1" si="10"/>
        <v>0</v>
      </c>
      <c r="G111" s="90">
        <f t="shared" ca="1" si="10"/>
        <v>0</v>
      </c>
      <c r="H111" s="90">
        <f t="shared" ca="1" si="10"/>
        <v>0</v>
      </c>
      <c r="I111" s="90">
        <f t="shared" ca="1" si="10"/>
        <v>0</v>
      </c>
      <c r="J111" s="90">
        <f t="shared" ca="1" si="10"/>
        <v>0</v>
      </c>
      <c r="K111" s="90">
        <f t="shared" ca="1" si="10"/>
        <v>0</v>
      </c>
      <c r="L111" s="90">
        <f ca="1">IF('Ric 2020'!$A119="RC",INDIRECT("'Ric 2020'!"&amp;'Country Selector'!$B$3&amp;ROW($A119))*10^12,0)</f>
        <v>0</v>
      </c>
      <c r="M111" s="90">
        <f t="shared" ca="1" si="9"/>
        <v>0</v>
      </c>
      <c r="N111" s="90">
        <f t="shared" ca="1" si="11"/>
        <v>0</v>
      </c>
      <c r="O111" s="90">
        <f t="shared" ca="1" si="11"/>
        <v>0</v>
      </c>
      <c r="P111" s="90">
        <f t="shared" ca="1" si="11"/>
        <v>0</v>
      </c>
      <c r="Q111" s="90">
        <f t="shared" ca="1" si="11"/>
        <v>0</v>
      </c>
      <c r="R111" s="90">
        <f t="shared" ca="1" si="11"/>
        <v>0</v>
      </c>
      <c r="S111" s="90">
        <f t="shared" ca="1" si="11"/>
        <v>0</v>
      </c>
      <c r="T111" s="90">
        <f t="shared" ca="1" si="11"/>
        <v>0</v>
      </c>
      <c r="U111" s="90">
        <f t="shared" ca="1" si="11"/>
        <v>0</v>
      </c>
      <c r="V111" s="90">
        <f ca="1">IF('Ric 2030'!$A119="RC",INDIRECT("'Ric 2030'!"&amp;'Country Selector'!$B$3&amp;ROW($A119))*10^12,0)</f>
        <v>0</v>
      </c>
    </row>
    <row r="112" spans="1:22">
      <c r="A112" s="74">
        <v>60</v>
      </c>
      <c r="B112" s="90">
        <f ca="1">IF('Ric 2010'!$A120="RC",INDIRECT("'Ric 2010'!"&amp;'Country Selector'!$B$3&amp;ROW($A120))*10^12,0)</f>
        <v>22526224318.115017</v>
      </c>
      <c r="C112" s="90">
        <f t="shared" ca="1" si="8"/>
        <v>20273601886.303516</v>
      </c>
      <c r="D112" s="90">
        <f t="shared" ca="1" si="10"/>
        <v>18020979454.492012</v>
      </c>
      <c r="E112" s="90">
        <f t="shared" ca="1" si="10"/>
        <v>15768357022.680511</v>
      </c>
      <c r="F112" s="90">
        <f t="shared" ca="1" si="10"/>
        <v>13515734590.869009</v>
      </c>
      <c r="G112" s="90">
        <f t="shared" ca="1" si="10"/>
        <v>11263112159.057508</v>
      </c>
      <c r="H112" s="90">
        <f t="shared" ca="1" si="10"/>
        <v>9010489727.246006</v>
      </c>
      <c r="I112" s="90">
        <f t="shared" ca="1" si="10"/>
        <v>6757867295.4345045</v>
      </c>
      <c r="J112" s="90">
        <f t="shared" ca="1" si="10"/>
        <v>4505244863.623003</v>
      </c>
      <c r="K112" s="90">
        <f t="shared" ca="1" si="10"/>
        <v>2252622431.8115015</v>
      </c>
      <c r="L112" s="90">
        <f ca="1">IF('Ric 2020'!$A120="RC",INDIRECT("'Ric 2020'!"&amp;'Country Selector'!$B$3&amp;ROW($A120))*10^12,0)</f>
        <v>0</v>
      </c>
      <c r="M112" s="90">
        <f t="shared" ca="1" si="9"/>
        <v>0</v>
      </c>
      <c r="N112" s="90">
        <f t="shared" ca="1" si="11"/>
        <v>0</v>
      </c>
      <c r="O112" s="90">
        <f t="shared" ca="1" si="11"/>
        <v>0</v>
      </c>
      <c r="P112" s="90">
        <f t="shared" ca="1" si="11"/>
        <v>0</v>
      </c>
      <c r="Q112" s="90">
        <f t="shared" ca="1" si="11"/>
        <v>0</v>
      </c>
      <c r="R112" s="90">
        <f t="shared" ca="1" si="11"/>
        <v>0</v>
      </c>
      <c r="S112" s="90">
        <f t="shared" ca="1" si="11"/>
        <v>0</v>
      </c>
      <c r="T112" s="90">
        <f t="shared" ca="1" si="11"/>
        <v>0</v>
      </c>
      <c r="U112" s="90">
        <f t="shared" ca="1" si="11"/>
        <v>0</v>
      </c>
      <c r="V112" s="90">
        <f ca="1">IF('Ric 2030'!$A120="RC",INDIRECT("'Ric 2030'!"&amp;'Country Selector'!$B$3&amp;ROW($A120))*10^12,0)</f>
        <v>0</v>
      </c>
    </row>
    <row r="113" spans="1:2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8"/>
        <v>0</v>
      </c>
      <c r="D113" s="90">
        <f t="shared" ca="1" si="10"/>
        <v>0</v>
      </c>
      <c r="E113" s="90">
        <f t="shared" ca="1" si="10"/>
        <v>0</v>
      </c>
      <c r="F113" s="90">
        <f t="shared" ca="1" si="10"/>
        <v>0</v>
      </c>
      <c r="G113" s="90">
        <f t="shared" ca="1" si="10"/>
        <v>0</v>
      </c>
      <c r="H113" s="90">
        <f t="shared" ca="1" si="10"/>
        <v>0</v>
      </c>
      <c r="I113" s="90">
        <f t="shared" ca="1" si="10"/>
        <v>0</v>
      </c>
      <c r="J113" s="90">
        <f t="shared" ca="1" si="10"/>
        <v>0</v>
      </c>
      <c r="K113" s="90">
        <f t="shared" ca="1" si="10"/>
        <v>0</v>
      </c>
      <c r="L113" s="90">
        <f ca="1">IF('Ric 2020'!$A121="RC",INDIRECT("'Ric 2020'!"&amp;'Country Selector'!$B$3&amp;ROW($A121))*10^12,0)</f>
        <v>0</v>
      </c>
      <c r="M113" s="90">
        <f t="shared" ca="1" si="9"/>
        <v>0</v>
      </c>
      <c r="N113" s="90">
        <f t="shared" ca="1" si="11"/>
        <v>0</v>
      </c>
      <c r="O113" s="90">
        <f t="shared" ca="1" si="11"/>
        <v>0</v>
      </c>
      <c r="P113" s="90">
        <f t="shared" ca="1" si="11"/>
        <v>0</v>
      </c>
      <c r="Q113" s="90">
        <f t="shared" ca="1" si="11"/>
        <v>0</v>
      </c>
      <c r="R113" s="90">
        <f t="shared" ca="1" si="11"/>
        <v>0</v>
      </c>
      <c r="S113" s="90">
        <f t="shared" ca="1" si="11"/>
        <v>0</v>
      </c>
      <c r="T113" s="90">
        <f t="shared" ca="1" si="11"/>
        <v>0</v>
      </c>
      <c r="U113" s="90">
        <f t="shared" ca="1" si="11"/>
        <v>0</v>
      </c>
      <c r="V113" s="90">
        <f ca="1">IF('Ric 2030'!$A121="RC",INDIRECT("'Ric 2030'!"&amp;'Country Selector'!$B$3&amp;ROW($A121))*10^12,0)</f>
        <v>0</v>
      </c>
    </row>
    <row r="114" spans="1:22">
      <c r="A114" s="74">
        <v>62</v>
      </c>
      <c r="B114" s="90">
        <f ca="1">IF('Ric 2010'!$A122="RC",INDIRECT("'Ric 2010'!"&amp;'Country Selector'!$B$3&amp;ROW($A122))*10^12,0)</f>
        <v>0</v>
      </c>
      <c r="C114" s="90">
        <f t="shared" ca="1" si="8"/>
        <v>0</v>
      </c>
      <c r="D114" s="90">
        <f t="shared" ca="1" si="10"/>
        <v>0</v>
      </c>
      <c r="E114" s="90">
        <f t="shared" ca="1" si="10"/>
        <v>0</v>
      </c>
      <c r="F114" s="90">
        <f t="shared" ca="1" si="10"/>
        <v>0</v>
      </c>
      <c r="G114" s="90">
        <f t="shared" ca="1" si="10"/>
        <v>0</v>
      </c>
      <c r="H114" s="90">
        <f t="shared" ca="1" si="10"/>
        <v>0</v>
      </c>
      <c r="I114" s="90">
        <f t="shared" ca="1" si="10"/>
        <v>0</v>
      </c>
      <c r="J114" s="90">
        <f t="shared" ca="1" si="10"/>
        <v>0</v>
      </c>
      <c r="K114" s="90">
        <f t="shared" ca="1" si="10"/>
        <v>0</v>
      </c>
      <c r="L114" s="90">
        <f ca="1">IF('Ric 2020'!$A122="RC",INDIRECT("'Ric 2020'!"&amp;'Country Selector'!$B$3&amp;ROW($A122))*10^12,0)</f>
        <v>0</v>
      </c>
      <c r="M114" s="90">
        <f t="shared" ca="1" si="9"/>
        <v>0</v>
      </c>
      <c r="N114" s="90">
        <f t="shared" ca="1" si="11"/>
        <v>0</v>
      </c>
      <c r="O114" s="90">
        <f t="shared" ca="1" si="11"/>
        <v>0</v>
      </c>
      <c r="P114" s="90">
        <f t="shared" ca="1" si="11"/>
        <v>0</v>
      </c>
      <c r="Q114" s="90">
        <f t="shared" ca="1" si="11"/>
        <v>0</v>
      </c>
      <c r="R114" s="90">
        <f t="shared" ca="1" si="11"/>
        <v>0</v>
      </c>
      <c r="S114" s="90">
        <f t="shared" ca="1" si="11"/>
        <v>0</v>
      </c>
      <c r="T114" s="90">
        <f t="shared" ca="1" si="11"/>
        <v>0</v>
      </c>
      <c r="U114" s="90">
        <f t="shared" ca="1" si="11"/>
        <v>0</v>
      </c>
      <c r="V114" s="90">
        <f ca="1">IF('Ric 2030'!$A122="RC",INDIRECT("'Ric 2030'!"&amp;'Country Selector'!$B$3&amp;ROW($A122))*10^12,0)</f>
        <v>0</v>
      </c>
    </row>
    <row r="115" spans="1:2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8"/>
        <v>0</v>
      </c>
      <c r="D115" s="90">
        <f t="shared" ca="1" si="10"/>
        <v>0</v>
      </c>
      <c r="E115" s="90">
        <f t="shared" ca="1" si="10"/>
        <v>0</v>
      </c>
      <c r="F115" s="90">
        <f t="shared" ca="1" si="10"/>
        <v>0</v>
      </c>
      <c r="G115" s="90">
        <f t="shared" ca="1" si="10"/>
        <v>0</v>
      </c>
      <c r="H115" s="90">
        <f t="shared" ca="1" si="10"/>
        <v>0</v>
      </c>
      <c r="I115" s="90">
        <f t="shared" ca="1" si="10"/>
        <v>0</v>
      </c>
      <c r="J115" s="90">
        <f t="shared" ca="1" si="10"/>
        <v>0</v>
      </c>
      <c r="K115" s="90">
        <f t="shared" ca="1" si="10"/>
        <v>0</v>
      </c>
      <c r="L115" s="90">
        <f ca="1">IF('Ric 2020'!$A123="RC",INDIRECT("'Ric 2020'!"&amp;'Country Selector'!$B$3&amp;ROW($A123))*10^12,0)</f>
        <v>0</v>
      </c>
      <c r="M115" s="90">
        <f t="shared" ca="1" si="9"/>
        <v>0</v>
      </c>
      <c r="N115" s="90">
        <f t="shared" ca="1" si="11"/>
        <v>0</v>
      </c>
      <c r="O115" s="90">
        <f t="shared" ca="1" si="11"/>
        <v>0</v>
      </c>
      <c r="P115" s="90">
        <f t="shared" ca="1" si="11"/>
        <v>0</v>
      </c>
      <c r="Q115" s="90">
        <f t="shared" ca="1" si="11"/>
        <v>0</v>
      </c>
      <c r="R115" s="90">
        <f t="shared" ca="1" si="11"/>
        <v>0</v>
      </c>
      <c r="S115" s="90">
        <f t="shared" ca="1" si="11"/>
        <v>0</v>
      </c>
      <c r="T115" s="90">
        <f t="shared" ca="1" si="11"/>
        <v>0</v>
      </c>
      <c r="U115" s="90">
        <f t="shared" ca="1" si="11"/>
        <v>0</v>
      </c>
      <c r="V115" s="90">
        <f ca="1">IF('Ric 2030'!$A123="RC",INDIRECT("'Ric 2030'!"&amp;'Country Selector'!$B$3&amp;ROW($A123))*10^12,0)</f>
        <v>0</v>
      </c>
    </row>
    <row r="116" spans="1:2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8"/>
        <v>0</v>
      </c>
      <c r="D116" s="90">
        <f t="shared" ca="1" si="10"/>
        <v>0</v>
      </c>
      <c r="E116" s="90">
        <f t="shared" ca="1" si="10"/>
        <v>0</v>
      </c>
      <c r="F116" s="90">
        <f t="shared" ca="1" si="10"/>
        <v>0</v>
      </c>
      <c r="G116" s="90">
        <f t="shared" ca="1" si="10"/>
        <v>0</v>
      </c>
      <c r="H116" s="90">
        <f t="shared" ca="1" si="10"/>
        <v>0</v>
      </c>
      <c r="I116" s="90">
        <f t="shared" ca="1" si="10"/>
        <v>0</v>
      </c>
      <c r="J116" s="90">
        <f t="shared" ca="1" si="10"/>
        <v>0</v>
      </c>
      <c r="K116" s="90">
        <f t="shared" ca="1" si="10"/>
        <v>0</v>
      </c>
      <c r="L116" s="90">
        <f ca="1">IF('Ric 2020'!$A124="RC",INDIRECT("'Ric 2020'!"&amp;'Country Selector'!$B$3&amp;ROW($A124))*10^12,0)</f>
        <v>0</v>
      </c>
      <c r="M116" s="90">
        <f t="shared" ca="1" si="9"/>
        <v>753409788.09528279</v>
      </c>
      <c r="N116" s="90">
        <f t="shared" ca="1" si="11"/>
        <v>1506819576.1905656</v>
      </c>
      <c r="O116" s="90">
        <f t="shared" ca="1" si="11"/>
        <v>2260229364.2858486</v>
      </c>
      <c r="P116" s="90">
        <f t="shared" ca="1" si="11"/>
        <v>3013639152.3811312</v>
      </c>
      <c r="Q116" s="90">
        <f t="shared" ca="1" si="11"/>
        <v>3767048940.4764147</v>
      </c>
      <c r="R116" s="90">
        <f t="shared" ca="1" si="11"/>
        <v>4520458728.5716972</v>
      </c>
      <c r="S116" s="90">
        <f t="shared" ca="1" si="11"/>
        <v>5273868516.6669798</v>
      </c>
      <c r="T116" s="90">
        <f t="shared" ca="1" si="11"/>
        <v>6027278304.7622623</v>
      </c>
      <c r="U116" s="90">
        <f t="shared" ca="1" si="11"/>
        <v>6780688092.8575459</v>
      </c>
      <c r="V116" s="90">
        <f ca="1">IF('Ric 2030'!$A124="RC",INDIRECT("'Ric 2030'!"&amp;'Country Selector'!$B$3&amp;ROW($A124))*10^12,0)</f>
        <v>7534097880.9528284</v>
      </c>
    </row>
    <row r="117" spans="1:22">
      <c r="A117" s="74">
        <v>65</v>
      </c>
      <c r="B117" s="90">
        <f ca="1">IF('Ric 2010'!$A125="RC",INDIRECT("'Ric 2010'!"&amp;'Country Selector'!$B$3&amp;ROW($A125))*10^12,0)</f>
        <v>0</v>
      </c>
      <c r="C117" s="90">
        <f t="shared" ca="1" si="8"/>
        <v>2764280841.4356513</v>
      </c>
      <c r="D117" s="90">
        <f t="shared" ca="1" si="10"/>
        <v>5528561682.8713026</v>
      </c>
      <c r="E117" s="90">
        <f t="shared" ca="1" si="10"/>
        <v>8292842524.3069553</v>
      </c>
      <c r="F117" s="90">
        <f t="shared" ca="1" si="10"/>
        <v>11057123365.742605</v>
      </c>
      <c r="G117" s="90">
        <f t="shared" ca="1" si="10"/>
        <v>13821404207.178257</v>
      </c>
      <c r="H117" s="90">
        <f t="shared" ca="1" si="10"/>
        <v>16585685048.613911</v>
      </c>
      <c r="I117" s="90">
        <f t="shared" ca="1" si="10"/>
        <v>19349965890.049561</v>
      </c>
      <c r="J117" s="90">
        <f t="shared" ca="1" si="10"/>
        <v>22114246731.48521</v>
      </c>
      <c r="K117" s="90">
        <f t="shared" ca="1" si="10"/>
        <v>24878527572.92086</v>
      </c>
      <c r="L117" s="90">
        <f ca="1">IF('Ric 2020'!$A125="RC",INDIRECT("'Ric 2020'!"&amp;'Country Selector'!$B$3&amp;ROW($A125))*10^12,0)</f>
        <v>27642808414.356514</v>
      </c>
      <c r="M117" s="90">
        <f t="shared" ca="1" si="9"/>
        <v>24878527572.92086</v>
      </c>
      <c r="N117" s="90">
        <f t="shared" ca="1" si="11"/>
        <v>22114246731.48521</v>
      </c>
      <c r="O117" s="90">
        <f t="shared" ca="1" si="11"/>
        <v>19349965890.049561</v>
      </c>
      <c r="P117" s="90">
        <f t="shared" ca="1" si="11"/>
        <v>16585685048.613911</v>
      </c>
      <c r="Q117" s="90">
        <f t="shared" ca="1" si="11"/>
        <v>13821404207.178257</v>
      </c>
      <c r="R117" s="90">
        <f t="shared" ca="1" si="11"/>
        <v>11057123365.742605</v>
      </c>
      <c r="S117" s="90">
        <f t="shared" ca="1" si="11"/>
        <v>8292842524.3069553</v>
      </c>
      <c r="T117" s="90">
        <f t="shared" ca="1" si="11"/>
        <v>5528561682.8713026</v>
      </c>
      <c r="U117" s="90">
        <f t="shared" ca="1" si="11"/>
        <v>2764280841.4356513</v>
      </c>
      <c r="V117" s="90">
        <f ca="1">IF('Ric 2030'!$A125="RC",INDIRECT("'Ric 2030'!"&amp;'Country Selector'!$B$3&amp;ROW($A125))*10^12,0)</f>
        <v>0</v>
      </c>
    </row>
    <row r="118" spans="1:22">
      <c r="A118" s="74">
        <v>66</v>
      </c>
      <c r="B118" s="90">
        <f ca="1">IF('Ric 2010'!$A126="RC",INDIRECT("'Ric 2010'!"&amp;'Country Selector'!$B$3&amp;ROW($A126))*10^12,0)</f>
        <v>0</v>
      </c>
      <c r="C118" s="90">
        <f t="shared" ca="1" si="8"/>
        <v>0</v>
      </c>
      <c r="D118" s="90">
        <f t="shared" ca="1" si="10"/>
        <v>0</v>
      </c>
      <c r="E118" s="90">
        <f t="shared" ca="1" si="10"/>
        <v>0</v>
      </c>
      <c r="F118" s="90">
        <f t="shared" ca="1" si="10"/>
        <v>0</v>
      </c>
      <c r="G118" s="90">
        <f t="shared" ca="1" si="10"/>
        <v>0</v>
      </c>
      <c r="H118" s="90">
        <f t="shared" ca="1" si="10"/>
        <v>0</v>
      </c>
      <c r="I118" s="90">
        <f t="shared" ca="1" si="10"/>
        <v>0</v>
      </c>
      <c r="J118" s="90">
        <f t="shared" ca="1" si="10"/>
        <v>0</v>
      </c>
      <c r="K118" s="90">
        <f t="shared" ca="1" si="10"/>
        <v>0</v>
      </c>
      <c r="L118" s="90">
        <f ca="1">IF('Ric 2020'!$A126="RC",INDIRECT("'Ric 2020'!"&amp;'Country Selector'!$B$3&amp;ROW($A126))*10^12,0)</f>
        <v>0</v>
      </c>
      <c r="M118" s="90">
        <f t="shared" ca="1" si="9"/>
        <v>0</v>
      </c>
      <c r="N118" s="90">
        <f t="shared" ca="1" si="11"/>
        <v>0</v>
      </c>
      <c r="O118" s="90">
        <f t="shared" ca="1" si="11"/>
        <v>0</v>
      </c>
      <c r="P118" s="90">
        <f t="shared" ca="1" si="11"/>
        <v>0</v>
      </c>
      <c r="Q118" s="90">
        <f t="shared" ca="1" si="11"/>
        <v>0</v>
      </c>
      <c r="R118" s="90">
        <f t="shared" ca="1" si="11"/>
        <v>0</v>
      </c>
      <c r="S118" s="90">
        <f t="shared" ca="1" si="11"/>
        <v>0</v>
      </c>
      <c r="T118" s="90">
        <f t="shared" ca="1" si="11"/>
        <v>0</v>
      </c>
      <c r="U118" s="90">
        <f t="shared" ca="1" si="11"/>
        <v>0</v>
      </c>
      <c r="V118" s="90">
        <f ca="1">IF('Ric 2030'!$A126="RC",INDIRECT("'Ric 2030'!"&amp;'Country Selector'!$B$3&amp;ROW($A126))*10^12,0)</f>
        <v>0</v>
      </c>
    </row>
    <row r="119" spans="1:22">
      <c r="A119" s="74">
        <v>67</v>
      </c>
      <c r="B119" s="90">
        <f ca="1">IF('Ric 2010'!$A127="RC",INDIRECT("'Ric 2010'!"&amp;'Country Selector'!$B$3&amp;ROW($A127))*10^12,0)</f>
        <v>0</v>
      </c>
      <c r="C119" s="90">
        <f t="shared" ca="1" si="8"/>
        <v>0</v>
      </c>
      <c r="D119" s="90">
        <f t="shared" ca="1" si="10"/>
        <v>0</v>
      </c>
      <c r="E119" s="90">
        <f t="shared" ca="1" si="10"/>
        <v>0</v>
      </c>
      <c r="F119" s="90">
        <f t="shared" ca="1" si="10"/>
        <v>0</v>
      </c>
      <c r="G119" s="90">
        <f t="shared" ca="1" si="10"/>
        <v>0</v>
      </c>
      <c r="H119" s="90">
        <f t="shared" ca="1" si="10"/>
        <v>0</v>
      </c>
      <c r="I119" s="90">
        <f t="shared" ca="1" si="10"/>
        <v>0</v>
      </c>
      <c r="J119" s="90">
        <f t="shared" ca="1" si="10"/>
        <v>0</v>
      </c>
      <c r="K119" s="90">
        <f t="shared" ca="1" si="10"/>
        <v>0</v>
      </c>
      <c r="L119" s="90">
        <f ca="1">IF('Ric 2020'!$A127="RC",INDIRECT("'Ric 2020'!"&amp;'Country Selector'!$B$3&amp;ROW($A127))*10^12,0)</f>
        <v>0</v>
      </c>
      <c r="M119" s="90">
        <f t="shared" ca="1" si="9"/>
        <v>0</v>
      </c>
      <c r="N119" s="90">
        <f t="shared" ca="1" si="11"/>
        <v>0</v>
      </c>
      <c r="O119" s="90">
        <f t="shared" ca="1" si="11"/>
        <v>0</v>
      </c>
      <c r="P119" s="90">
        <f t="shared" ca="1" si="11"/>
        <v>0</v>
      </c>
      <c r="Q119" s="90">
        <f t="shared" ca="1" si="11"/>
        <v>0</v>
      </c>
      <c r="R119" s="90">
        <f t="shared" ca="1" si="11"/>
        <v>0</v>
      </c>
      <c r="S119" s="90">
        <f t="shared" ca="1" si="11"/>
        <v>0</v>
      </c>
      <c r="T119" s="90">
        <f t="shared" ca="1" si="11"/>
        <v>0</v>
      </c>
      <c r="U119" s="90">
        <f t="shared" ca="1" si="11"/>
        <v>0</v>
      </c>
      <c r="V119" s="90">
        <f ca="1">IF('Ric 2030'!$A127="RC",INDIRECT("'Ric 2030'!"&amp;'Country Selector'!$B$3&amp;ROW($A127))*10^12,0)</f>
        <v>0</v>
      </c>
    </row>
    <row r="120" spans="1:2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8"/>
        <v>0</v>
      </c>
      <c r="D120" s="90">
        <f t="shared" ca="1" si="10"/>
        <v>0</v>
      </c>
      <c r="E120" s="90">
        <f t="shared" ca="1" si="10"/>
        <v>0</v>
      </c>
      <c r="F120" s="90">
        <f t="shared" ca="1" si="10"/>
        <v>0</v>
      </c>
      <c r="G120" s="90">
        <f t="shared" ca="1" si="10"/>
        <v>0</v>
      </c>
      <c r="H120" s="90">
        <f t="shared" ca="1" si="10"/>
        <v>0</v>
      </c>
      <c r="I120" s="90">
        <f t="shared" ca="1" si="10"/>
        <v>0</v>
      </c>
      <c r="J120" s="90">
        <f t="shared" ca="1" si="10"/>
        <v>0</v>
      </c>
      <c r="K120" s="90">
        <f t="shared" ca="1" si="10"/>
        <v>0</v>
      </c>
      <c r="L120" s="90">
        <f ca="1">IF('Ric 2020'!$A128="RC",INDIRECT("'Ric 2020'!"&amp;'Country Selector'!$B$3&amp;ROW($A128))*10^12,0)</f>
        <v>0</v>
      </c>
      <c r="M120" s="90">
        <f t="shared" ca="1" si="9"/>
        <v>0</v>
      </c>
      <c r="N120" s="90">
        <f t="shared" ca="1" si="11"/>
        <v>0</v>
      </c>
      <c r="O120" s="90">
        <f t="shared" ca="1" si="11"/>
        <v>0</v>
      </c>
      <c r="P120" s="90">
        <f t="shared" ca="1" si="11"/>
        <v>0</v>
      </c>
      <c r="Q120" s="90">
        <f t="shared" ca="1" si="11"/>
        <v>0</v>
      </c>
      <c r="R120" s="90">
        <f t="shared" ca="1" si="11"/>
        <v>0</v>
      </c>
      <c r="S120" s="90">
        <f t="shared" ca="1" si="11"/>
        <v>0</v>
      </c>
      <c r="T120" s="90">
        <f t="shared" ca="1" si="11"/>
        <v>0</v>
      </c>
      <c r="U120" s="90">
        <f t="shared" ca="1" si="11"/>
        <v>0</v>
      </c>
      <c r="V120" s="90">
        <f ca="1">IF('Ric 2030'!$A128="RC",INDIRECT("'Ric 2030'!"&amp;'Country Selector'!$B$3&amp;ROW($A128))*10^12,0)</f>
        <v>0</v>
      </c>
    </row>
    <row r="121" spans="1:2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8"/>
        <v>0</v>
      </c>
      <c r="D121" s="90">
        <f t="shared" ca="1" si="10"/>
        <v>0</v>
      </c>
      <c r="E121" s="90">
        <f t="shared" ca="1" si="10"/>
        <v>0</v>
      </c>
      <c r="F121" s="90">
        <f t="shared" ca="1" si="10"/>
        <v>0</v>
      </c>
      <c r="G121" s="90">
        <f t="shared" ca="1" si="10"/>
        <v>0</v>
      </c>
      <c r="H121" s="90">
        <f t="shared" ca="1" si="10"/>
        <v>0</v>
      </c>
      <c r="I121" s="90">
        <f t="shared" ca="1" si="10"/>
        <v>0</v>
      </c>
      <c r="J121" s="90">
        <f t="shared" ca="1" si="10"/>
        <v>0</v>
      </c>
      <c r="K121" s="90">
        <f t="shared" ca="1" si="10"/>
        <v>0</v>
      </c>
      <c r="L121" s="90">
        <f ca="1">IF('Ric 2020'!$A129="RC",INDIRECT("'Ric 2020'!"&amp;'Country Selector'!$B$3&amp;ROW($A129))*10^12,0)</f>
        <v>0</v>
      </c>
      <c r="M121" s="90">
        <f t="shared" ca="1" si="9"/>
        <v>0</v>
      </c>
      <c r="N121" s="90">
        <f t="shared" ca="1" si="11"/>
        <v>0</v>
      </c>
      <c r="O121" s="90">
        <f t="shared" ca="1" si="11"/>
        <v>0</v>
      </c>
      <c r="P121" s="90">
        <f t="shared" ca="1" si="11"/>
        <v>0</v>
      </c>
      <c r="Q121" s="90">
        <f t="shared" ca="1" si="11"/>
        <v>0</v>
      </c>
      <c r="R121" s="90">
        <f t="shared" ca="1" si="11"/>
        <v>0</v>
      </c>
      <c r="S121" s="90">
        <f t="shared" ca="1" si="11"/>
        <v>0</v>
      </c>
      <c r="T121" s="90">
        <f t="shared" ca="1" si="11"/>
        <v>0</v>
      </c>
      <c r="U121" s="90">
        <f t="shared" ca="1" si="11"/>
        <v>0</v>
      </c>
      <c r="V121" s="90">
        <f ca="1">IF('Ric 2030'!$A129="RC",INDIRECT("'Ric 2030'!"&amp;'Country Selector'!$B$3&amp;ROW($A129))*10^12,0)</f>
        <v>0</v>
      </c>
    </row>
    <row r="122" spans="1:2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8"/>
        <v>0</v>
      </c>
      <c r="D122" s="90">
        <f t="shared" ca="1" si="10"/>
        <v>0</v>
      </c>
      <c r="E122" s="90">
        <f t="shared" ca="1" si="10"/>
        <v>0</v>
      </c>
      <c r="F122" s="90">
        <f t="shared" ca="1" si="10"/>
        <v>0</v>
      </c>
      <c r="G122" s="90">
        <f t="shared" ca="1" si="10"/>
        <v>0</v>
      </c>
      <c r="H122" s="90">
        <f t="shared" ca="1" si="10"/>
        <v>0</v>
      </c>
      <c r="I122" s="90">
        <f t="shared" ca="1" si="10"/>
        <v>0</v>
      </c>
      <c r="J122" s="90">
        <f t="shared" ca="1" si="10"/>
        <v>0</v>
      </c>
      <c r="K122" s="90">
        <f t="shared" ca="1" si="10"/>
        <v>0</v>
      </c>
      <c r="L122" s="90">
        <f ca="1">IF('Ric 2020'!$A130="RC",INDIRECT("'Ric 2020'!"&amp;'Country Selector'!$B$3&amp;ROW($A130))*10^12,0)</f>
        <v>0</v>
      </c>
      <c r="M122" s="90">
        <f t="shared" ca="1" si="9"/>
        <v>2867898799.3460693</v>
      </c>
      <c r="N122" s="90">
        <f t="shared" ca="1" si="11"/>
        <v>5735797598.6921387</v>
      </c>
      <c r="O122" s="90">
        <f t="shared" ca="1" si="11"/>
        <v>8603696398.038208</v>
      </c>
      <c r="P122" s="90">
        <f t="shared" ca="1" si="11"/>
        <v>11471595197.384277</v>
      </c>
      <c r="Q122" s="90">
        <f t="shared" ca="1" si="11"/>
        <v>14339493996.730347</v>
      </c>
      <c r="R122" s="90">
        <f t="shared" ca="1" si="11"/>
        <v>17207392796.076416</v>
      </c>
      <c r="S122" s="90">
        <f t="shared" ca="1" si="11"/>
        <v>20075291595.422485</v>
      </c>
      <c r="T122" s="90">
        <f t="shared" ca="1" si="11"/>
        <v>22943190394.768555</v>
      </c>
      <c r="U122" s="90">
        <f t="shared" ca="1" si="11"/>
        <v>25811089194.114624</v>
      </c>
      <c r="V122" s="90">
        <f ca="1">IF('Ric 2030'!$A130="RC",INDIRECT("'Ric 2030'!"&amp;'Country Selector'!$B$3&amp;ROW($A130))*10^12,0)</f>
        <v>28678987993.460693</v>
      </c>
    </row>
    <row r="123" spans="1:2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8"/>
        <v>0</v>
      </c>
      <c r="D123" s="90">
        <f t="shared" ca="1" si="10"/>
        <v>0</v>
      </c>
      <c r="E123" s="90">
        <f t="shared" ca="1" si="10"/>
        <v>0</v>
      </c>
      <c r="F123" s="90">
        <f t="shared" ca="1" si="10"/>
        <v>0</v>
      </c>
      <c r="G123" s="90">
        <f t="shared" ca="1" si="10"/>
        <v>0</v>
      </c>
      <c r="H123" s="90">
        <f t="shared" ca="1" si="10"/>
        <v>0</v>
      </c>
      <c r="I123" s="90">
        <f t="shared" ca="1" si="10"/>
        <v>0</v>
      </c>
      <c r="J123" s="90">
        <f t="shared" ca="1" si="10"/>
        <v>0</v>
      </c>
      <c r="K123" s="90">
        <f t="shared" ca="1" si="10"/>
        <v>0</v>
      </c>
      <c r="L123" s="90">
        <f ca="1">IF('Ric 2020'!$A131="RC",INDIRECT("'Ric 2020'!"&amp;'Country Selector'!$B$3&amp;ROW($A131))*10^12,0)</f>
        <v>0</v>
      </c>
      <c r="M123" s="90">
        <f t="shared" ca="1" si="9"/>
        <v>0</v>
      </c>
      <c r="N123" s="90">
        <f t="shared" ca="1" si="11"/>
        <v>0</v>
      </c>
      <c r="O123" s="90">
        <f t="shared" ca="1" si="11"/>
        <v>0</v>
      </c>
      <c r="P123" s="90">
        <f t="shared" ca="1" si="11"/>
        <v>0</v>
      </c>
      <c r="Q123" s="90">
        <f t="shared" ca="1" si="11"/>
        <v>0</v>
      </c>
      <c r="R123" s="90">
        <f t="shared" ca="1" si="11"/>
        <v>0</v>
      </c>
      <c r="S123" s="90">
        <f t="shared" ca="1" si="11"/>
        <v>0</v>
      </c>
      <c r="T123" s="90">
        <f t="shared" ca="1" si="11"/>
        <v>0</v>
      </c>
      <c r="U123" s="90">
        <f t="shared" ca="1" si="11"/>
        <v>0</v>
      </c>
      <c r="V123" s="90">
        <f ca="1">IF('Ric 2030'!$A131="RC",INDIRECT("'Ric 2030'!"&amp;'Country Selector'!$B$3&amp;ROW($A131))*10^12,0)</f>
        <v>0</v>
      </c>
    </row>
    <row r="124" spans="1:2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8"/>
        <v>0</v>
      </c>
      <c r="D124" s="90">
        <f t="shared" ca="1" si="10"/>
        <v>0</v>
      </c>
      <c r="E124" s="90">
        <f t="shared" ca="1" si="10"/>
        <v>0</v>
      </c>
      <c r="F124" s="90">
        <f t="shared" ca="1" si="10"/>
        <v>0</v>
      </c>
      <c r="G124" s="90">
        <f t="shared" ca="1" si="10"/>
        <v>0</v>
      </c>
      <c r="H124" s="90">
        <f t="shared" ca="1" si="10"/>
        <v>0</v>
      </c>
      <c r="I124" s="90">
        <f t="shared" ca="1" si="10"/>
        <v>0</v>
      </c>
      <c r="J124" s="90">
        <f t="shared" ca="1" si="10"/>
        <v>0</v>
      </c>
      <c r="K124" s="90">
        <f t="shared" ca="1" si="10"/>
        <v>0</v>
      </c>
      <c r="L124" s="90">
        <f ca="1">IF('Ric 2020'!$A132="RC",INDIRECT("'Ric 2020'!"&amp;'Country Selector'!$B$3&amp;ROW($A132))*10^12,0)</f>
        <v>0</v>
      </c>
      <c r="M124" s="90">
        <f t="shared" ca="1" si="9"/>
        <v>0</v>
      </c>
      <c r="N124" s="90">
        <f t="shared" ca="1" si="11"/>
        <v>0</v>
      </c>
      <c r="O124" s="90">
        <f t="shared" ca="1" si="11"/>
        <v>0</v>
      </c>
      <c r="P124" s="90">
        <f t="shared" ca="1" si="11"/>
        <v>0</v>
      </c>
      <c r="Q124" s="90">
        <f t="shared" ca="1" si="11"/>
        <v>0</v>
      </c>
      <c r="R124" s="90">
        <f t="shared" ca="1" si="11"/>
        <v>0</v>
      </c>
      <c r="S124" s="90">
        <f t="shared" ca="1" si="11"/>
        <v>0</v>
      </c>
      <c r="T124" s="90">
        <f t="shared" ca="1" si="11"/>
        <v>0</v>
      </c>
      <c r="U124" s="90">
        <f t="shared" ca="1" si="11"/>
        <v>0</v>
      </c>
      <c r="V124" s="90">
        <f ca="1">IF('Ric 2030'!$A132="RC",INDIRECT("'Ric 2030'!"&amp;'Country Selector'!$B$3&amp;ROW($A132))*10^12,0)</f>
        <v>0</v>
      </c>
    </row>
    <row r="125" spans="1:2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8"/>
        <v>0</v>
      </c>
      <c r="D125" s="90">
        <f t="shared" ca="1" si="10"/>
        <v>0</v>
      </c>
      <c r="E125" s="90">
        <f t="shared" ca="1" si="10"/>
        <v>0</v>
      </c>
      <c r="F125" s="90">
        <f t="shared" ca="1" si="10"/>
        <v>0</v>
      </c>
      <c r="G125" s="90">
        <f t="shared" ca="1" si="10"/>
        <v>0</v>
      </c>
      <c r="H125" s="90">
        <f t="shared" ca="1" si="10"/>
        <v>0</v>
      </c>
      <c r="I125" s="90">
        <f t="shared" ca="1" si="10"/>
        <v>0</v>
      </c>
      <c r="J125" s="90">
        <f t="shared" ca="1" si="10"/>
        <v>0</v>
      </c>
      <c r="K125" s="90">
        <f t="shared" ca="1" si="10"/>
        <v>0</v>
      </c>
      <c r="L125" s="90">
        <f ca="1">IF('Ric 2020'!$A133="RC",INDIRECT("'Ric 2020'!"&amp;'Country Selector'!$B$3&amp;ROW($A133))*10^12,0)</f>
        <v>0</v>
      </c>
      <c r="M125" s="90">
        <f t="shared" ca="1" si="9"/>
        <v>0</v>
      </c>
      <c r="N125" s="90">
        <f t="shared" ca="1" si="11"/>
        <v>0</v>
      </c>
      <c r="O125" s="90">
        <f t="shared" ca="1" si="11"/>
        <v>0</v>
      </c>
      <c r="P125" s="90">
        <f t="shared" ca="1" si="11"/>
        <v>0</v>
      </c>
      <c r="Q125" s="90">
        <f t="shared" ca="1" si="11"/>
        <v>0</v>
      </c>
      <c r="R125" s="90">
        <f t="shared" ca="1" si="11"/>
        <v>0</v>
      </c>
      <c r="S125" s="90">
        <f t="shared" ca="1" si="11"/>
        <v>0</v>
      </c>
      <c r="T125" s="90">
        <f t="shared" ca="1" si="11"/>
        <v>0</v>
      </c>
      <c r="U125" s="90">
        <f t="shared" ca="1" si="11"/>
        <v>0</v>
      </c>
      <c r="V125" s="90">
        <f ca="1">IF('Ric 2030'!$A133="RC",INDIRECT("'Ric 2030'!"&amp;'Country Selector'!$B$3&amp;ROW($A133))*10^12,0)</f>
        <v>0</v>
      </c>
    </row>
    <row r="126" spans="1:22">
      <c r="A126" s="74">
        <v>74</v>
      </c>
      <c r="B126" s="90">
        <f ca="1">IF('Ric 2010'!$A134="RC",INDIRECT("'Ric 2010'!"&amp;'Country Selector'!$B$3&amp;ROW($A134))*10^12,0)</f>
        <v>0</v>
      </c>
      <c r="C126" s="90">
        <f t="shared" ca="1" si="8"/>
        <v>0</v>
      </c>
      <c r="D126" s="90">
        <f t="shared" ca="1" si="10"/>
        <v>0</v>
      </c>
      <c r="E126" s="90">
        <f t="shared" ca="1" si="10"/>
        <v>0</v>
      </c>
      <c r="F126" s="90">
        <f t="shared" ca="1" si="10"/>
        <v>0</v>
      </c>
      <c r="G126" s="90">
        <f t="shared" ca="1" si="10"/>
        <v>0</v>
      </c>
      <c r="H126" s="90">
        <f t="shared" ca="1" si="10"/>
        <v>0</v>
      </c>
      <c r="I126" s="90">
        <f t="shared" ca="1" si="10"/>
        <v>0</v>
      </c>
      <c r="J126" s="90">
        <f t="shared" ca="1" si="10"/>
        <v>0</v>
      </c>
      <c r="K126" s="90">
        <f t="shared" ca="1" si="10"/>
        <v>0</v>
      </c>
      <c r="L126" s="90">
        <f ca="1">IF('Ric 2020'!$A134="RC",INDIRECT("'Ric 2020'!"&amp;'Country Selector'!$B$3&amp;ROW($A134))*10^12,0)</f>
        <v>0</v>
      </c>
      <c r="M126" s="90">
        <f t="shared" ca="1" si="9"/>
        <v>0</v>
      </c>
      <c r="N126" s="90">
        <f t="shared" ca="1" si="11"/>
        <v>0</v>
      </c>
      <c r="O126" s="90">
        <f t="shared" ca="1" si="11"/>
        <v>0</v>
      </c>
      <c r="P126" s="90">
        <f t="shared" ca="1" si="11"/>
        <v>0</v>
      </c>
      <c r="Q126" s="90">
        <f t="shared" ca="1" si="11"/>
        <v>0</v>
      </c>
      <c r="R126" s="90">
        <f t="shared" ca="1" si="11"/>
        <v>0</v>
      </c>
      <c r="S126" s="90">
        <f t="shared" ca="1" si="11"/>
        <v>0</v>
      </c>
      <c r="T126" s="90">
        <f t="shared" ca="1" si="11"/>
        <v>0</v>
      </c>
      <c r="U126" s="90">
        <f t="shared" ca="1" si="11"/>
        <v>0</v>
      </c>
      <c r="V126" s="90">
        <f ca="1">IF('Ric 2030'!$A134="RC",INDIRECT("'Ric 2030'!"&amp;'Country Selector'!$B$3&amp;ROW($A134))*10^12,0)</f>
        <v>0</v>
      </c>
    </row>
    <row r="127" spans="1:2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8"/>
        <v>0</v>
      </c>
      <c r="D127" s="90">
        <f t="shared" ca="1" si="8"/>
        <v>0</v>
      </c>
      <c r="E127" s="90">
        <f t="shared" ca="1" si="8"/>
        <v>0</v>
      </c>
      <c r="F127" s="90">
        <f t="shared" ca="1" si="8"/>
        <v>0</v>
      </c>
      <c r="G127" s="90">
        <f t="shared" ca="1" si="8"/>
        <v>0</v>
      </c>
      <c r="H127" s="90">
        <f t="shared" ca="1" si="8"/>
        <v>0</v>
      </c>
      <c r="I127" s="90">
        <f t="shared" ca="1" si="8"/>
        <v>0</v>
      </c>
      <c r="J127" s="90">
        <f t="shared" ca="1" si="8"/>
        <v>0</v>
      </c>
      <c r="K127" s="90">
        <f t="shared" ca="1" si="8"/>
        <v>0</v>
      </c>
      <c r="L127" s="90">
        <f ca="1">IF('Ric 2020'!$A135="RC",INDIRECT("'Ric 2020'!"&amp;'Country Selector'!$B$3&amp;ROW($A135))*10^12,0)</f>
        <v>0</v>
      </c>
      <c r="M127" s="90">
        <f t="shared" ca="1" si="9"/>
        <v>0</v>
      </c>
      <c r="N127" s="90">
        <f t="shared" ca="1" si="9"/>
        <v>0</v>
      </c>
      <c r="O127" s="90">
        <f t="shared" ca="1" si="9"/>
        <v>0</v>
      </c>
      <c r="P127" s="90">
        <f t="shared" ca="1" si="9"/>
        <v>0</v>
      </c>
      <c r="Q127" s="90">
        <f t="shared" ca="1" si="9"/>
        <v>0</v>
      </c>
      <c r="R127" s="90">
        <f t="shared" ca="1" si="9"/>
        <v>0</v>
      </c>
      <c r="S127" s="90">
        <f t="shared" ca="1" si="9"/>
        <v>0</v>
      </c>
      <c r="T127" s="90">
        <f t="shared" ca="1" si="9"/>
        <v>0</v>
      </c>
      <c r="U127" s="90">
        <f t="shared" ca="1" si="9"/>
        <v>0</v>
      </c>
      <c r="V127" s="90">
        <f ca="1">IF('Ric 2030'!$A135="RC",INDIRECT("'Ric 2030'!"&amp;'Country Selector'!$B$3&amp;ROW($A135))*10^12,0)</f>
        <v>0</v>
      </c>
    </row>
    <row r="128" spans="1:2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12">$B128*($L$1-C$1)/($L$1-$B$1)+$L128*(C$1-$B$1)/($L$1-$B$1)</f>
        <v>0</v>
      </c>
      <c r="D128" s="90">
        <f t="shared" ca="1" si="12"/>
        <v>0</v>
      </c>
      <c r="E128" s="90">
        <f t="shared" ca="1" si="12"/>
        <v>0</v>
      </c>
      <c r="F128" s="90">
        <f t="shared" ca="1" si="12"/>
        <v>0</v>
      </c>
      <c r="G128" s="90">
        <f t="shared" ca="1" si="12"/>
        <v>0</v>
      </c>
      <c r="H128" s="90">
        <f t="shared" ca="1" si="12"/>
        <v>0</v>
      </c>
      <c r="I128" s="90">
        <f t="shared" ca="1" si="12"/>
        <v>0</v>
      </c>
      <c r="J128" s="90">
        <f t="shared" ca="1" si="12"/>
        <v>0</v>
      </c>
      <c r="K128" s="90">
        <f t="shared" ca="1" si="12"/>
        <v>0</v>
      </c>
      <c r="L128" s="90">
        <f ca="1">IF('Ric 2020'!$A136="RC",INDIRECT("'Ric 2020'!"&amp;'Country Selector'!$B$3&amp;ROW($A136))*10^12,0)</f>
        <v>0</v>
      </c>
      <c r="M128" s="90">
        <f t="shared" ref="M128:U156" ca="1" si="13">$L128*($V$1-M$1)/($V$1-$L$1)+$V128*(M$1-$L$1)/($V$1-$L$1)</f>
        <v>0</v>
      </c>
      <c r="N128" s="90">
        <f t="shared" ca="1" si="13"/>
        <v>0</v>
      </c>
      <c r="O128" s="90">
        <f t="shared" ca="1" si="13"/>
        <v>0</v>
      </c>
      <c r="P128" s="90">
        <f t="shared" ca="1" si="13"/>
        <v>0</v>
      </c>
      <c r="Q128" s="90">
        <f t="shared" ca="1" si="13"/>
        <v>0</v>
      </c>
      <c r="R128" s="90">
        <f t="shared" ca="1" si="13"/>
        <v>0</v>
      </c>
      <c r="S128" s="90">
        <f t="shared" ca="1" si="13"/>
        <v>0</v>
      </c>
      <c r="T128" s="90">
        <f t="shared" ca="1" si="13"/>
        <v>0</v>
      </c>
      <c r="U128" s="90">
        <f t="shared" ca="1" si="13"/>
        <v>0</v>
      </c>
      <c r="V128" s="90">
        <f ca="1">IF('Ric 2030'!$A136="RC",INDIRECT("'Ric 2030'!"&amp;'Country Selector'!$B$3&amp;ROW($A136))*10^12,0)</f>
        <v>0</v>
      </c>
    </row>
    <row r="129" spans="1:2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12"/>
        <v>0</v>
      </c>
      <c r="D129" s="90">
        <f t="shared" ca="1" si="12"/>
        <v>0</v>
      </c>
      <c r="E129" s="90">
        <f t="shared" ca="1" si="12"/>
        <v>0</v>
      </c>
      <c r="F129" s="90">
        <f t="shared" ca="1" si="12"/>
        <v>0</v>
      </c>
      <c r="G129" s="90">
        <f t="shared" ca="1" si="12"/>
        <v>0</v>
      </c>
      <c r="H129" s="90">
        <f t="shared" ca="1" si="12"/>
        <v>0</v>
      </c>
      <c r="I129" s="90">
        <f t="shared" ca="1" si="12"/>
        <v>0</v>
      </c>
      <c r="J129" s="90">
        <f t="shared" ca="1" si="12"/>
        <v>0</v>
      </c>
      <c r="K129" s="90">
        <f t="shared" ca="1" si="12"/>
        <v>0</v>
      </c>
      <c r="L129" s="90">
        <f ca="1">IF('Ric 2020'!$A137="RC",INDIRECT("'Ric 2020'!"&amp;'Country Selector'!$B$3&amp;ROW($A137))*10^12,0)</f>
        <v>0</v>
      </c>
      <c r="M129" s="90">
        <f t="shared" ca="1" si="13"/>
        <v>0</v>
      </c>
      <c r="N129" s="90">
        <f t="shared" ca="1" si="13"/>
        <v>0</v>
      </c>
      <c r="O129" s="90">
        <f t="shared" ca="1" si="13"/>
        <v>0</v>
      </c>
      <c r="P129" s="90">
        <f t="shared" ca="1" si="13"/>
        <v>0</v>
      </c>
      <c r="Q129" s="90">
        <f t="shared" ca="1" si="13"/>
        <v>0</v>
      </c>
      <c r="R129" s="90">
        <f t="shared" ca="1" si="13"/>
        <v>0</v>
      </c>
      <c r="S129" s="90">
        <f t="shared" ca="1" si="13"/>
        <v>0</v>
      </c>
      <c r="T129" s="90">
        <f t="shared" ca="1" si="13"/>
        <v>0</v>
      </c>
      <c r="U129" s="90">
        <f t="shared" ca="1" si="13"/>
        <v>0</v>
      </c>
      <c r="V129" s="90">
        <f ca="1">IF('Ric 2030'!$A137="RC",INDIRECT("'Ric 2030'!"&amp;'Country Selector'!$B$3&amp;ROW($A137))*10^12,0)</f>
        <v>0</v>
      </c>
    </row>
    <row r="130" spans="1:22">
      <c r="A130" s="74">
        <v>78</v>
      </c>
      <c r="B130" s="90">
        <f ca="1">IF('Ric 2010'!$A138="RC",INDIRECT("'Ric 2010'!"&amp;'Country Selector'!$B$3&amp;ROW($A138))*10^12,0)</f>
        <v>0</v>
      </c>
      <c r="C130" s="90">
        <f t="shared" ca="1" si="12"/>
        <v>0</v>
      </c>
      <c r="D130" s="90">
        <f t="shared" ca="1" si="12"/>
        <v>0</v>
      </c>
      <c r="E130" s="90">
        <f t="shared" ca="1" si="12"/>
        <v>0</v>
      </c>
      <c r="F130" s="90">
        <f t="shared" ca="1" si="12"/>
        <v>0</v>
      </c>
      <c r="G130" s="90">
        <f t="shared" ca="1" si="12"/>
        <v>0</v>
      </c>
      <c r="H130" s="90">
        <f t="shared" ca="1" si="12"/>
        <v>0</v>
      </c>
      <c r="I130" s="90">
        <f t="shared" ca="1" si="12"/>
        <v>0</v>
      </c>
      <c r="J130" s="90">
        <f t="shared" ca="1" si="12"/>
        <v>0</v>
      </c>
      <c r="K130" s="90">
        <f t="shared" ca="1" si="12"/>
        <v>0</v>
      </c>
      <c r="L130" s="90">
        <f ca="1">IF('Ric 2020'!$A138="RC",INDIRECT("'Ric 2020'!"&amp;'Country Selector'!$B$3&amp;ROW($A138))*10^12,0)</f>
        <v>0</v>
      </c>
      <c r="M130" s="90">
        <f t="shared" ca="1" si="13"/>
        <v>0</v>
      </c>
      <c r="N130" s="90">
        <f t="shared" ca="1" si="13"/>
        <v>0</v>
      </c>
      <c r="O130" s="90">
        <f t="shared" ca="1" si="13"/>
        <v>0</v>
      </c>
      <c r="P130" s="90">
        <f t="shared" ca="1" si="13"/>
        <v>0</v>
      </c>
      <c r="Q130" s="90">
        <f t="shared" ca="1" si="13"/>
        <v>0</v>
      </c>
      <c r="R130" s="90">
        <f t="shared" ca="1" si="13"/>
        <v>0</v>
      </c>
      <c r="S130" s="90">
        <f t="shared" ca="1" si="13"/>
        <v>0</v>
      </c>
      <c r="T130" s="90">
        <f t="shared" ca="1" si="13"/>
        <v>0</v>
      </c>
      <c r="U130" s="90">
        <f t="shared" ca="1" si="13"/>
        <v>0</v>
      </c>
      <c r="V130" s="90">
        <f ca="1">IF('Ric 2030'!$A138="RC",INDIRECT("'Ric 2030'!"&amp;'Country Selector'!$B$3&amp;ROW($A138))*10^12,0)</f>
        <v>0</v>
      </c>
    </row>
    <row r="131" spans="1:2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12"/>
        <v>0</v>
      </c>
      <c r="D131" s="90">
        <f t="shared" ca="1" si="12"/>
        <v>0</v>
      </c>
      <c r="E131" s="90">
        <f t="shared" ca="1" si="12"/>
        <v>0</v>
      </c>
      <c r="F131" s="90">
        <f t="shared" ca="1" si="12"/>
        <v>0</v>
      </c>
      <c r="G131" s="90">
        <f t="shared" ca="1" si="12"/>
        <v>0</v>
      </c>
      <c r="H131" s="90">
        <f t="shared" ca="1" si="12"/>
        <v>0</v>
      </c>
      <c r="I131" s="90">
        <f t="shared" ca="1" si="12"/>
        <v>0</v>
      </c>
      <c r="J131" s="90">
        <f t="shared" ca="1" si="12"/>
        <v>0</v>
      </c>
      <c r="K131" s="90">
        <f t="shared" ca="1" si="12"/>
        <v>0</v>
      </c>
      <c r="L131" s="90">
        <f ca="1">IF('Ric 2020'!$A139="RC",INDIRECT("'Ric 2020'!"&amp;'Country Selector'!$B$3&amp;ROW($A139))*10^12,0)</f>
        <v>0</v>
      </c>
      <c r="M131" s="90">
        <f t="shared" ca="1" si="13"/>
        <v>0</v>
      </c>
      <c r="N131" s="90">
        <f t="shared" ca="1" si="13"/>
        <v>0</v>
      </c>
      <c r="O131" s="90">
        <f t="shared" ca="1" si="13"/>
        <v>0</v>
      </c>
      <c r="P131" s="90">
        <f t="shared" ca="1" si="13"/>
        <v>0</v>
      </c>
      <c r="Q131" s="90">
        <f t="shared" ca="1" si="13"/>
        <v>0</v>
      </c>
      <c r="R131" s="90">
        <f t="shared" ca="1" si="13"/>
        <v>0</v>
      </c>
      <c r="S131" s="90">
        <f t="shared" ca="1" si="13"/>
        <v>0</v>
      </c>
      <c r="T131" s="90">
        <f t="shared" ca="1" si="13"/>
        <v>0</v>
      </c>
      <c r="U131" s="90">
        <f t="shared" ca="1" si="13"/>
        <v>0</v>
      </c>
      <c r="V131" s="90">
        <f ca="1">IF('Ric 2030'!$A139="RC",INDIRECT("'Ric 2030'!"&amp;'Country Selector'!$B$3&amp;ROW($A139))*10^12,0)</f>
        <v>0</v>
      </c>
    </row>
    <row r="132" spans="1:2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12"/>
        <v>0</v>
      </c>
      <c r="D132" s="90">
        <f t="shared" ca="1" si="12"/>
        <v>0</v>
      </c>
      <c r="E132" s="90">
        <f t="shared" ca="1" si="12"/>
        <v>0</v>
      </c>
      <c r="F132" s="90">
        <f t="shared" ca="1" si="12"/>
        <v>0</v>
      </c>
      <c r="G132" s="90">
        <f t="shared" ca="1" si="12"/>
        <v>0</v>
      </c>
      <c r="H132" s="90">
        <f t="shared" ca="1" si="12"/>
        <v>0</v>
      </c>
      <c r="I132" s="90">
        <f t="shared" ca="1" si="12"/>
        <v>0</v>
      </c>
      <c r="J132" s="90">
        <f t="shared" ca="1" si="12"/>
        <v>0</v>
      </c>
      <c r="K132" s="90">
        <f t="shared" ca="1" si="12"/>
        <v>0</v>
      </c>
      <c r="L132" s="90">
        <f ca="1">IF('Ric 2020'!$A140="RC",INDIRECT("'Ric 2020'!"&amp;'Country Selector'!$B$3&amp;ROW($A140))*10^12,0)</f>
        <v>0</v>
      </c>
      <c r="M132" s="90">
        <f t="shared" ca="1" si="13"/>
        <v>0</v>
      </c>
      <c r="N132" s="90">
        <f t="shared" ca="1" si="13"/>
        <v>0</v>
      </c>
      <c r="O132" s="90">
        <f t="shared" ca="1" si="13"/>
        <v>0</v>
      </c>
      <c r="P132" s="90">
        <f t="shared" ca="1" si="13"/>
        <v>0</v>
      </c>
      <c r="Q132" s="90">
        <f t="shared" ca="1" si="13"/>
        <v>0</v>
      </c>
      <c r="R132" s="90">
        <f t="shared" ca="1" si="13"/>
        <v>0</v>
      </c>
      <c r="S132" s="90">
        <f t="shared" ca="1" si="13"/>
        <v>0</v>
      </c>
      <c r="T132" s="90">
        <f t="shared" ca="1" si="13"/>
        <v>0</v>
      </c>
      <c r="U132" s="90">
        <f t="shared" ca="1" si="13"/>
        <v>0</v>
      </c>
      <c r="V132" s="90">
        <f ca="1">IF('Ric 2030'!$A140="RC",INDIRECT("'Ric 2030'!"&amp;'Country Selector'!$B$3&amp;ROW($A140))*10^12,0)</f>
        <v>0</v>
      </c>
    </row>
    <row r="133" spans="1:22">
      <c r="A133" s="74">
        <v>81</v>
      </c>
      <c r="B133" s="90">
        <f ca="1">IF('Ric 2010'!$A141="RC",INDIRECT("'Ric 2010'!"&amp;'Country Selector'!$B$3&amp;ROW($A141))*10^12,0)</f>
        <v>0</v>
      </c>
      <c r="C133" s="90">
        <f t="shared" ca="1" si="12"/>
        <v>0</v>
      </c>
      <c r="D133" s="90">
        <f t="shared" ca="1" si="12"/>
        <v>0</v>
      </c>
      <c r="E133" s="90">
        <f t="shared" ca="1" si="12"/>
        <v>0</v>
      </c>
      <c r="F133" s="90">
        <f t="shared" ca="1" si="12"/>
        <v>0</v>
      </c>
      <c r="G133" s="90">
        <f t="shared" ca="1" si="12"/>
        <v>0</v>
      </c>
      <c r="H133" s="90">
        <f t="shared" ca="1" si="12"/>
        <v>0</v>
      </c>
      <c r="I133" s="90">
        <f t="shared" ca="1" si="12"/>
        <v>0</v>
      </c>
      <c r="J133" s="90">
        <f t="shared" ca="1" si="12"/>
        <v>0</v>
      </c>
      <c r="K133" s="90">
        <f t="shared" ca="1" si="12"/>
        <v>0</v>
      </c>
      <c r="L133" s="90">
        <f ca="1">IF('Ric 2020'!$A141="RC",INDIRECT("'Ric 2020'!"&amp;'Country Selector'!$B$3&amp;ROW($A141))*10^12,0)</f>
        <v>0</v>
      </c>
      <c r="M133" s="90">
        <f t="shared" ca="1" si="13"/>
        <v>0</v>
      </c>
      <c r="N133" s="90">
        <f t="shared" ca="1" si="13"/>
        <v>0</v>
      </c>
      <c r="O133" s="90">
        <f t="shared" ca="1" si="13"/>
        <v>0</v>
      </c>
      <c r="P133" s="90">
        <f t="shared" ca="1" si="13"/>
        <v>0</v>
      </c>
      <c r="Q133" s="90">
        <f t="shared" ca="1" si="13"/>
        <v>0</v>
      </c>
      <c r="R133" s="90">
        <f t="shared" ca="1" si="13"/>
        <v>0</v>
      </c>
      <c r="S133" s="90">
        <f t="shared" ca="1" si="13"/>
        <v>0</v>
      </c>
      <c r="T133" s="90">
        <f t="shared" ca="1" si="13"/>
        <v>0</v>
      </c>
      <c r="U133" s="90">
        <f t="shared" ca="1" si="13"/>
        <v>0</v>
      </c>
      <c r="V133" s="90">
        <f ca="1">IF('Ric 2030'!$A141="RC",INDIRECT("'Ric 2030'!"&amp;'Country Selector'!$B$3&amp;ROW($A141))*10^12,0)</f>
        <v>0</v>
      </c>
    </row>
    <row r="134" spans="1:2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12"/>
        <v>0</v>
      </c>
      <c r="D134" s="90">
        <f t="shared" ca="1" si="12"/>
        <v>0</v>
      </c>
      <c r="E134" s="90">
        <f t="shared" ca="1" si="12"/>
        <v>0</v>
      </c>
      <c r="F134" s="90">
        <f t="shared" ca="1" si="12"/>
        <v>0</v>
      </c>
      <c r="G134" s="90">
        <f t="shared" ca="1" si="12"/>
        <v>0</v>
      </c>
      <c r="H134" s="90">
        <f t="shared" ca="1" si="12"/>
        <v>0</v>
      </c>
      <c r="I134" s="90">
        <f t="shared" ca="1" si="12"/>
        <v>0</v>
      </c>
      <c r="J134" s="90">
        <f t="shared" ca="1" si="12"/>
        <v>0</v>
      </c>
      <c r="K134" s="90">
        <f t="shared" ca="1" si="12"/>
        <v>0</v>
      </c>
      <c r="L134" s="90">
        <f ca="1">IF('Ric 2020'!$A142="RC",INDIRECT("'Ric 2020'!"&amp;'Country Selector'!$B$3&amp;ROW($A142))*10^12,0)</f>
        <v>0</v>
      </c>
      <c r="M134" s="90">
        <f t="shared" ca="1" si="13"/>
        <v>0</v>
      </c>
      <c r="N134" s="90">
        <f t="shared" ca="1" si="13"/>
        <v>0</v>
      </c>
      <c r="O134" s="90">
        <f t="shared" ca="1" si="13"/>
        <v>0</v>
      </c>
      <c r="P134" s="90">
        <f t="shared" ca="1" si="13"/>
        <v>0</v>
      </c>
      <c r="Q134" s="90">
        <f t="shared" ca="1" si="13"/>
        <v>0</v>
      </c>
      <c r="R134" s="90">
        <f t="shared" ca="1" si="13"/>
        <v>0</v>
      </c>
      <c r="S134" s="90">
        <f t="shared" ca="1" si="13"/>
        <v>0</v>
      </c>
      <c r="T134" s="90">
        <f t="shared" ca="1" si="13"/>
        <v>0</v>
      </c>
      <c r="U134" s="90">
        <f t="shared" ca="1" si="13"/>
        <v>0</v>
      </c>
      <c r="V134" s="90">
        <f ca="1">IF('Ric 2030'!$A142="RC",INDIRECT("'Ric 2030'!"&amp;'Country Selector'!$B$3&amp;ROW($A142))*10^12,0)</f>
        <v>0</v>
      </c>
    </row>
    <row r="135" spans="1:2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12"/>
        <v>0</v>
      </c>
      <c r="D135" s="90">
        <f t="shared" ca="1" si="12"/>
        <v>0</v>
      </c>
      <c r="E135" s="90">
        <f t="shared" ca="1" si="12"/>
        <v>0</v>
      </c>
      <c r="F135" s="90">
        <f t="shared" ca="1" si="12"/>
        <v>0</v>
      </c>
      <c r="G135" s="90">
        <f t="shared" ca="1" si="12"/>
        <v>0</v>
      </c>
      <c r="H135" s="90">
        <f t="shared" ca="1" si="12"/>
        <v>0</v>
      </c>
      <c r="I135" s="90">
        <f t="shared" ca="1" si="12"/>
        <v>0</v>
      </c>
      <c r="J135" s="90">
        <f t="shared" ca="1" si="12"/>
        <v>0</v>
      </c>
      <c r="K135" s="90">
        <f t="shared" ca="1" si="12"/>
        <v>0</v>
      </c>
      <c r="L135" s="90">
        <f ca="1">IF('Ric 2020'!$A143="RC",INDIRECT("'Ric 2020'!"&amp;'Country Selector'!$B$3&amp;ROW($A143))*10^12,0)</f>
        <v>0</v>
      </c>
      <c r="M135" s="90">
        <f t="shared" ca="1" si="13"/>
        <v>0</v>
      </c>
      <c r="N135" s="90">
        <f t="shared" ca="1" si="13"/>
        <v>0</v>
      </c>
      <c r="O135" s="90">
        <f t="shared" ca="1" si="13"/>
        <v>0</v>
      </c>
      <c r="P135" s="90">
        <f t="shared" ca="1" si="13"/>
        <v>0</v>
      </c>
      <c r="Q135" s="90">
        <f t="shared" ca="1" si="13"/>
        <v>0</v>
      </c>
      <c r="R135" s="90">
        <f t="shared" ca="1" si="13"/>
        <v>0</v>
      </c>
      <c r="S135" s="90">
        <f t="shared" ca="1" si="13"/>
        <v>0</v>
      </c>
      <c r="T135" s="90">
        <f t="shared" ca="1" si="13"/>
        <v>0</v>
      </c>
      <c r="U135" s="90">
        <f t="shared" ca="1" si="13"/>
        <v>0</v>
      </c>
      <c r="V135" s="90">
        <f ca="1">IF('Ric 2030'!$A143="RC",INDIRECT("'Ric 2030'!"&amp;'Country Selector'!$B$3&amp;ROW($A143))*10^12,0)</f>
        <v>0</v>
      </c>
    </row>
    <row r="136" spans="1:2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12"/>
        <v>0</v>
      </c>
      <c r="D136" s="90">
        <f t="shared" ca="1" si="12"/>
        <v>0</v>
      </c>
      <c r="E136" s="90">
        <f t="shared" ca="1" si="12"/>
        <v>0</v>
      </c>
      <c r="F136" s="90">
        <f t="shared" ca="1" si="12"/>
        <v>0</v>
      </c>
      <c r="G136" s="90">
        <f t="shared" ca="1" si="12"/>
        <v>0</v>
      </c>
      <c r="H136" s="90">
        <f t="shared" ca="1" si="12"/>
        <v>0</v>
      </c>
      <c r="I136" s="90">
        <f t="shared" ca="1" si="12"/>
        <v>0</v>
      </c>
      <c r="J136" s="90">
        <f t="shared" ca="1" si="12"/>
        <v>0</v>
      </c>
      <c r="K136" s="90">
        <f t="shared" ca="1" si="12"/>
        <v>0</v>
      </c>
      <c r="L136" s="90">
        <f ca="1">IF('Ric 2020'!$A144="RC",INDIRECT("'Ric 2020'!"&amp;'Country Selector'!$B$3&amp;ROW($A144))*10^12,0)</f>
        <v>0</v>
      </c>
      <c r="M136" s="90">
        <f t="shared" ca="1" si="13"/>
        <v>0</v>
      </c>
      <c r="N136" s="90">
        <f t="shared" ca="1" si="13"/>
        <v>0</v>
      </c>
      <c r="O136" s="90">
        <f t="shared" ca="1" si="13"/>
        <v>0</v>
      </c>
      <c r="P136" s="90">
        <f t="shared" ca="1" si="13"/>
        <v>0</v>
      </c>
      <c r="Q136" s="90">
        <f t="shared" ca="1" si="13"/>
        <v>0</v>
      </c>
      <c r="R136" s="90">
        <f t="shared" ca="1" si="13"/>
        <v>0</v>
      </c>
      <c r="S136" s="90">
        <f t="shared" ca="1" si="13"/>
        <v>0</v>
      </c>
      <c r="T136" s="90">
        <f t="shared" ca="1" si="13"/>
        <v>0</v>
      </c>
      <c r="U136" s="90">
        <f t="shared" ca="1" si="13"/>
        <v>0</v>
      </c>
      <c r="V136" s="90">
        <f ca="1">IF('Ric 2030'!$A144="RC",INDIRECT("'Ric 2030'!"&amp;'Country Selector'!$B$3&amp;ROW($A144))*10^12,0)</f>
        <v>0</v>
      </c>
    </row>
    <row r="137" spans="1:2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12"/>
        <v>0</v>
      </c>
      <c r="D137" s="90">
        <f t="shared" ca="1" si="12"/>
        <v>0</v>
      </c>
      <c r="E137" s="90">
        <f t="shared" ca="1" si="12"/>
        <v>0</v>
      </c>
      <c r="F137" s="90">
        <f t="shared" ca="1" si="12"/>
        <v>0</v>
      </c>
      <c r="G137" s="90">
        <f t="shared" ca="1" si="12"/>
        <v>0</v>
      </c>
      <c r="H137" s="90">
        <f t="shared" ca="1" si="12"/>
        <v>0</v>
      </c>
      <c r="I137" s="90">
        <f t="shared" ca="1" si="12"/>
        <v>0</v>
      </c>
      <c r="J137" s="90">
        <f t="shared" ca="1" si="12"/>
        <v>0</v>
      </c>
      <c r="K137" s="90">
        <f t="shared" ca="1" si="12"/>
        <v>0</v>
      </c>
      <c r="L137" s="90">
        <f ca="1">IF('Ric 2020'!$A145="RC",INDIRECT("'Ric 2020'!"&amp;'Country Selector'!$B$3&amp;ROW($A145))*10^12,0)</f>
        <v>0</v>
      </c>
      <c r="M137" s="90">
        <f t="shared" ca="1" si="13"/>
        <v>0</v>
      </c>
      <c r="N137" s="90">
        <f t="shared" ca="1" si="13"/>
        <v>0</v>
      </c>
      <c r="O137" s="90">
        <f t="shared" ca="1" si="13"/>
        <v>0</v>
      </c>
      <c r="P137" s="90">
        <f t="shared" ca="1" si="13"/>
        <v>0</v>
      </c>
      <c r="Q137" s="90">
        <f t="shared" ca="1" si="13"/>
        <v>0</v>
      </c>
      <c r="R137" s="90">
        <f t="shared" ca="1" si="13"/>
        <v>0</v>
      </c>
      <c r="S137" s="90">
        <f t="shared" ca="1" si="13"/>
        <v>0</v>
      </c>
      <c r="T137" s="90">
        <f t="shared" ca="1" si="13"/>
        <v>0</v>
      </c>
      <c r="U137" s="90">
        <f t="shared" ca="1" si="13"/>
        <v>0</v>
      </c>
      <c r="V137" s="90">
        <f ca="1">IF('Ric 2030'!$A145="RC",INDIRECT("'Ric 2030'!"&amp;'Country Selector'!$B$3&amp;ROW($A145))*10^12,0)</f>
        <v>0</v>
      </c>
    </row>
    <row r="138" spans="1:22">
      <c r="A138" s="74">
        <v>86</v>
      </c>
      <c r="B138" s="90">
        <f ca="1">IF('Ric 2010'!$A146="RC",INDIRECT("'Ric 2010'!"&amp;'Country Selector'!$B$3&amp;ROW($A146))*10^12,0)</f>
        <v>0</v>
      </c>
      <c r="C138" s="90">
        <f t="shared" ca="1" si="12"/>
        <v>0</v>
      </c>
      <c r="D138" s="90">
        <f t="shared" ca="1" si="12"/>
        <v>0</v>
      </c>
      <c r="E138" s="90">
        <f t="shared" ca="1" si="12"/>
        <v>0</v>
      </c>
      <c r="F138" s="90">
        <f t="shared" ca="1" si="12"/>
        <v>0</v>
      </c>
      <c r="G138" s="90">
        <f t="shared" ca="1" si="12"/>
        <v>0</v>
      </c>
      <c r="H138" s="90">
        <f t="shared" ca="1" si="12"/>
        <v>0</v>
      </c>
      <c r="I138" s="90">
        <f t="shared" ca="1" si="12"/>
        <v>0</v>
      </c>
      <c r="J138" s="90">
        <f t="shared" ca="1" si="12"/>
        <v>0</v>
      </c>
      <c r="K138" s="90">
        <f t="shared" ca="1" si="12"/>
        <v>0</v>
      </c>
      <c r="L138" s="90">
        <f ca="1">IF('Ric 2020'!$A146="RC",INDIRECT("'Ric 2020'!"&amp;'Country Selector'!$B$3&amp;ROW($A146))*10^12,0)</f>
        <v>0</v>
      </c>
      <c r="M138" s="90">
        <f t="shared" ca="1" si="13"/>
        <v>0</v>
      </c>
      <c r="N138" s="90">
        <f t="shared" ca="1" si="13"/>
        <v>0</v>
      </c>
      <c r="O138" s="90">
        <f t="shared" ca="1" si="13"/>
        <v>0</v>
      </c>
      <c r="P138" s="90">
        <f t="shared" ca="1" si="13"/>
        <v>0</v>
      </c>
      <c r="Q138" s="90">
        <f t="shared" ca="1" si="13"/>
        <v>0</v>
      </c>
      <c r="R138" s="90">
        <f t="shared" ca="1" si="13"/>
        <v>0</v>
      </c>
      <c r="S138" s="90">
        <f t="shared" ca="1" si="13"/>
        <v>0</v>
      </c>
      <c r="T138" s="90">
        <f t="shared" ca="1" si="13"/>
        <v>0</v>
      </c>
      <c r="U138" s="90">
        <f t="shared" ca="1" si="13"/>
        <v>0</v>
      </c>
      <c r="V138" s="90">
        <f ca="1">IF('Ric 2030'!$A146="RC",INDIRECT("'Ric 2030'!"&amp;'Country Selector'!$B$3&amp;ROW($A146))*10^12,0)</f>
        <v>0</v>
      </c>
    </row>
    <row r="139" spans="1:2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12"/>
        <v>0</v>
      </c>
      <c r="D139" s="90">
        <f t="shared" ca="1" si="12"/>
        <v>0</v>
      </c>
      <c r="E139" s="90">
        <f t="shared" ca="1" si="12"/>
        <v>0</v>
      </c>
      <c r="F139" s="90">
        <f t="shared" ca="1" si="12"/>
        <v>0</v>
      </c>
      <c r="G139" s="90">
        <f t="shared" ca="1" si="12"/>
        <v>0</v>
      </c>
      <c r="H139" s="90">
        <f t="shared" ca="1" si="12"/>
        <v>0</v>
      </c>
      <c r="I139" s="90">
        <f t="shared" ca="1" si="12"/>
        <v>0</v>
      </c>
      <c r="J139" s="90">
        <f t="shared" ca="1" si="12"/>
        <v>0</v>
      </c>
      <c r="K139" s="90">
        <f t="shared" ca="1" si="12"/>
        <v>0</v>
      </c>
      <c r="L139" s="90">
        <f ca="1">IF('Ric 2020'!$A147="RC",INDIRECT("'Ric 2020'!"&amp;'Country Selector'!$B$3&amp;ROW($A147))*10^12,0)</f>
        <v>0</v>
      </c>
      <c r="M139" s="90">
        <f t="shared" ca="1" si="13"/>
        <v>0</v>
      </c>
      <c r="N139" s="90">
        <f t="shared" ca="1" si="13"/>
        <v>0</v>
      </c>
      <c r="O139" s="90">
        <f t="shared" ca="1" si="13"/>
        <v>0</v>
      </c>
      <c r="P139" s="90">
        <f t="shared" ca="1" si="13"/>
        <v>0</v>
      </c>
      <c r="Q139" s="90">
        <f t="shared" ca="1" si="13"/>
        <v>0</v>
      </c>
      <c r="R139" s="90">
        <f t="shared" ca="1" si="13"/>
        <v>0</v>
      </c>
      <c r="S139" s="90">
        <f t="shared" ca="1" si="13"/>
        <v>0</v>
      </c>
      <c r="T139" s="90">
        <f t="shared" ca="1" si="13"/>
        <v>0</v>
      </c>
      <c r="U139" s="90">
        <f t="shared" ca="1" si="13"/>
        <v>0</v>
      </c>
      <c r="V139" s="90">
        <f ca="1">IF('Ric 2030'!$A147="RC",INDIRECT("'Ric 2030'!"&amp;'Country Selector'!$B$3&amp;ROW($A147))*10^12,0)</f>
        <v>0</v>
      </c>
    </row>
    <row r="140" spans="1:2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12"/>
        <v>0</v>
      </c>
      <c r="D140" s="90">
        <f t="shared" ca="1" si="12"/>
        <v>0</v>
      </c>
      <c r="E140" s="90">
        <f t="shared" ca="1" si="12"/>
        <v>0</v>
      </c>
      <c r="F140" s="90">
        <f t="shared" ca="1" si="12"/>
        <v>0</v>
      </c>
      <c r="G140" s="90">
        <f t="shared" ca="1" si="12"/>
        <v>0</v>
      </c>
      <c r="H140" s="90">
        <f t="shared" ca="1" si="12"/>
        <v>0</v>
      </c>
      <c r="I140" s="90">
        <f t="shared" ca="1" si="12"/>
        <v>0</v>
      </c>
      <c r="J140" s="90">
        <f t="shared" ca="1" si="12"/>
        <v>0</v>
      </c>
      <c r="K140" s="90">
        <f t="shared" ca="1" si="12"/>
        <v>0</v>
      </c>
      <c r="L140" s="90">
        <f ca="1">IF('Ric 2020'!$A148="RC",INDIRECT("'Ric 2020'!"&amp;'Country Selector'!$B$3&amp;ROW($A148))*10^12,0)</f>
        <v>0</v>
      </c>
      <c r="M140" s="90">
        <f t="shared" ca="1" si="13"/>
        <v>0</v>
      </c>
      <c r="N140" s="90">
        <f t="shared" ca="1" si="13"/>
        <v>0</v>
      </c>
      <c r="O140" s="90">
        <f t="shared" ca="1" si="13"/>
        <v>0</v>
      </c>
      <c r="P140" s="90">
        <f t="shared" ca="1" si="13"/>
        <v>0</v>
      </c>
      <c r="Q140" s="90">
        <f t="shared" ca="1" si="13"/>
        <v>0</v>
      </c>
      <c r="R140" s="90">
        <f t="shared" ca="1" si="13"/>
        <v>0</v>
      </c>
      <c r="S140" s="90">
        <f t="shared" ca="1" si="13"/>
        <v>0</v>
      </c>
      <c r="T140" s="90">
        <f t="shared" ca="1" si="13"/>
        <v>0</v>
      </c>
      <c r="U140" s="90">
        <f t="shared" ca="1" si="13"/>
        <v>0</v>
      </c>
      <c r="V140" s="90">
        <f ca="1">IF('Ric 2030'!$A148="RC",INDIRECT("'Ric 2030'!"&amp;'Country Selector'!$B$3&amp;ROW($A148))*10^12,0)</f>
        <v>0</v>
      </c>
    </row>
    <row r="141" spans="1:2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12"/>
        <v>0</v>
      </c>
      <c r="D141" s="90">
        <f t="shared" ca="1" si="12"/>
        <v>0</v>
      </c>
      <c r="E141" s="90">
        <f t="shared" ca="1" si="12"/>
        <v>0</v>
      </c>
      <c r="F141" s="90">
        <f t="shared" ca="1" si="12"/>
        <v>0</v>
      </c>
      <c r="G141" s="90">
        <f t="shared" ca="1" si="12"/>
        <v>0</v>
      </c>
      <c r="H141" s="90">
        <f t="shared" ca="1" si="12"/>
        <v>0</v>
      </c>
      <c r="I141" s="90">
        <f t="shared" ca="1" si="12"/>
        <v>0</v>
      </c>
      <c r="J141" s="90">
        <f t="shared" ca="1" si="12"/>
        <v>0</v>
      </c>
      <c r="K141" s="90">
        <f t="shared" ca="1" si="12"/>
        <v>0</v>
      </c>
      <c r="L141" s="90">
        <f ca="1">IF('Ric 2020'!$A149="RC",INDIRECT("'Ric 2020'!"&amp;'Country Selector'!$B$3&amp;ROW($A149))*10^12,0)</f>
        <v>0</v>
      </c>
      <c r="M141" s="90">
        <f t="shared" ca="1" si="13"/>
        <v>0</v>
      </c>
      <c r="N141" s="90">
        <f t="shared" ca="1" si="13"/>
        <v>0</v>
      </c>
      <c r="O141" s="90">
        <f t="shared" ca="1" si="13"/>
        <v>0</v>
      </c>
      <c r="P141" s="90">
        <f t="shared" ca="1" si="13"/>
        <v>0</v>
      </c>
      <c r="Q141" s="90">
        <f t="shared" ca="1" si="13"/>
        <v>0</v>
      </c>
      <c r="R141" s="90">
        <f t="shared" ca="1" si="13"/>
        <v>0</v>
      </c>
      <c r="S141" s="90">
        <f t="shared" ca="1" si="13"/>
        <v>0</v>
      </c>
      <c r="T141" s="90">
        <f t="shared" ca="1" si="13"/>
        <v>0</v>
      </c>
      <c r="U141" s="90">
        <f t="shared" ca="1" si="13"/>
        <v>0</v>
      </c>
      <c r="V141" s="90">
        <f ca="1">IF('Ric 2030'!$A149="RC",INDIRECT("'Ric 2030'!"&amp;'Country Selector'!$B$3&amp;ROW($A149))*10^12,0)</f>
        <v>0</v>
      </c>
    </row>
    <row r="142" spans="1:22">
      <c r="A142" s="74">
        <v>90</v>
      </c>
      <c r="B142" s="90">
        <f ca="1">IF('Ric 2010'!$A150="RC",INDIRECT("'Ric 2010'!"&amp;'Country Selector'!$B$3&amp;ROW($A150))*10^12,0)</f>
        <v>0</v>
      </c>
      <c r="C142" s="90">
        <f t="shared" ca="1" si="12"/>
        <v>0</v>
      </c>
      <c r="D142" s="90">
        <f t="shared" ca="1" si="12"/>
        <v>0</v>
      </c>
      <c r="E142" s="90">
        <f t="shared" ca="1" si="12"/>
        <v>0</v>
      </c>
      <c r="F142" s="90">
        <f t="shared" ca="1" si="12"/>
        <v>0</v>
      </c>
      <c r="G142" s="90">
        <f t="shared" ca="1" si="12"/>
        <v>0</v>
      </c>
      <c r="H142" s="90">
        <f t="shared" ca="1" si="12"/>
        <v>0</v>
      </c>
      <c r="I142" s="90">
        <f t="shared" ca="1" si="12"/>
        <v>0</v>
      </c>
      <c r="J142" s="90">
        <f t="shared" ca="1" si="12"/>
        <v>0</v>
      </c>
      <c r="K142" s="90">
        <f t="shared" ca="1" si="12"/>
        <v>0</v>
      </c>
      <c r="L142" s="90">
        <f ca="1">IF('Ric 2020'!$A150="RC",INDIRECT("'Ric 2020'!"&amp;'Country Selector'!$B$3&amp;ROW($A150))*10^12,0)</f>
        <v>0</v>
      </c>
      <c r="M142" s="90">
        <f t="shared" ca="1" si="13"/>
        <v>0</v>
      </c>
      <c r="N142" s="90">
        <f t="shared" ca="1" si="13"/>
        <v>0</v>
      </c>
      <c r="O142" s="90">
        <f t="shared" ca="1" si="13"/>
        <v>0</v>
      </c>
      <c r="P142" s="90">
        <f t="shared" ca="1" si="13"/>
        <v>0</v>
      </c>
      <c r="Q142" s="90">
        <f t="shared" ca="1" si="13"/>
        <v>0</v>
      </c>
      <c r="R142" s="90">
        <f t="shared" ca="1" si="13"/>
        <v>0</v>
      </c>
      <c r="S142" s="90">
        <f t="shared" ca="1" si="13"/>
        <v>0</v>
      </c>
      <c r="T142" s="90">
        <f t="shared" ca="1" si="13"/>
        <v>0</v>
      </c>
      <c r="U142" s="90">
        <f t="shared" ca="1" si="13"/>
        <v>0</v>
      </c>
      <c r="V142" s="90">
        <f ca="1">IF('Ric 2030'!$A150="RC",INDIRECT("'Ric 2030'!"&amp;'Country Selector'!$B$3&amp;ROW($A150))*10^12,0)</f>
        <v>0</v>
      </c>
    </row>
    <row r="143" spans="1:2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12"/>
        <v>0</v>
      </c>
      <c r="D143" s="90">
        <f t="shared" ca="1" si="12"/>
        <v>0</v>
      </c>
      <c r="E143" s="90">
        <f t="shared" ca="1" si="12"/>
        <v>0</v>
      </c>
      <c r="F143" s="90">
        <f t="shared" ca="1" si="12"/>
        <v>0</v>
      </c>
      <c r="G143" s="90">
        <f t="shared" ca="1" si="12"/>
        <v>0</v>
      </c>
      <c r="H143" s="90">
        <f t="shared" ca="1" si="12"/>
        <v>0</v>
      </c>
      <c r="I143" s="90">
        <f t="shared" ca="1" si="12"/>
        <v>0</v>
      </c>
      <c r="J143" s="90">
        <f t="shared" ca="1" si="12"/>
        <v>0</v>
      </c>
      <c r="K143" s="90">
        <f t="shared" ca="1" si="12"/>
        <v>0</v>
      </c>
      <c r="L143" s="90">
        <f ca="1">IF('Ric 2020'!$A151="RC",INDIRECT("'Ric 2020'!"&amp;'Country Selector'!$B$3&amp;ROW($A151))*10^12,0)</f>
        <v>0</v>
      </c>
      <c r="M143" s="90">
        <f t="shared" ca="1" si="13"/>
        <v>0</v>
      </c>
      <c r="N143" s="90">
        <f t="shared" ca="1" si="13"/>
        <v>0</v>
      </c>
      <c r="O143" s="90">
        <f t="shared" ca="1" si="13"/>
        <v>0</v>
      </c>
      <c r="P143" s="90">
        <f t="shared" ca="1" si="13"/>
        <v>0</v>
      </c>
      <c r="Q143" s="90">
        <f t="shared" ca="1" si="13"/>
        <v>0</v>
      </c>
      <c r="R143" s="90">
        <f t="shared" ca="1" si="13"/>
        <v>0</v>
      </c>
      <c r="S143" s="90">
        <f t="shared" ca="1" si="13"/>
        <v>0</v>
      </c>
      <c r="T143" s="90">
        <f t="shared" ca="1" si="13"/>
        <v>0</v>
      </c>
      <c r="U143" s="90">
        <f t="shared" ca="1" si="13"/>
        <v>0</v>
      </c>
      <c r="V143" s="90">
        <f ca="1">IF('Ric 2030'!$A151="RC",INDIRECT("'Ric 2030'!"&amp;'Country Selector'!$B$3&amp;ROW($A151))*10^12,0)</f>
        <v>0</v>
      </c>
    </row>
    <row r="144" spans="1:2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12"/>
        <v>0</v>
      </c>
      <c r="D144" s="90">
        <f t="shared" ca="1" si="12"/>
        <v>0</v>
      </c>
      <c r="E144" s="90">
        <f t="shared" ca="1" si="12"/>
        <v>0</v>
      </c>
      <c r="F144" s="90">
        <f t="shared" ca="1" si="12"/>
        <v>0</v>
      </c>
      <c r="G144" s="90">
        <f t="shared" ca="1" si="12"/>
        <v>0</v>
      </c>
      <c r="H144" s="90">
        <f t="shared" ca="1" si="12"/>
        <v>0</v>
      </c>
      <c r="I144" s="90">
        <f t="shared" ca="1" si="12"/>
        <v>0</v>
      </c>
      <c r="J144" s="90">
        <f t="shared" ca="1" si="12"/>
        <v>0</v>
      </c>
      <c r="K144" s="90">
        <f t="shared" ca="1" si="12"/>
        <v>0</v>
      </c>
      <c r="L144" s="90">
        <f ca="1">IF('Ric 2020'!$A152="RC",INDIRECT("'Ric 2020'!"&amp;'Country Selector'!$B$3&amp;ROW($A152))*10^12,0)</f>
        <v>0</v>
      </c>
      <c r="M144" s="90">
        <f t="shared" ca="1" si="13"/>
        <v>0</v>
      </c>
      <c r="N144" s="90">
        <f t="shared" ca="1" si="13"/>
        <v>0</v>
      </c>
      <c r="O144" s="90">
        <f t="shared" ca="1" si="13"/>
        <v>0</v>
      </c>
      <c r="P144" s="90">
        <f t="shared" ca="1" si="13"/>
        <v>0</v>
      </c>
      <c r="Q144" s="90">
        <f t="shared" ca="1" si="13"/>
        <v>0</v>
      </c>
      <c r="R144" s="90">
        <f t="shared" ca="1" si="13"/>
        <v>0</v>
      </c>
      <c r="S144" s="90">
        <f t="shared" ca="1" si="13"/>
        <v>0</v>
      </c>
      <c r="T144" s="90">
        <f t="shared" ca="1" si="13"/>
        <v>0</v>
      </c>
      <c r="U144" s="90">
        <f t="shared" ca="1" si="13"/>
        <v>0</v>
      </c>
      <c r="V144" s="90">
        <f ca="1">IF('Ric 2030'!$A152="RC",INDIRECT("'Ric 2030'!"&amp;'Country Selector'!$B$3&amp;ROW($A152))*10^12,0)</f>
        <v>0</v>
      </c>
    </row>
    <row r="145" spans="1:2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12"/>
        <v>0</v>
      </c>
      <c r="D145" s="90">
        <f t="shared" ca="1" si="12"/>
        <v>0</v>
      </c>
      <c r="E145" s="90">
        <f t="shared" ca="1" si="12"/>
        <v>0</v>
      </c>
      <c r="F145" s="90">
        <f t="shared" ca="1" si="12"/>
        <v>0</v>
      </c>
      <c r="G145" s="90">
        <f t="shared" ca="1" si="12"/>
        <v>0</v>
      </c>
      <c r="H145" s="90">
        <f t="shared" ca="1" si="12"/>
        <v>0</v>
      </c>
      <c r="I145" s="90">
        <f t="shared" ca="1" si="12"/>
        <v>0</v>
      </c>
      <c r="J145" s="90">
        <f t="shared" ca="1" si="12"/>
        <v>0</v>
      </c>
      <c r="K145" s="90">
        <f t="shared" ca="1" si="12"/>
        <v>0</v>
      </c>
      <c r="L145" s="90">
        <f ca="1">IF('Ric 2020'!$A153="RC",INDIRECT("'Ric 2020'!"&amp;'Country Selector'!$B$3&amp;ROW($A153))*10^12,0)</f>
        <v>0</v>
      </c>
      <c r="M145" s="90">
        <f t="shared" ca="1" si="13"/>
        <v>0</v>
      </c>
      <c r="N145" s="90">
        <f t="shared" ca="1" si="13"/>
        <v>0</v>
      </c>
      <c r="O145" s="90">
        <f t="shared" ca="1" si="13"/>
        <v>0</v>
      </c>
      <c r="P145" s="90">
        <f t="shared" ca="1" si="13"/>
        <v>0</v>
      </c>
      <c r="Q145" s="90">
        <f t="shared" ca="1" si="13"/>
        <v>0</v>
      </c>
      <c r="R145" s="90">
        <f t="shared" ca="1" si="13"/>
        <v>0</v>
      </c>
      <c r="S145" s="90">
        <f t="shared" ca="1" si="13"/>
        <v>0</v>
      </c>
      <c r="T145" s="90">
        <f t="shared" ca="1" si="13"/>
        <v>0</v>
      </c>
      <c r="U145" s="90">
        <f t="shared" ca="1" si="13"/>
        <v>0</v>
      </c>
      <c r="V145" s="90">
        <f ca="1">IF('Ric 2030'!$A153="RC",INDIRECT("'Ric 2030'!"&amp;'Country Selector'!$B$3&amp;ROW($A153))*10^12,0)</f>
        <v>0</v>
      </c>
    </row>
    <row r="146" spans="1:2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12"/>
        <v>0</v>
      </c>
      <c r="D146" s="90">
        <f t="shared" ca="1" si="12"/>
        <v>0</v>
      </c>
      <c r="E146" s="90">
        <f t="shared" ca="1" si="12"/>
        <v>0</v>
      </c>
      <c r="F146" s="90">
        <f t="shared" ca="1" si="12"/>
        <v>0</v>
      </c>
      <c r="G146" s="90">
        <f t="shared" ca="1" si="12"/>
        <v>0</v>
      </c>
      <c r="H146" s="90">
        <f t="shared" ca="1" si="12"/>
        <v>0</v>
      </c>
      <c r="I146" s="90">
        <f t="shared" ca="1" si="12"/>
        <v>0</v>
      </c>
      <c r="J146" s="90">
        <f t="shared" ca="1" si="12"/>
        <v>0</v>
      </c>
      <c r="K146" s="90">
        <f t="shared" ca="1" si="12"/>
        <v>0</v>
      </c>
      <c r="L146" s="90">
        <f ca="1">IF('Ric 2020'!$A154="RC",INDIRECT("'Ric 2020'!"&amp;'Country Selector'!$B$3&amp;ROW($A154))*10^12,0)</f>
        <v>0</v>
      </c>
      <c r="M146" s="90">
        <f t="shared" ca="1" si="13"/>
        <v>0</v>
      </c>
      <c r="N146" s="90">
        <f t="shared" ca="1" si="13"/>
        <v>0</v>
      </c>
      <c r="O146" s="90">
        <f t="shared" ca="1" si="13"/>
        <v>0</v>
      </c>
      <c r="P146" s="90">
        <f t="shared" ca="1" si="13"/>
        <v>0</v>
      </c>
      <c r="Q146" s="90">
        <f t="shared" ca="1" si="13"/>
        <v>0</v>
      </c>
      <c r="R146" s="90">
        <f t="shared" ca="1" si="13"/>
        <v>0</v>
      </c>
      <c r="S146" s="90">
        <f t="shared" ca="1" si="13"/>
        <v>0</v>
      </c>
      <c r="T146" s="90">
        <f t="shared" ca="1" si="13"/>
        <v>0</v>
      </c>
      <c r="U146" s="90">
        <f t="shared" ca="1" si="13"/>
        <v>0</v>
      </c>
      <c r="V146" s="90">
        <f ca="1">IF('Ric 2030'!$A154="RC",INDIRECT("'Ric 2030'!"&amp;'Country Selector'!$B$3&amp;ROW($A154))*10^12,0)</f>
        <v>0</v>
      </c>
    </row>
    <row r="147" spans="1:2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12"/>
        <v>0</v>
      </c>
      <c r="D147" s="90">
        <f t="shared" ca="1" si="12"/>
        <v>0</v>
      </c>
      <c r="E147" s="90">
        <f t="shared" ca="1" si="12"/>
        <v>0</v>
      </c>
      <c r="F147" s="90">
        <f t="shared" ca="1" si="12"/>
        <v>0</v>
      </c>
      <c r="G147" s="90">
        <f t="shared" ca="1" si="12"/>
        <v>0</v>
      </c>
      <c r="H147" s="90">
        <f t="shared" ca="1" si="12"/>
        <v>0</v>
      </c>
      <c r="I147" s="90">
        <f t="shared" ca="1" si="12"/>
        <v>0</v>
      </c>
      <c r="J147" s="90">
        <f t="shared" ca="1" si="12"/>
        <v>0</v>
      </c>
      <c r="K147" s="90">
        <f t="shared" ca="1" si="12"/>
        <v>0</v>
      </c>
      <c r="L147" s="90">
        <f ca="1">IF('Ric 2020'!$A155="RC",INDIRECT("'Ric 2020'!"&amp;'Country Selector'!$B$3&amp;ROW($A155))*10^12,0)</f>
        <v>0</v>
      </c>
      <c r="M147" s="90">
        <f t="shared" ca="1" si="13"/>
        <v>0</v>
      </c>
      <c r="N147" s="90">
        <f t="shared" ca="1" si="13"/>
        <v>0</v>
      </c>
      <c r="O147" s="90">
        <f t="shared" ca="1" si="13"/>
        <v>0</v>
      </c>
      <c r="P147" s="90">
        <f t="shared" ca="1" si="13"/>
        <v>0</v>
      </c>
      <c r="Q147" s="90">
        <f t="shared" ca="1" si="13"/>
        <v>0</v>
      </c>
      <c r="R147" s="90">
        <f t="shared" ca="1" si="13"/>
        <v>0</v>
      </c>
      <c r="S147" s="90">
        <f t="shared" ca="1" si="13"/>
        <v>0</v>
      </c>
      <c r="T147" s="90">
        <f t="shared" ca="1" si="13"/>
        <v>0</v>
      </c>
      <c r="U147" s="90">
        <f t="shared" ca="1" si="13"/>
        <v>0</v>
      </c>
      <c r="V147" s="90">
        <f ca="1">IF('Ric 2030'!$A155="RC",INDIRECT("'Ric 2030'!"&amp;'Country Selector'!$B$3&amp;ROW($A155))*10^12,0)</f>
        <v>0</v>
      </c>
    </row>
    <row r="148" spans="1:2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12"/>
        <v>0</v>
      </c>
      <c r="D148" s="90">
        <f t="shared" ca="1" si="12"/>
        <v>0</v>
      </c>
      <c r="E148" s="90">
        <f t="shared" ca="1" si="12"/>
        <v>0</v>
      </c>
      <c r="F148" s="90">
        <f t="shared" ca="1" si="12"/>
        <v>0</v>
      </c>
      <c r="G148" s="90">
        <f t="shared" ca="1" si="12"/>
        <v>0</v>
      </c>
      <c r="H148" s="90">
        <f t="shared" ca="1" si="12"/>
        <v>0</v>
      </c>
      <c r="I148" s="90">
        <f t="shared" ca="1" si="12"/>
        <v>0</v>
      </c>
      <c r="J148" s="90">
        <f t="shared" ca="1" si="12"/>
        <v>0</v>
      </c>
      <c r="K148" s="90">
        <f t="shared" ca="1" si="12"/>
        <v>0</v>
      </c>
      <c r="L148" s="90">
        <f ca="1">IF('Ric 2020'!$A156="RC",INDIRECT("'Ric 2020'!"&amp;'Country Selector'!$B$3&amp;ROW($A156))*10^12,0)</f>
        <v>0</v>
      </c>
      <c r="M148" s="90">
        <f t="shared" ca="1" si="13"/>
        <v>0</v>
      </c>
      <c r="N148" s="90">
        <f t="shared" ca="1" si="13"/>
        <v>0</v>
      </c>
      <c r="O148" s="90">
        <f t="shared" ca="1" si="13"/>
        <v>0</v>
      </c>
      <c r="P148" s="90">
        <f t="shared" ca="1" si="13"/>
        <v>0</v>
      </c>
      <c r="Q148" s="90">
        <f t="shared" ca="1" si="13"/>
        <v>0</v>
      </c>
      <c r="R148" s="90">
        <f t="shared" ca="1" si="13"/>
        <v>0</v>
      </c>
      <c r="S148" s="90">
        <f t="shared" ca="1" si="13"/>
        <v>0</v>
      </c>
      <c r="T148" s="90">
        <f t="shared" ca="1" si="13"/>
        <v>0</v>
      </c>
      <c r="U148" s="90">
        <f t="shared" ca="1" si="13"/>
        <v>0</v>
      </c>
      <c r="V148" s="90">
        <f ca="1">IF('Ric 2030'!$A156="RC",INDIRECT("'Ric 2030'!"&amp;'Country Selector'!$B$3&amp;ROW($A156))*10^12,0)</f>
        <v>0</v>
      </c>
    </row>
    <row r="149" spans="1:2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12"/>
        <v>0</v>
      </c>
      <c r="D149" s="90">
        <f t="shared" ca="1" si="12"/>
        <v>0</v>
      </c>
      <c r="E149" s="90">
        <f t="shared" ca="1" si="12"/>
        <v>0</v>
      </c>
      <c r="F149" s="90">
        <f t="shared" ca="1" si="12"/>
        <v>0</v>
      </c>
      <c r="G149" s="90">
        <f t="shared" ca="1" si="12"/>
        <v>0</v>
      </c>
      <c r="H149" s="90">
        <f t="shared" ca="1" si="12"/>
        <v>0</v>
      </c>
      <c r="I149" s="90">
        <f t="shared" ca="1" si="12"/>
        <v>0</v>
      </c>
      <c r="J149" s="90">
        <f t="shared" ca="1" si="12"/>
        <v>0</v>
      </c>
      <c r="K149" s="90">
        <f t="shared" ca="1" si="12"/>
        <v>0</v>
      </c>
      <c r="L149" s="90">
        <f ca="1">IF('Ric 2020'!$A157="RC",INDIRECT("'Ric 2020'!"&amp;'Country Selector'!$B$3&amp;ROW($A157))*10^12,0)</f>
        <v>0</v>
      </c>
      <c r="M149" s="90">
        <f t="shared" ca="1" si="13"/>
        <v>0</v>
      </c>
      <c r="N149" s="90">
        <f t="shared" ca="1" si="13"/>
        <v>0</v>
      </c>
      <c r="O149" s="90">
        <f t="shared" ca="1" si="13"/>
        <v>0</v>
      </c>
      <c r="P149" s="90">
        <f t="shared" ca="1" si="13"/>
        <v>0</v>
      </c>
      <c r="Q149" s="90">
        <f t="shared" ca="1" si="13"/>
        <v>0</v>
      </c>
      <c r="R149" s="90">
        <f t="shared" ca="1" si="13"/>
        <v>0</v>
      </c>
      <c r="S149" s="90">
        <f t="shared" ca="1" si="13"/>
        <v>0</v>
      </c>
      <c r="T149" s="90">
        <f t="shared" ca="1" si="13"/>
        <v>0</v>
      </c>
      <c r="U149" s="90">
        <f t="shared" ca="1" si="13"/>
        <v>0</v>
      </c>
      <c r="V149" s="90">
        <f ca="1">IF('Ric 2030'!$A157="RC",INDIRECT("'Ric 2030'!"&amp;'Country Selector'!$B$3&amp;ROW($A157))*10^12,0)</f>
        <v>0</v>
      </c>
    </row>
    <row r="150" spans="1:2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12"/>
        <v>0</v>
      </c>
      <c r="D150" s="90">
        <f t="shared" ca="1" si="12"/>
        <v>0</v>
      </c>
      <c r="E150" s="90">
        <f t="shared" ca="1" si="12"/>
        <v>0</v>
      </c>
      <c r="F150" s="90">
        <f t="shared" ca="1" si="12"/>
        <v>0</v>
      </c>
      <c r="G150" s="90">
        <f t="shared" ca="1" si="12"/>
        <v>0</v>
      </c>
      <c r="H150" s="90">
        <f t="shared" ca="1" si="12"/>
        <v>0</v>
      </c>
      <c r="I150" s="90">
        <f t="shared" ca="1" si="12"/>
        <v>0</v>
      </c>
      <c r="J150" s="90">
        <f t="shared" ca="1" si="12"/>
        <v>0</v>
      </c>
      <c r="K150" s="90">
        <f t="shared" ca="1" si="12"/>
        <v>0</v>
      </c>
      <c r="L150" s="90">
        <f ca="1">IF('Ric 2020'!$A158="RC",INDIRECT("'Ric 2020'!"&amp;'Country Selector'!$B$3&amp;ROW($A158))*10^12,0)</f>
        <v>0</v>
      </c>
      <c r="M150" s="90">
        <f t="shared" ca="1" si="13"/>
        <v>0</v>
      </c>
      <c r="N150" s="90">
        <f t="shared" ca="1" si="13"/>
        <v>0</v>
      </c>
      <c r="O150" s="90">
        <f t="shared" ca="1" si="13"/>
        <v>0</v>
      </c>
      <c r="P150" s="90">
        <f t="shared" ca="1" si="13"/>
        <v>0</v>
      </c>
      <c r="Q150" s="90">
        <f t="shared" ca="1" si="13"/>
        <v>0</v>
      </c>
      <c r="R150" s="90">
        <f t="shared" ca="1" si="13"/>
        <v>0</v>
      </c>
      <c r="S150" s="90">
        <f t="shared" ca="1" si="13"/>
        <v>0</v>
      </c>
      <c r="T150" s="90">
        <f t="shared" ca="1" si="13"/>
        <v>0</v>
      </c>
      <c r="U150" s="90">
        <f t="shared" ca="1" si="13"/>
        <v>0</v>
      </c>
      <c r="V150" s="90">
        <f ca="1">IF('Ric 2030'!$A158="RC",INDIRECT("'Ric 2030'!"&amp;'Country Selector'!$B$3&amp;ROW($A158))*10^12,0)</f>
        <v>0</v>
      </c>
    </row>
    <row r="151" spans="1:2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12"/>
        <v>0</v>
      </c>
      <c r="D151" s="90">
        <f t="shared" ca="1" si="12"/>
        <v>0</v>
      </c>
      <c r="E151" s="90">
        <f t="shared" ca="1" si="12"/>
        <v>0</v>
      </c>
      <c r="F151" s="90">
        <f t="shared" ca="1" si="12"/>
        <v>0</v>
      </c>
      <c r="G151" s="90">
        <f t="shared" ca="1" si="12"/>
        <v>0</v>
      </c>
      <c r="H151" s="90">
        <f t="shared" ca="1" si="12"/>
        <v>0</v>
      </c>
      <c r="I151" s="90">
        <f t="shared" ca="1" si="12"/>
        <v>0</v>
      </c>
      <c r="J151" s="90">
        <f t="shared" ca="1" si="12"/>
        <v>0</v>
      </c>
      <c r="K151" s="90">
        <f t="shared" ca="1" si="12"/>
        <v>0</v>
      </c>
      <c r="L151" s="90">
        <f ca="1">IF('Ric 2020'!$A159="RC",INDIRECT("'Ric 2020'!"&amp;'Country Selector'!$B$3&amp;ROW($A159))*10^12,0)</f>
        <v>0</v>
      </c>
      <c r="M151" s="90">
        <f t="shared" ca="1" si="13"/>
        <v>0</v>
      </c>
      <c r="N151" s="90">
        <f t="shared" ca="1" si="13"/>
        <v>0</v>
      </c>
      <c r="O151" s="90">
        <f t="shared" ca="1" si="13"/>
        <v>0</v>
      </c>
      <c r="P151" s="90">
        <f t="shared" ca="1" si="13"/>
        <v>0</v>
      </c>
      <c r="Q151" s="90">
        <f t="shared" ca="1" si="13"/>
        <v>0</v>
      </c>
      <c r="R151" s="90">
        <f t="shared" ca="1" si="13"/>
        <v>0</v>
      </c>
      <c r="S151" s="90">
        <f t="shared" ca="1" si="13"/>
        <v>0</v>
      </c>
      <c r="T151" s="90">
        <f t="shared" ca="1" si="13"/>
        <v>0</v>
      </c>
      <c r="U151" s="90">
        <f t="shared" ca="1" si="13"/>
        <v>0</v>
      </c>
      <c r="V151" s="90">
        <f ca="1">IF('Ric 2030'!$A159="RC",INDIRECT("'Ric 2030'!"&amp;'Country Selector'!$B$3&amp;ROW($A159))*10^12,0)</f>
        <v>0</v>
      </c>
    </row>
    <row r="152" spans="1:22">
      <c r="A152" s="74">
        <v>100</v>
      </c>
      <c r="B152" s="90">
        <f ca="1">IF('Ric 2010'!$A160="RC",INDIRECT("'Ric 2010'!"&amp;'Country Selector'!$B$3&amp;ROW($A160))*10^12,0)</f>
        <v>25034095679.764778</v>
      </c>
      <c r="C152" s="90">
        <f t="shared" ca="1" si="12"/>
        <v>22530686111.7883</v>
      </c>
      <c r="D152" s="90">
        <f t="shared" ca="1" si="12"/>
        <v>20027276543.811821</v>
      </c>
      <c r="E152" s="90">
        <f t="shared" ca="1" si="12"/>
        <v>17523866975.835346</v>
      </c>
      <c r="F152" s="90">
        <f t="shared" ca="1" si="12"/>
        <v>15020457407.858868</v>
      </c>
      <c r="G152" s="90">
        <f t="shared" ca="1" si="12"/>
        <v>12517047839.882389</v>
      </c>
      <c r="H152" s="90">
        <f t="shared" ca="1" si="12"/>
        <v>10013638271.90591</v>
      </c>
      <c r="I152" s="90">
        <f t="shared" ca="1" si="12"/>
        <v>7510228703.9294338</v>
      </c>
      <c r="J152" s="90">
        <f t="shared" ca="1" si="12"/>
        <v>5006819135.9529552</v>
      </c>
      <c r="K152" s="90">
        <f t="shared" ca="1" si="12"/>
        <v>2503409567.9764776</v>
      </c>
      <c r="L152" s="90">
        <f ca="1">IF('Ric 2020'!$A160="RC",INDIRECT("'Ric 2020'!"&amp;'Country Selector'!$B$3&amp;ROW($A160))*10^12,0)</f>
        <v>0</v>
      </c>
      <c r="M152" s="90">
        <f t="shared" ca="1" si="13"/>
        <v>0</v>
      </c>
      <c r="N152" s="90">
        <f t="shared" ca="1" si="13"/>
        <v>0</v>
      </c>
      <c r="O152" s="90">
        <f t="shared" ca="1" si="13"/>
        <v>0</v>
      </c>
      <c r="P152" s="90">
        <f t="shared" ca="1" si="13"/>
        <v>0</v>
      </c>
      <c r="Q152" s="90">
        <f t="shared" ca="1" si="13"/>
        <v>0</v>
      </c>
      <c r="R152" s="90">
        <f t="shared" ca="1" si="13"/>
        <v>0</v>
      </c>
      <c r="S152" s="90">
        <f t="shared" ca="1" si="13"/>
        <v>0</v>
      </c>
      <c r="T152" s="90">
        <f t="shared" ca="1" si="13"/>
        <v>0</v>
      </c>
      <c r="U152" s="90">
        <f t="shared" ca="1" si="13"/>
        <v>0</v>
      </c>
      <c r="V152" s="90">
        <f ca="1">IF('Ric 2030'!$A160="RC",INDIRECT("'Ric 2030'!"&amp;'Country Selector'!$B$3&amp;ROW($A160))*10^12,0)</f>
        <v>0</v>
      </c>
    </row>
    <row r="153" spans="1:22">
      <c r="A153" s="74">
        <v>150</v>
      </c>
      <c r="B153" s="90">
        <f ca="1">IF('Ric 2010'!$A161="RC",INDIRECT("'Ric 2010'!"&amp;'Country Selector'!$B$3&amp;ROW($A161))*10^12,0)</f>
        <v>0</v>
      </c>
      <c r="C153" s="90">
        <f t="shared" ca="1" si="12"/>
        <v>0</v>
      </c>
      <c r="D153" s="90">
        <f t="shared" ca="1" si="12"/>
        <v>0</v>
      </c>
      <c r="E153" s="90">
        <f t="shared" ca="1" si="12"/>
        <v>0</v>
      </c>
      <c r="F153" s="90">
        <f t="shared" ca="1" si="12"/>
        <v>0</v>
      </c>
      <c r="G153" s="90">
        <f t="shared" ca="1" si="12"/>
        <v>0</v>
      </c>
      <c r="H153" s="90">
        <f t="shared" ca="1" si="12"/>
        <v>0</v>
      </c>
      <c r="I153" s="90">
        <f t="shared" ca="1" si="12"/>
        <v>0</v>
      </c>
      <c r="J153" s="90">
        <f t="shared" ca="1" si="12"/>
        <v>0</v>
      </c>
      <c r="K153" s="90">
        <f t="shared" ca="1" si="12"/>
        <v>0</v>
      </c>
      <c r="L153" s="90">
        <f ca="1">IF('Ric 2020'!$A161="RC",INDIRECT("'Ric 2020'!"&amp;'Country Selector'!$B$3&amp;ROW($A161))*10^12,0)</f>
        <v>0</v>
      </c>
      <c r="M153" s="90">
        <f t="shared" ca="1" si="13"/>
        <v>0</v>
      </c>
      <c r="N153" s="90">
        <f t="shared" ca="1" si="13"/>
        <v>0</v>
      </c>
      <c r="O153" s="90">
        <f t="shared" ca="1" si="13"/>
        <v>0</v>
      </c>
      <c r="P153" s="90">
        <f t="shared" ca="1" si="13"/>
        <v>0</v>
      </c>
      <c r="Q153" s="90">
        <f t="shared" ca="1" si="13"/>
        <v>0</v>
      </c>
      <c r="R153" s="90">
        <f t="shared" ca="1" si="13"/>
        <v>0</v>
      </c>
      <c r="S153" s="90">
        <f t="shared" ca="1" si="13"/>
        <v>0</v>
      </c>
      <c r="T153" s="90">
        <f t="shared" ca="1" si="13"/>
        <v>0</v>
      </c>
      <c r="U153" s="90">
        <f t="shared" ca="1" si="13"/>
        <v>0</v>
      </c>
      <c r="V153" s="90">
        <f ca="1">IF('Ric 2030'!$A161="RC",INDIRECT("'Ric 2030'!"&amp;'Country Selector'!$B$3&amp;ROW($A161))*10^12,0)</f>
        <v>0</v>
      </c>
    </row>
    <row r="154" spans="1:22">
      <c r="A154" s="74">
        <v>200</v>
      </c>
      <c r="B154" s="90">
        <f ca="1">IF('Ric 2010'!$A162="RC",INDIRECT("'Ric 2010'!"&amp;'Country Selector'!$B$3&amp;ROW($A162))*10^12,0)</f>
        <v>0</v>
      </c>
      <c r="C154" s="90">
        <f t="shared" ca="1" si="12"/>
        <v>2440990272.6199026</v>
      </c>
      <c r="D154" s="90">
        <f t="shared" ca="1" si="12"/>
        <v>4881980545.2398052</v>
      </c>
      <c r="E154" s="90">
        <f t="shared" ca="1" si="12"/>
        <v>7322970817.8597078</v>
      </c>
      <c r="F154" s="90">
        <f t="shared" ca="1" si="12"/>
        <v>9763961090.4796104</v>
      </c>
      <c r="G154" s="90">
        <f t="shared" ca="1" si="12"/>
        <v>12204951363.099514</v>
      </c>
      <c r="H154" s="90">
        <f t="shared" ca="1" si="12"/>
        <v>14645941635.719416</v>
      </c>
      <c r="I154" s="90">
        <f t="shared" ca="1" si="12"/>
        <v>17086931908.339319</v>
      </c>
      <c r="J154" s="90">
        <f t="shared" ca="1" si="12"/>
        <v>19527922180.959221</v>
      </c>
      <c r="K154" s="90">
        <f t="shared" ca="1" si="12"/>
        <v>21968912453.579124</v>
      </c>
      <c r="L154" s="90">
        <f ca="1">IF('Ric 2020'!$A162="RC",INDIRECT("'Ric 2020'!"&amp;'Country Selector'!$B$3&amp;ROW($A162))*10^12,0)</f>
        <v>24409902726.199028</v>
      </c>
      <c r="M154" s="90">
        <f t="shared" ca="1" si="13"/>
        <v>21968912453.579124</v>
      </c>
      <c r="N154" s="90">
        <f t="shared" ca="1" si="13"/>
        <v>19527922180.959221</v>
      </c>
      <c r="O154" s="90">
        <f t="shared" ca="1" si="13"/>
        <v>17086931908.339319</v>
      </c>
      <c r="P154" s="90">
        <f t="shared" ca="1" si="13"/>
        <v>14645941635.719416</v>
      </c>
      <c r="Q154" s="90">
        <f t="shared" ca="1" si="13"/>
        <v>12204951363.099514</v>
      </c>
      <c r="R154" s="90">
        <f t="shared" ca="1" si="13"/>
        <v>9763961090.4796104</v>
      </c>
      <c r="S154" s="90">
        <f t="shared" ca="1" si="13"/>
        <v>7322970817.8597078</v>
      </c>
      <c r="T154" s="90">
        <f t="shared" ca="1" si="13"/>
        <v>4881980545.2398052</v>
      </c>
      <c r="U154" s="90">
        <f t="shared" ca="1" si="13"/>
        <v>2440990272.6199026</v>
      </c>
      <c r="V154" s="90">
        <f ca="1">IF('Ric 2030'!$A162="RC",INDIRECT("'Ric 2030'!"&amp;'Country Selector'!$B$3&amp;ROW($A162))*10^12,0)</f>
        <v>0</v>
      </c>
    </row>
    <row r="155" spans="1:2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12"/>
        <v>0</v>
      </c>
      <c r="D155" s="90">
        <f t="shared" ca="1" si="12"/>
        <v>0</v>
      </c>
      <c r="E155" s="90">
        <f t="shared" ca="1" si="12"/>
        <v>0</v>
      </c>
      <c r="F155" s="90">
        <f t="shared" ca="1" si="12"/>
        <v>0</v>
      </c>
      <c r="G155" s="90">
        <f t="shared" ca="1" si="12"/>
        <v>0</v>
      </c>
      <c r="H155" s="90">
        <f t="shared" ca="1" si="12"/>
        <v>0</v>
      </c>
      <c r="I155" s="90">
        <f t="shared" ca="1" si="12"/>
        <v>0</v>
      </c>
      <c r="J155" s="90">
        <f t="shared" ca="1" si="12"/>
        <v>0</v>
      </c>
      <c r="K155" s="90">
        <f t="shared" ca="1" si="12"/>
        <v>0</v>
      </c>
      <c r="L155" s="90">
        <f ca="1">IF('Ric 2020'!$A163="RC",INDIRECT("'Ric 2020'!"&amp;'Country Selector'!$B$3&amp;ROW($A163))*10^12,0)</f>
        <v>0</v>
      </c>
      <c r="M155" s="90">
        <f t="shared" ca="1" si="13"/>
        <v>2131359315.3165278</v>
      </c>
      <c r="N155" s="90">
        <f t="shared" ca="1" si="13"/>
        <v>4262718630.6330557</v>
      </c>
      <c r="O155" s="90">
        <f t="shared" ca="1" si="13"/>
        <v>6394077945.9495831</v>
      </c>
      <c r="P155" s="90">
        <f t="shared" ca="1" si="13"/>
        <v>8525437261.2661114</v>
      </c>
      <c r="Q155" s="90">
        <f t="shared" ca="1" si="13"/>
        <v>10656796576.58264</v>
      </c>
      <c r="R155" s="90">
        <f t="shared" ca="1" si="13"/>
        <v>12788155891.899166</v>
      </c>
      <c r="S155" s="90">
        <f t="shared" ca="1" si="13"/>
        <v>14919515207.215694</v>
      </c>
      <c r="T155" s="90">
        <f t="shared" ca="1" si="13"/>
        <v>17050874522.532223</v>
      </c>
      <c r="U155" s="90">
        <f t="shared" ca="1" si="13"/>
        <v>19182233837.848751</v>
      </c>
      <c r="V155" s="90">
        <f ca="1">IF('Ric 2030'!$A163="RC",INDIRECT("'Ric 2030'!"&amp;'Country Selector'!$B$3&amp;ROW($A163))*10^12,0)</f>
        <v>21313593153.165279</v>
      </c>
    </row>
    <row r="156" spans="1:22">
      <c r="A156" s="74">
        <v>300</v>
      </c>
      <c r="B156" s="90">
        <f ca="1">IF('Ric 2010'!$A164="RC",INDIRECT("'Ric 2010'!"&amp;'Country Selector'!$B$3&amp;ROW($A164))*10^12,0)</f>
        <v>0</v>
      </c>
      <c r="C156" s="90">
        <f t="shared" ca="1" si="12"/>
        <v>0</v>
      </c>
      <c r="D156" s="90">
        <f t="shared" ca="1" si="12"/>
        <v>0</v>
      </c>
      <c r="E156" s="90">
        <f t="shared" ca="1" si="12"/>
        <v>0</v>
      </c>
      <c r="F156" s="90">
        <f t="shared" ref="D156:K177" ca="1" si="14">$B156*($L$1-F$1)/($L$1-$B$1)+$L156*(F$1-$B$1)/($L$1-$B$1)</f>
        <v>0</v>
      </c>
      <c r="G156" s="90">
        <f t="shared" ca="1" si="14"/>
        <v>0</v>
      </c>
      <c r="H156" s="90">
        <f t="shared" ca="1" si="14"/>
        <v>0</v>
      </c>
      <c r="I156" s="90">
        <f t="shared" ca="1" si="14"/>
        <v>0</v>
      </c>
      <c r="J156" s="90">
        <f t="shared" ca="1" si="14"/>
        <v>0</v>
      </c>
      <c r="K156" s="90">
        <f t="shared" ca="1" si="14"/>
        <v>0</v>
      </c>
      <c r="L156" s="90">
        <f ca="1">IF('Ric 2020'!$A164="RC",INDIRECT("'Ric 2020'!"&amp;'Country Selector'!$B$3&amp;ROW($A164))*10^12,0)</f>
        <v>0</v>
      </c>
      <c r="M156" s="90">
        <f t="shared" ca="1" si="13"/>
        <v>0</v>
      </c>
      <c r="N156" s="90">
        <f t="shared" ca="1" si="13"/>
        <v>0</v>
      </c>
      <c r="O156" s="90">
        <f t="shared" ca="1" si="13"/>
        <v>0</v>
      </c>
      <c r="P156" s="90">
        <f t="shared" ref="N156:U177" ca="1" si="15">$L156*($V$1-P$1)/($V$1-$L$1)+$V156*(P$1-$L$1)/($V$1-$L$1)</f>
        <v>0</v>
      </c>
      <c r="Q156" s="90">
        <f t="shared" ca="1" si="15"/>
        <v>0</v>
      </c>
      <c r="R156" s="90">
        <f t="shared" ca="1" si="15"/>
        <v>0</v>
      </c>
      <c r="S156" s="90">
        <f t="shared" ca="1" si="15"/>
        <v>0</v>
      </c>
      <c r="T156" s="90">
        <f t="shared" ca="1" si="15"/>
        <v>0</v>
      </c>
      <c r="U156" s="90">
        <f t="shared" ca="1" si="15"/>
        <v>0</v>
      </c>
      <c r="V156" s="90">
        <f ca="1">IF('Ric 2030'!$A164="RC",INDIRECT("'Ric 2030'!"&amp;'Country Selector'!$B$3&amp;ROW($A164))*10^12,0)</f>
        <v>0</v>
      </c>
    </row>
    <row r="157" spans="1:2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16">$B157*($L$1-C$1)/($L$1-$B$1)+$L157*(C$1-$B$1)/($L$1-$B$1)</f>
        <v>0</v>
      </c>
      <c r="D157" s="90">
        <f t="shared" ca="1" si="14"/>
        <v>0</v>
      </c>
      <c r="E157" s="90">
        <f t="shared" ca="1" si="14"/>
        <v>0</v>
      </c>
      <c r="F157" s="90">
        <f t="shared" ca="1" si="14"/>
        <v>0</v>
      </c>
      <c r="G157" s="90">
        <f t="shared" ca="1" si="14"/>
        <v>0</v>
      </c>
      <c r="H157" s="90">
        <f t="shared" ca="1" si="14"/>
        <v>0</v>
      </c>
      <c r="I157" s="90">
        <f t="shared" ca="1" si="14"/>
        <v>0</v>
      </c>
      <c r="J157" s="90">
        <f t="shared" ca="1" si="14"/>
        <v>0</v>
      </c>
      <c r="K157" s="90">
        <f t="shared" ca="1" si="14"/>
        <v>0</v>
      </c>
      <c r="L157" s="90">
        <f ca="1">IF('Ric 2020'!$A165="RC",INDIRECT("'Ric 2020'!"&amp;'Country Selector'!$B$3&amp;ROW($A165))*10^12,0)</f>
        <v>0</v>
      </c>
      <c r="M157" s="90">
        <f t="shared" ref="M157:M177" ca="1" si="17">$L157*($V$1-M$1)/($V$1-$L$1)+$V157*(M$1-$L$1)/($V$1-$L$1)</f>
        <v>0</v>
      </c>
      <c r="N157" s="90">
        <f t="shared" ca="1" si="15"/>
        <v>0</v>
      </c>
      <c r="O157" s="90">
        <f t="shared" ca="1" si="15"/>
        <v>0</v>
      </c>
      <c r="P157" s="90">
        <f t="shared" ca="1" si="15"/>
        <v>0</v>
      </c>
      <c r="Q157" s="90">
        <f t="shared" ca="1" si="15"/>
        <v>0</v>
      </c>
      <c r="R157" s="90">
        <f t="shared" ca="1" si="15"/>
        <v>0</v>
      </c>
      <c r="S157" s="90">
        <f t="shared" ca="1" si="15"/>
        <v>0</v>
      </c>
      <c r="T157" s="90">
        <f t="shared" ca="1" si="15"/>
        <v>0</v>
      </c>
      <c r="U157" s="90">
        <f t="shared" ca="1" si="15"/>
        <v>0</v>
      </c>
      <c r="V157" s="90">
        <f ca="1">IF('Ric 2030'!$A165="RC",INDIRECT("'Ric 2030'!"&amp;'Country Selector'!$B$3&amp;ROW($A165))*10^12,0)</f>
        <v>0</v>
      </c>
    </row>
    <row r="158" spans="1:2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16"/>
        <v>0</v>
      </c>
      <c r="D158" s="90">
        <f t="shared" ca="1" si="14"/>
        <v>0</v>
      </c>
      <c r="E158" s="90">
        <f t="shared" ca="1" si="14"/>
        <v>0</v>
      </c>
      <c r="F158" s="90">
        <f t="shared" ca="1" si="14"/>
        <v>0</v>
      </c>
      <c r="G158" s="90">
        <f t="shared" ca="1" si="14"/>
        <v>0</v>
      </c>
      <c r="H158" s="90">
        <f t="shared" ca="1" si="14"/>
        <v>0</v>
      </c>
      <c r="I158" s="90">
        <f t="shared" ca="1" si="14"/>
        <v>0</v>
      </c>
      <c r="J158" s="90">
        <f t="shared" ca="1" si="14"/>
        <v>0</v>
      </c>
      <c r="K158" s="90">
        <f t="shared" ca="1" si="14"/>
        <v>0</v>
      </c>
      <c r="L158" s="90">
        <f ca="1">IF('Ric 2020'!$A166="RC",INDIRECT("'Ric 2020'!"&amp;'Country Selector'!$B$3&amp;ROW($A166))*10^12,0)</f>
        <v>0</v>
      </c>
      <c r="M158" s="90">
        <f t="shared" ca="1" si="17"/>
        <v>0</v>
      </c>
      <c r="N158" s="90">
        <f t="shared" ca="1" si="15"/>
        <v>0</v>
      </c>
      <c r="O158" s="90">
        <f t="shared" ca="1" si="15"/>
        <v>0</v>
      </c>
      <c r="P158" s="90">
        <f t="shared" ca="1" si="15"/>
        <v>0</v>
      </c>
      <c r="Q158" s="90">
        <f t="shared" ca="1" si="15"/>
        <v>0</v>
      </c>
      <c r="R158" s="90">
        <f t="shared" ca="1" si="15"/>
        <v>0</v>
      </c>
      <c r="S158" s="90">
        <f t="shared" ca="1" si="15"/>
        <v>0</v>
      </c>
      <c r="T158" s="90">
        <f t="shared" ca="1" si="15"/>
        <v>0</v>
      </c>
      <c r="U158" s="90">
        <f t="shared" ca="1" si="15"/>
        <v>0</v>
      </c>
      <c r="V158" s="90">
        <f ca="1">IF('Ric 2030'!$A166="RC",INDIRECT("'Ric 2030'!"&amp;'Country Selector'!$B$3&amp;ROW($A166))*10^12,0)</f>
        <v>0</v>
      </c>
    </row>
    <row r="159" spans="1:2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16"/>
        <v>0</v>
      </c>
      <c r="D159" s="90">
        <f t="shared" ca="1" si="14"/>
        <v>0</v>
      </c>
      <c r="E159" s="90">
        <f t="shared" ca="1" si="14"/>
        <v>0</v>
      </c>
      <c r="F159" s="90">
        <f t="shared" ca="1" si="14"/>
        <v>0</v>
      </c>
      <c r="G159" s="90">
        <f t="shared" ca="1" si="14"/>
        <v>0</v>
      </c>
      <c r="H159" s="90">
        <f t="shared" ca="1" si="14"/>
        <v>0</v>
      </c>
      <c r="I159" s="90">
        <f t="shared" ca="1" si="14"/>
        <v>0</v>
      </c>
      <c r="J159" s="90">
        <f t="shared" ca="1" si="14"/>
        <v>0</v>
      </c>
      <c r="K159" s="90">
        <f t="shared" ca="1" si="14"/>
        <v>0</v>
      </c>
      <c r="L159" s="90">
        <f ca="1">IF('Ric 2020'!$A167="RC",INDIRECT("'Ric 2020'!"&amp;'Country Selector'!$B$3&amp;ROW($A167))*10^12,0)</f>
        <v>0</v>
      </c>
      <c r="M159" s="90">
        <f t="shared" ca="1" si="17"/>
        <v>0</v>
      </c>
      <c r="N159" s="90">
        <f t="shared" ca="1" si="15"/>
        <v>0</v>
      </c>
      <c r="O159" s="90">
        <f t="shared" ca="1" si="15"/>
        <v>0</v>
      </c>
      <c r="P159" s="90">
        <f t="shared" ca="1" si="15"/>
        <v>0</v>
      </c>
      <c r="Q159" s="90">
        <f t="shared" ca="1" si="15"/>
        <v>0</v>
      </c>
      <c r="R159" s="90">
        <f t="shared" ca="1" si="15"/>
        <v>0</v>
      </c>
      <c r="S159" s="90">
        <f t="shared" ca="1" si="15"/>
        <v>0</v>
      </c>
      <c r="T159" s="90">
        <f t="shared" ca="1" si="15"/>
        <v>0</v>
      </c>
      <c r="U159" s="90">
        <f t="shared" ca="1" si="15"/>
        <v>0</v>
      </c>
      <c r="V159" s="90">
        <f ca="1">IF('Ric 2030'!$A167="RC",INDIRECT("'Ric 2030'!"&amp;'Country Selector'!$B$3&amp;ROW($A167))*10^12,0)</f>
        <v>0</v>
      </c>
    </row>
    <row r="160" spans="1:2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16"/>
        <v>0</v>
      </c>
      <c r="D160" s="90">
        <f t="shared" ca="1" si="14"/>
        <v>0</v>
      </c>
      <c r="E160" s="90">
        <f t="shared" ca="1" si="14"/>
        <v>0</v>
      </c>
      <c r="F160" s="90">
        <f t="shared" ca="1" si="14"/>
        <v>0</v>
      </c>
      <c r="G160" s="90">
        <f t="shared" ca="1" si="14"/>
        <v>0</v>
      </c>
      <c r="H160" s="90">
        <f t="shared" ca="1" si="14"/>
        <v>0</v>
      </c>
      <c r="I160" s="90">
        <f t="shared" ca="1" si="14"/>
        <v>0</v>
      </c>
      <c r="J160" s="90">
        <f t="shared" ca="1" si="14"/>
        <v>0</v>
      </c>
      <c r="K160" s="90">
        <f t="shared" ca="1" si="14"/>
        <v>0</v>
      </c>
      <c r="L160" s="90">
        <f ca="1">IF('Ric 2020'!$A168="RC",INDIRECT("'Ric 2020'!"&amp;'Country Selector'!$B$3&amp;ROW($A168))*10^12,0)</f>
        <v>0</v>
      </c>
      <c r="M160" s="90">
        <f t="shared" ca="1" si="17"/>
        <v>0</v>
      </c>
      <c r="N160" s="90">
        <f t="shared" ca="1" si="15"/>
        <v>0</v>
      </c>
      <c r="O160" s="90">
        <f t="shared" ca="1" si="15"/>
        <v>0</v>
      </c>
      <c r="P160" s="90">
        <f t="shared" ca="1" si="15"/>
        <v>0</v>
      </c>
      <c r="Q160" s="90">
        <f t="shared" ca="1" si="15"/>
        <v>0</v>
      </c>
      <c r="R160" s="90">
        <f t="shared" ca="1" si="15"/>
        <v>0</v>
      </c>
      <c r="S160" s="90">
        <f t="shared" ca="1" si="15"/>
        <v>0</v>
      </c>
      <c r="T160" s="90">
        <f t="shared" ca="1" si="15"/>
        <v>0</v>
      </c>
      <c r="U160" s="90">
        <f t="shared" ca="1" si="15"/>
        <v>0</v>
      </c>
      <c r="V160" s="90">
        <f ca="1">IF('Ric 2030'!$A168="RC",INDIRECT("'Ric 2030'!"&amp;'Country Selector'!$B$3&amp;ROW($A168))*10^12,0)</f>
        <v>0</v>
      </c>
    </row>
    <row r="161" spans="1:22">
      <c r="A161" s="74">
        <v>550</v>
      </c>
      <c r="B161" s="90">
        <f ca="1">IF('Ric 2010'!$A169="RC",INDIRECT("'Ric 2010'!"&amp;'Country Selector'!$B$3&amp;ROW($A169))*10^12,0)</f>
        <v>0</v>
      </c>
      <c r="C161" s="90">
        <f t="shared" ca="1" si="16"/>
        <v>0</v>
      </c>
      <c r="D161" s="90">
        <f t="shared" ca="1" si="14"/>
        <v>0</v>
      </c>
      <c r="E161" s="90">
        <f t="shared" ca="1" si="14"/>
        <v>0</v>
      </c>
      <c r="F161" s="90">
        <f t="shared" ca="1" si="14"/>
        <v>0</v>
      </c>
      <c r="G161" s="90">
        <f t="shared" ca="1" si="14"/>
        <v>0</v>
      </c>
      <c r="H161" s="90">
        <f t="shared" ca="1" si="14"/>
        <v>0</v>
      </c>
      <c r="I161" s="90">
        <f t="shared" ca="1" si="14"/>
        <v>0</v>
      </c>
      <c r="J161" s="90">
        <f t="shared" ca="1" si="14"/>
        <v>0</v>
      </c>
      <c r="K161" s="90">
        <f t="shared" ca="1" si="14"/>
        <v>0</v>
      </c>
      <c r="L161" s="90">
        <f ca="1">IF('Ric 2020'!$A169="RC",INDIRECT("'Ric 2020'!"&amp;'Country Selector'!$B$3&amp;ROW($A169))*10^12,0)</f>
        <v>0</v>
      </c>
      <c r="M161" s="90">
        <f t="shared" ca="1" si="17"/>
        <v>0</v>
      </c>
      <c r="N161" s="90">
        <f t="shared" ca="1" si="15"/>
        <v>0</v>
      </c>
      <c r="O161" s="90">
        <f t="shared" ca="1" si="15"/>
        <v>0</v>
      </c>
      <c r="P161" s="90">
        <f t="shared" ca="1" si="15"/>
        <v>0</v>
      </c>
      <c r="Q161" s="90">
        <f t="shared" ca="1" si="15"/>
        <v>0</v>
      </c>
      <c r="R161" s="90">
        <f t="shared" ca="1" si="15"/>
        <v>0</v>
      </c>
      <c r="S161" s="90">
        <f t="shared" ca="1" si="15"/>
        <v>0</v>
      </c>
      <c r="T161" s="90">
        <f t="shared" ca="1" si="15"/>
        <v>0</v>
      </c>
      <c r="U161" s="90">
        <f t="shared" ca="1" si="15"/>
        <v>0</v>
      </c>
      <c r="V161" s="90">
        <f ca="1">IF('Ric 2030'!$A169="RC",INDIRECT("'Ric 2030'!"&amp;'Country Selector'!$B$3&amp;ROW($A169))*10^12,0)</f>
        <v>0</v>
      </c>
    </row>
    <row r="162" spans="1:2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16"/>
        <v>0</v>
      </c>
      <c r="D162" s="90">
        <f t="shared" ca="1" si="14"/>
        <v>0</v>
      </c>
      <c r="E162" s="90">
        <f t="shared" ca="1" si="14"/>
        <v>0</v>
      </c>
      <c r="F162" s="90">
        <f t="shared" ca="1" si="14"/>
        <v>0</v>
      </c>
      <c r="G162" s="90">
        <f t="shared" ca="1" si="14"/>
        <v>0</v>
      </c>
      <c r="H162" s="90">
        <f t="shared" ca="1" si="14"/>
        <v>0</v>
      </c>
      <c r="I162" s="90">
        <f t="shared" ca="1" si="14"/>
        <v>0</v>
      </c>
      <c r="J162" s="90">
        <f t="shared" ca="1" si="14"/>
        <v>0</v>
      </c>
      <c r="K162" s="90">
        <f t="shared" ca="1" si="14"/>
        <v>0</v>
      </c>
      <c r="L162" s="90">
        <f ca="1">IF('Ric 2020'!$A170="RC",INDIRECT("'Ric 2020'!"&amp;'Country Selector'!$B$3&amp;ROW($A170))*10^12,0)</f>
        <v>0</v>
      </c>
      <c r="M162" s="90">
        <f t="shared" ca="1" si="17"/>
        <v>0</v>
      </c>
      <c r="N162" s="90">
        <f t="shared" ca="1" si="15"/>
        <v>0</v>
      </c>
      <c r="O162" s="90">
        <f t="shared" ca="1" si="15"/>
        <v>0</v>
      </c>
      <c r="P162" s="90">
        <f t="shared" ca="1" si="15"/>
        <v>0</v>
      </c>
      <c r="Q162" s="90">
        <f t="shared" ca="1" si="15"/>
        <v>0</v>
      </c>
      <c r="R162" s="90">
        <f t="shared" ca="1" si="15"/>
        <v>0</v>
      </c>
      <c r="S162" s="90">
        <f t="shared" ca="1" si="15"/>
        <v>0</v>
      </c>
      <c r="T162" s="90">
        <f t="shared" ca="1" si="15"/>
        <v>0</v>
      </c>
      <c r="U162" s="90">
        <f t="shared" ca="1" si="15"/>
        <v>0</v>
      </c>
      <c r="V162" s="90">
        <f ca="1">IF('Ric 2030'!$A170="RC",INDIRECT("'Ric 2030'!"&amp;'Country Selector'!$B$3&amp;ROW($A170))*10^12,0)</f>
        <v>0</v>
      </c>
    </row>
    <row r="163" spans="1:2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16"/>
        <v>0</v>
      </c>
      <c r="D163" s="90">
        <f t="shared" ca="1" si="14"/>
        <v>0</v>
      </c>
      <c r="E163" s="90">
        <f t="shared" ca="1" si="14"/>
        <v>0</v>
      </c>
      <c r="F163" s="90">
        <f t="shared" ca="1" si="14"/>
        <v>0</v>
      </c>
      <c r="G163" s="90">
        <f t="shared" ca="1" si="14"/>
        <v>0</v>
      </c>
      <c r="H163" s="90">
        <f t="shared" ca="1" si="14"/>
        <v>0</v>
      </c>
      <c r="I163" s="90">
        <f t="shared" ca="1" si="14"/>
        <v>0</v>
      </c>
      <c r="J163" s="90">
        <f t="shared" ca="1" si="14"/>
        <v>0</v>
      </c>
      <c r="K163" s="90">
        <f t="shared" ca="1" si="14"/>
        <v>0</v>
      </c>
      <c r="L163" s="90">
        <f ca="1">IF('Ric 2020'!$A171="RC",INDIRECT("'Ric 2020'!"&amp;'Country Selector'!$B$3&amp;ROW($A171))*10^12,0)</f>
        <v>0</v>
      </c>
      <c r="M163" s="90">
        <f t="shared" ca="1" si="17"/>
        <v>0</v>
      </c>
      <c r="N163" s="90">
        <f t="shared" ca="1" si="15"/>
        <v>0</v>
      </c>
      <c r="O163" s="90">
        <f t="shared" ca="1" si="15"/>
        <v>0</v>
      </c>
      <c r="P163" s="90">
        <f t="shared" ca="1" si="15"/>
        <v>0</v>
      </c>
      <c r="Q163" s="90">
        <f t="shared" ca="1" si="15"/>
        <v>0</v>
      </c>
      <c r="R163" s="90">
        <f t="shared" ca="1" si="15"/>
        <v>0</v>
      </c>
      <c r="S163" s="90">
        <f t="shared" ca="1" si="15"/>
        <v>0</v>
      </c>
      <c r="T163" s="90">
        <f t="shared" ca="1" si="15"/>
        <v>0</v>
      </c>
      <c r="U163" s="90">
        <f t="shared" ca="1" si="15"/>
        <v>0</v>
      </c>
      <c r="V163" s="90">
        <f ca="1">IF('Ric 2030'!$A171="RC",INDIRECT("'Ric 2030'!"&amp;'Country Selector'!$B$3&amp;ROW($A171))*10^12,0)</f>
        <v>0</v>
      </c>
    </row>
    <row r="164" spans="1:22">
      <c r="A164" s="74">
        <v>700</v>
      </c>
      <c r="B164" s="90">
        <f ca="1">IF('Ric 2010'!$A172="RC",INDIRECT("'Ric 2010'!"&amp;'Country Selector'!$B$3&amp;ROW($A172))*10^12,0)</f>
        <v>275448825.65344596</v>
      </c>
      <c r="C164" s="90">
        <f t="shared" ca="1" si="16"/>
        <v>247903943.08810139</v>
      </c>
      <c r="D164" s="90">
        <f t="shared" ca="1" si="14"/>
        <v>220359060.52275676</v>
      </c>
      <c r="E164" s="90">
        <f t="shared" ca="1" si="14"/>
        <v>192814177.95741218</v>
      </c>
      <c r="F164" s="90">
        <f t="shared" ca="1" si="14"/>
        <v>165269295.39206758</v>
      </c>
      <c r="G164" s="90">
        <f t="shared" ca="1" si="14"/>
        <v>137724412.82672298</v>
      </c>
      <c r="H164" s="90">
        <f t="shared" ca="1" si="14"/>
        <v>110179530.26137838</v>
      </c>
      <c r="I164" s="90">
        <f t="shared" ca="1" si="14"/>
        <v>82634647.696033791</v>
      </c>
      <c r="J164" s="90">
        <f t="shared" ca="1" si="14"/>
        <v>55089765.130689189</v>
      </c>
      <c r="K164" s="90">
        <f t="shared" ca="1" si="14"/>
        <v>27544882.565344594</v>
      </c>
      <c r="L164" s="90">
        <f ca="1">IF('Ric 2020'!$A172="RC",INDIRECT("'Ric 2020'!"&amp;'Country Selector'!$B$3&amp;ROW($A172))*10^12,0)</f>
        <v>0</v>
      </c>
      <c r="M164" s="90">
        <f t="shared" ca="1" si="17"/>
        <v>0</v>
      </c>
      <c r="N164" s="90">
        <f t="shared" ca="1" si="15"/>
        <v>0</v>
      </c>
      <c r="O164" s="90">
        <f t="shared" ca="1" si="15"/>
        <v>0</v>
      </c>
      <c r="P164" s="90">
        <f t="shared" ca="1" si="15"/>
        <v>0</v>
      </c>
      <c r="Q164" s="90">
        <f t="shared" ca="1" si="15"/>
        <v>0</v>
      </c>
      <c r="R164" s="90">
        <f t="shared" ca="1" si="15"/>
        <v>0</v>
      </c>
      <c r="S164" s="90">
        <f t="shared" ca="1" si="15"/>
        <v>0</v>
      </c>
      <c r="T164" s="90">
        <f t="shared" ca="1" si="15"/>
        <v>0</v>
      </c>
      <c r="U164" s="90">
        <f t="shared" ca="1" si="15"/>
        <v>0</v>
      </c>
      <c r="V164" s="90">
        <f ca="1">IF('Ric 2030'!$A172="RC",INDIRECT("'Ric 2030'!"&amp;'Country Selector'!$B$3&amp;ROW($A172))*10^12,0)</f>
        <v>0</v>
      </c>
    </row>
    <row r="165" spans="1:22">
      <c r="A165" s="74">
        <v>750</v>
      </c>
      <c r="B165" s="90">
        <f ca="1">IF('Ric 2010'!$A173="RC",INDIRECT("'Ric 2010'!"&amp;'Country Selector'!$B$3&amp;ROW($A173))*10^12,0)</f>
        <v>0</v>
      </c>
      <c r="C165" s="90">
        <f t="shared" ca="1" si="16"/>
        <v>0</v>
      </c>
      <c r="D165" s="90">
        <f t="shared" ca="1" si="14"/>
        <v>0</v>
      </c>
      <c r="E165" s="90">
        <f t="shared" ca="1" si="14"/>
        <v>0</v>
      </c>
      <c r="F165" s="90">
        <f t="shared" ca="1" si="14"/>
        <v>0</v>
      </c>
      <c r="G165" s="90">
        <f t="shared" ca="1" si="14"/>
        <v>0</v>
      </c>
      <c r="H165" s="90">
        <f t="shared" ca="1" si="14"/>
        <v>0</v>
      </c>
      <c r="I165" s="90">
        <f t="shared" ca="1" si="14"/>
        <v>0</v>
      </c>
      <c r="J165" s="90">
        <f t="shared" ca="1" si="14"/>
        <v>0</v>
      </c>
      <c r="K165" s="90">
        <f t="shared" ca="1" si="14"/>
        <v>0</v>
      </c>
      <c r="L165" s="90">
        <f ca="1">IF('Ric 2020'!$A173="RC",INDIRECT("'Ric 2020'!"&amp;'Country Selector'!$B$3&amp;ROW($A173))*10^12,0)</f>
        <v>0</v>
      </c>
      <c r="M165" s="90">
        <f t="shared" ca="1" si="17"/>
        <v>0</v>
      </c>
      <c r="N165" s="90">
        <f t="shared" ca="1" si="15"/>
        <v>0</v>
      </c>
      <c r="O165" s="90">
        <f t="shared" ca="1" si="15"/>
        <v>0</v>
      </c>
      <c r="P165" s="90">
        <f t="shared" ca="1" si="15"/>
        <v>0</v>
      </c>
      <c r="Q165" s="90">
        <f t="shared" ca="1" si="15"/>
        <v>0</v>
      </c>
      <c r="R165" s="90">
        <f t="shared" ca="1" si="15"/>
        <v>0</v>
      </c>
      <c r="S165" s="90">
        <f t="shared" ca="1" si="15"/>
        <v>0</v>
      </c>
      <c r="T165" s="90">
        <f t="shared" ca="1" si="15"/>
        <v>0</v>
      </c>
      <c r="U165" s="90">
        <f t="shared" ca="1" si="15"/>
        <v>0</v>
      </c>
      <c r="V165" s="90">
        <f ca="1">IF('Ric 2030'!$A173="RC",INDIRECT("'Ric 2030'!"&amp;'Country Selector'!$B$3&amp;ROW($A173))*10^12,0)</f>
        <v>0</v>
      </c>
    </row>
    <row r="166" spans="1:22">
      <c r="A166" s="74">
        <v>800</v>
      </c>
      <c r="B166" s="90">
        <f ca="1">IF('Ric 2010'!$A174="RC",INDIRECT("'Ric 2010'!"&amp;'Country Selector'!$B$3&amp;ROW($A174))*10^12,0)</f>
        <v>530362258.45648485</v>
      </c>
      <c r="C166" s="90">
        <f t="shared" ca="1" si="16"/>
        <v>477326032.61083639</v>
      </c>
      <c r="D166" s="90">
        <f t="shared" ca="1" si="14"/>
        <v>424289806.76518786</v>
      </c>
      <c r="E166" s="90">
        <f t="shared" ca="1" si="14"/>
        <v>371253580.91953939</v>
      </c>
      <c r="F166" s="90">
        <f t="shared" ca="1" si="14"/>
        <v>318217355.07389092</v>
      </c>
      <c r="G166" s="90">
        <f t="shared" ca="1" si="14"/>
        <v>265181129.22824246</v>
      </c>
      <c r="H166" s="90">
        <f t="shared" ca="1" si="14"/>
        <v>212144903.38259393</v>
      </c>
      <c r="I166" s="90">
        <f t="shared" ca="1" si="14"/>
        <v>159108677.53694546</v>
      </c>
      <c r="J166" s="90">
        <f t="shared" ca="1" si="14"/>
        <v>106072451.69129696</v>
      </c>
      <c r="K166" s="90">
        <f t="shared" ca="1" si="14"/>
        <v>53036225.845648482</v>
      </c>
      <c r="L166" s="90">
        <f ca="1">IF('Ric 2020'!$A174="RC",INDIRECT("'Ric 2020'!"&amp;'Country Selector'!$B$3&amp;ROW($A174))*10^12,0)</f>
        <v>0</v>
      </c>
      <c r="M166" s="90">
        <f t="shared" ca="1" si="17"/>
        <v>0</v>
      </c>
      <c r="N166" s="90">
        <f t="shared" ca="1" si="15"/>
        <v>0</v>
      </c>
      <c r="O166" s="90">
        <f t="shared" ca="1" si="15"/>
        <v>0</v>
      </c>
      <c r="P166" s="90">
        <f t="shared" ca="1" si="15"/>
        <v>0</v>
      </c>
      <c r="Q166" s="90">
        <f t="shared" ca="1" si="15"/>
        <v>0</v>
      </c>
      <c r="R166" s="90">
        <f t="shared" ca="1" si="15"/>
        <v>0</v>
      </c>
      <c r="S166" s="90">
        <f t="shared" ca="1" si="15"/>
        <v>0</v>
      </c>
      <c r="T166" s="90">
        <f t="shared" ca="1" si="15"/>
        <v>0</v>
      </c>
      <c r="U166" s="90">
        <f t="shared" ca="1" si="15"/>
        <v>0</v>
      </c>
      <c r="V166" s="90">
        <f ca="1">IF('Ric 2030'!$A174="RC",INDIRECT("'Ric 2030'!"&amp;'Country Selector'!$B$3&amp;ROW($A174))*10^12,0)</f>
        <v>0</v>
      </c>
    </row>
    <row r="167" spans="1:2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16"/>
        <v>0</v>
      </c>
      <c r="D167" s="90">
        <f t="shared" ca="1" si="14"/>
        <v>0</v>
      </c>
      <c r="E167" s="90">
        <f t="shared" ca="1" si="14"/>
        <v>0</v>
      </c>
      <c r="F167" s="90">
        <f t="shared" ca="1" si="14"/>
        <v>0</v>
      </c>
      <c r="G167" s="90">
        <f t="shared" ca="1" si="14"/>
        <v>0</v>
      </c>
      <c r="H167" s="90">
        <f t="shared" ca="1" si="14"/>
        <v>0</v>
      </c>
      <c r="I167" s="90">
        <f t="shared" ca="1" si="14"/>
        <v>0</v>
      </c>
      <c r="J167" s="90">
        <f t="shared" ca="1" si="14"/>
        <v>0</v>
      </c>
      <c r="K167" s="90">
        <f t="shared" ca="1" si="14"/>
        <v>0</v>
      </c>
      <c r="L167" s="90">
        <f ca="1">IF('Ric 2020'!$A175="RC",INDIRECT("'Ric 2020'!"&amp;'Country Selector'!$B$3&amp;ROW($A175))*10^12,0)</f>
        <v>0</v>
      </c>
      <c r="M167" s="90">
        <f t="shared" ca="1" si="17"/>
        <v>0</v>
      </c>
      <c r="N167" s="90">
        <f t="shared" ca="1" si="15"/>
        <v>0</v>
      </c>
      <c r="O167" s="90">
        <f t="shared" ca="1" si="15"/>
        <v>0</v>
      </c>
      <c r="P167" s="90">
        <f t="shared" ca="1" si="15"/>
        <v>0</v>
      </c>
      <c r="Q167" s="90">
        <f t="shared" ca="1" si="15"/>
        <v>0</v>
      </c>
      <c r="R167" s="90">
        <f t="shared" ca="1" si="15"/>
        <v>0</v>
      </c>
      <c r="S167" s="90">
        <f t="shared" ca="1" si="15"/>
        <v>0</v>
      </c>
      <c r="T167" s="90">
        <f t="shared" ca="1" si="15"/>
        <v>0</v>
      </c>
      <c r="U167" s="90">
        <f t="shared" ca="1" si="15"/>
        <v>0</v>
      </c>
      <c r="V167" s="90">
        <f ca="1">IF('Ric 2030'!$A175="RC",INDIRECT("'Ric 2030'!"&amp;'Country Selector'!$B$3&amp;ROW($A175))*10^12,0)</f>
        <v>0</v>
      </c>
    </row>
    <row r="168" spans="1:2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16"/>
        <v>0</v>
      </c>
      <c r="D168" s="90">
        <f t="shared" ca="1" si="14"/>
        <v>0</v>
      </c>
      <c r="E168" s="90">
        <f t="shared" ca="1" si="14"/>
        <v>0</v>
      </c>
      <c r="F168" s="90">
        <f t="shared" ca="1" si="14"/>
        <v>0</v>
      </c>
      <c r="G168" s="90">
        <f t="shared" ca="1" si="14"/>
        <v>0</v>
      </c>
      <c r="H168" s="90">
        <f t="shared" ca="1" si="14"/>
        <v>0</v>
      </c>
      <c r="I168" s="90">
        <f t="shared" ca="1" si="14"/>
        <v>0</v>
      </c>
      <c r="J168" s="90">
        <f t="shared" ca="1" si="14"/>
        <v>0</v>
      </c>
      <c r="K168" s="90">
        <f t="shared" ca="1" si="14"/>
        <v>0</v>
      </c>
      <c r="L168" s="90">
        <f ca="1">IF('Ric 2020'!$A176="RC",INDIRECT("'Ric 2020'!"&amp;'Country Selector'!$B$3&amp;ROW($A176))*10^12,0)</f>
        <v>0</v>
      </c>
      <c r="M168" s="90">
        <f t="shared" ca="1" si="17"/>
        <v>0</v>
      </c>
      <c r="N168" s="90">
        <f t="shared" ca="1" si="15"/>
        <v>0</v>
      </c>
      <c r="O168" s="90">
        <f t="shared" ca="1" si="15"/>
        <v>0</v>
      </c>
      <c r="P168" s="90">
        <f t="shared" ca="1" si="15"/>
        <v>0</v>
      </c>
      <c r="Q168" s="90">
        <f t="shared" ca="1" si="15"/>
        <v>0</v>
      </c>
      <c r="R168" s="90">
        <f t="shared" ca="1" si="15"/>
        <v>0</v>
      </c>
      <c r="S168" s="90">
        <f t="shared" ca="1" si="15"/>
        <v>0</v>
      </c>
      <c r="T168" s="90">
        <f t="shared" ca="1" si="15"/>
        <v>0</v>
      </c>
      <c r="U168" s="90">
        <f t="shared" ca="1" si="15"/>
        <v>0</v>
      </c>
      <c r="V168" s="90">
        <f ca="1">IF('Ric 2030'!$A176="RC",INDIRECT("'Ric 2030'!"&amp;'Country Selector'!$B$3&amp;ROW($A176))*10^12,0)</f>
        <v>0</v>
      </c>
    </row>
    <row r="169" spans="1:2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16"/>
        <v>0</v>
      </c>
      <c r="D169" s="90">
        <f t="shared" ca="1" si="14"/>
        <v>0</v>
      </c>
      <c r="E169" s="90">
        <f t="shared" ca="1" si="14"/>
        <v>0</v>
      </c>
      <c r="F169" s="90">
        <f t="shared" ca="1" si="14"/>
        <v>0</v>
      </c>
      <c r="G169" s="90">
        <f t="shared" ca="1" si="14"/>
        <v>0</v>
      </c>
      <c r="H169" s="90">
        <f t="shared" ca="1" si="14"/>
        <v>0</v>
      </c>
      <c r="I169" s="90">
        <f t="shared" ca="1" si="14"/>
        <v>0</v>
      </c>
      <c r="J169" s="90">
        <f t="shared" ca="1" si="14"/>
        <v>0</v>
      </c>
      <c r="K169" s="90">
        <f t="shared" ca="1" si="14"/>
        <v>0</v>
      </c>
      <c r="L169" s="90">
        <f ca="1">IF('Ric 2020'!$A177="RC",INDIRECT("'Ric 2020'!"&amp;'Country Selector'!$B$3&amp;ROW($A177))*10^12,0)</f>
        <v>0</v>
      </c>
      <c r="M169" s="90">
        <f t="shared" ca="1" si="17"/>
        <v>0</v>
      </c>
      <c r="N169" s="90">
        <f t="shared" ca="1" si="15"/>
        <v>0</v>
      </c>
      <c r="O169" s="90">
        <f t="shared" ca="1" si="15"/>
        <v>0</v>
      </c>
      <c r="P169" s="90">
        <f t="shared" ca="1" si="15"/>
        <v>0</v>
      </c>
      <c r="Q169" s="90">
        <f t="shared" ca="1" si="15"/>
        <v>0</v>
      </c>
      <c r="R169" s="90">
        <f t="shared" ca="1" si="15"/>
        <v>0</v>
      </c>
      <c r="S169" s="90">
        <f t="shared" ca="1" si="15"/>
        <v>0</v>
      </c>
      <c r="T169" s="90">
        <f t="shared" ca="1" si="15"/>
        <v>0</v>
      </c>
      <c r="U169" s="90">
        <f t="shared" ca="1" si="15"/>
        <v>0</v>
      </c>
      <c r="V169" s="90">
        <f ca="1">IF('Ric 2030'!$A177="RC",INDIRECT("'Ric 2030'!"&amp;'Country Selector'!$B$3&amp;ROW($A177))*10^12,0)</f>
        <v>0</v>
      </c>
    </row>
    <row r="170" spans="1:2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16"/>
        <v>0</v>
      </c>
      <c r="D170" s="90">
        <f t="shared" ca="1" si="14"/>
        <v>0</v>
      </c>
      <c r="E170" s="90">
        <f t="shared" ca="1" si="14"/>
        <v>0</v>
      </c>
      <c r="F170" s="90">
        <f t="shared" ca="1" si="14"/>
        <v>0</v>
      </c>
      <c r="G170" s="90">
        <f t="shared" ca="1" si="14"/>
        <v>0</v>
      </c>
      <c r="H170" s="90">
        <f t="shared" ca="1" si="14"/>
        <v>0</v>
      </c>
      <c r="I170" s="90">
        <f t="shared" ca="1" si="14"/>
        <v>0</v>
      </c>
      <c r="J170" s="90">
        <f t="shared" ca="1" si="14"/>
        <v>0</v>
      </c>
      <c r="K170" s="90">
        <f t="shared" ca="1" si="14"/>
        <v>0</v>
      </c>
      <c r="L170" s="90">
        <f ca="1">IF('Ric 2020'!$A178="RC",INDIRECT("'Ric 2020'!"&amp;'Country Selector'!$B$3&amp;ROW($A178))*10^12,0)</f>
        <v>0</v>
      </c>
      <c r="M170" s="90">
        <f t="shared" ca="1" si="17"/>
        <v>0</v>
      </c>
      <c r="N170" s="90">
        <f t="shared" ca="1" si="15"/>
        <v>0</v>
      </c>
      <c r="O170" s="90">
        <f t="shared" ca="1" si="15"/>
        <v>0</v>
      </c>
      <c r="P170" s="90">
        <f t="shared" ca="1" si="15"/>
        <v>0</v>
      </c>
      <c r="Q170" s="90">
        <f t="shared" ca="1" si="15"/>
        <v>0</v>
      </c>
      <c r="R170" s="90">
        <f t="shared" ca="1" si="15"/>
        <v>0</v>
      </c>
      <c r="S170" s="90">
        <f t="shared" ca="1" si="15"/>
        <v>0</v>
      </c>
      <c r="T170" s="90">
        <f t="shared" ca="1" si="15"/>
        <v>0</v>
      </c>
      <c r="U170" s="90">
        <f t="shared" ca="1" si="15"/>
        <v>0</v>
      </c>
      <c r="V170" s="90">
        <f ca="1">IF('Ric 2030'!$A178="RC",INDIRECT("'Ric 2030'!"&amp;'Country Selector'!$B$3&amp;ROW($A178))*10^12,0)</f>
        <v>0</v>
      </c>
    </row>
    <row r="171" spans="1:22">
      <c r="A171" s="74">
        <v>1500</v>
      </c>
      <c r="B171" s="90">
        <f ca="1">IF('Ric 2010'!$A179="RC",INDIRECT("'Ric 2010'!"&amp;'Country Selector'!$B$3&amp;ROW($A179))*10^12,0)</f>
        <v>0</v>
      </c>
      <c r="C171" s="90">
        <f t="shared" ca="1" si="16"/>
        <v>0</v>
      </c>
      <c r="D171" s="90">
        <f t="shared" ca="1" si="14"/>
        <v>0</v>
      </c>
      <c r="E171" s="90">
        <f t="shared" ca="1" si="14"/>
        <v>0</v>
      </c>
      <c r="F171" s="90">
        <f t="shared" ca="1" si="14"/>
        <v>0</v>
      </c>
      <c r="G171" s="90">
        <f t="shared" ca="1" si="14"/>
        <v>0</v>
      </c>
      <c r="H171" s="90">
        <f t="shared" ca="1" si="14"/>
        <v>0</v>
      </c>
      <c r="I171" s="90">
        <f t="shared" ca="1" si="14"/>
        <v>0</v>
      </c>
      <c r="J171" s="90">
        <f t="shared" ca="1" si="14"/>
        <v>0</v>
      </c>
      <c r="K171" s="90">
        <f t="shared" ca="1" si="14"/>
        <v>0</v>
      </c>
      <c r="L171" s="90">
        <f ca="1">IF('Ric 2020'!$A179="RC",INDIRECT("'Ric 2020'!"&amp;'Country Selector'!$B$3&amp;ROW($A179))*10^12,0)</f>
        <v>0</v>
      </c>
      <c r="M171" s="90">
        <f t="shared" ca="1" si="17"/>
        <v>0</v>
      </c>
      <c r="N171" s="90">
        <f t="shared" ca="1" si="15"/>
        <v>0</v>
      </c>
      <c r="O171" s="90">
        <f t="shared" ca="1" si="15"/>
        <v>0</v>
      </c>
      <c r="P171" s="90">
        <f t="shared" ca="1" si="15"/>
        <v>0</v>
      </c>
      <c r="Q171" s="90">
        <f t="shared" ca="1" si="15"/>
        <v>0</v>
      </c>
      <c r="R171" s="90">
        <f t="shared" ca="1" si="15"/>
        <v>0</v>
      </c>
      <c r="S171" s="90">
        <f t="shared" ca="1" si="15"/>
        <v>0</v>
      </c>
      <c r="T171" s="90">
        <f t="shared" ca="1" si="15"/>
        <v>0</v>
      </c>
      <c r="U171" s="90">
        <f t="shared" ca="1" si="15"/>
        <v>0</v>
      </c>
      <c r="V171" s="90">
        <f ca="1">IF('Ric 2030'!$A179="RC",INDIRECT("'Ric 2030'!"&amp;'Country Selector'!$B$3&amp;ROW($A179))*10^12,0)</f>
        <v>0</v>
      </c>
    </row>
    <row r="172" spans="1:22">
      <c r="A172" s="74">
        <v>2000</v>
      </c>
      <c r="B172" s="90">
        <f ca="1">IF('Ric 2010'!$A180="RC",INDIRECT("'Ric 2010'!"&amp;'Country Selector'!$B$3&amp;ROW($A180))*10^12,0)</f>
        <v>378675302.21635801</v>
      </c>
      <c r="C172" s="90">
        <f t="shared" ca="1" si="16"/>
        <v>340807771.99472225</v>
      </c>
      <c r="D172" s="90">
        <f t="shared" ca="1" si="14"/>
        <v>302940241.77308643</v>
      </c>
      <c r="E172" s="90">
        <f t="shared" ca="1" si="14"/>
        <v>265072711.55145058</v>
      </c>
      <c r="F172" s="90">
        <f t="shared" ca="1" si="14"/>
        <v>227205181.32981482</v>
      </c>
      <c r="G172" s="90">
        <f t="shared" ca="1" si="14"/>
        <v>189337651.108179</v>
      </c>
      <c r="H172" s="90">
        <f t="shared" ca="1" si="14"/>
        <v>151470120.88654321</v>
      </c>
      <c r="I172" s="90">
        <f t="shared" ca="1" si="14"/>
        <v>113602590.66490741</v>
      </c>
      <c r="J172" s="90">
        <f t="shared" ca="1" si="14"/>
        <v>75735060.443271607</v>
      </c>
      <c r="K172" s="90">
        <f t="shared" ca="1" si="14"/>
        <v>37867530.221635804</v>
      </c>
      <c r="L172" s="90">
        <f ca="1">IF('Ric 2020'!$A180="RC",INDIRECT("'Ric 2020'!"&amp;'Country Selector'!$B$3&amp;ROW($A180))*10^12,0)</f>
        <v>0</v>
      </c>
      <c r="M172" s="90">
        <f t="shared" ca="1" si="17"/>
        <v>0</v>
      </c>
      <c r="N172" s="90">
        <f t="shared" ca="1" si="15"/>
        <v>0</v>
      </c>
      <c r="O172" s="90">
        <f t="shared" ca="1" si="15"/>
        <v>0</v>
      </c>
      <c r="P172" s="90">
        <f t="shared" ca="1" si="15"/>
        <v>0</v>
      </c>
      <c r="Q172" s="90">
        <f t="shared" ca="1" si="15"/>
        <v>0</v>
      </c>
      <c r="R172" s="90">
        <f t="shared" ca="1" si="15"/>
        <v>0</v>
      </c>
      <c r="S172" s="90">
        <f t="shared" ca="1" si="15"/>
        <v>0</v>
      </c>
      <c r="T172" s="90">
        <f t="shared" ca="1" si="15"/>
        <v>0</v>
      </c>
      <c r="U172" s="90">
        <f t="shared" ca="1" si="15"/>
        <v>0</v>
      </c>
      <c r="V172" s="90">
        <f ca="1">IF('Ric 2030'!$A180="RC",INDIRECT("'Ric 2030'!"&amp;'Country Selector'!$B$3&amp;ROW($A180))*10^12,0)</f>
        <v>0</v>
      </c>
    </row>
    <row r="173" spans="1:2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16"/>
        <v>0</v>
      </c>
      <c r="D173" s="90">
        <f t="shared" ca="1" si="14"/>
        <v>0</v>
      </c>
      <c r="E173" s="90">
        <f t="shared" ca="1" si="14"/>
        <v>0</v>
      </c>
      <c r="F173" s="90">
        <f t="shared" ca="1" si="14"/>
        <v>0</v>
      </c>
      <c r="G173" s="90">
        <f t="shared" ca="1" si="14"/>
        <v>0</v>
      </c>
      <c r="H173" s="90">
        <f t="shared" ca="1" si="14"/>
        <v>0</v>
      </c>
      <c r="I173" s="90">
        <f t="shared" ca="1" si="14"/>
        <v>0</v>
      </c>
      <c r="J173" s="90">
        <f t="shared" ca="1" si="14"/>
        <v>0</v>
      </c>
      <c r="K173" s="90">
        <f t="shared" ca="1" si="14"/>
        <v>0</v>
      </c>
      <c r="L173" s="90">
        <f ca="1">IF('Ric 2020'!$A181="RC",INDIRECT("'Ric 2020'!"&amp;'Country Selector'!$B$3&amp;ROW($A181))*10^12,0)</f>
        <v>0</v>
      </c>
      <c r="M173" s="90">
        <f t="shared" ca="1" si="17"/>
        <v>0</v>
      </c>
      <c r="N173" s="90">
        <f t="shared" ca="1" si="15"/>
        <v>0</v>
      </c>
      <c r="O173" s="90">
        <f t="shared" ca="1" si="15"/>
        <v>0</v>
      </c>
      <c r="P173" s="90">
        <f t="shared" ca="1" si="15"/>
        <v>0</v>
      </c>
      <c r="Q173" s="90">
        <f t="shared" ca="1" si="15"/>
        <v>0</v>
      </c>
      <c r="R173" s="90">
        <f t="shared" ca="1" si="15"/>
        <v>0</v>
      </c>
      <c r="S173" s="90">
        <f t="shared" ca="1" si="15"/>
        <v>0</v>
      </c>
      <c r="T173" s="90">
        <f t="shared" ca="1" si="15"/>
        <v>0</v>
      </c>
      <c r="U173" s="90">
        <f t="shared" ca="1" si="15"/>
        <v>0</v>
      </c>
      <c r="V173" s="90">
        <f ca="1">IF('Ric 2030'!$A181="RC",INDIRECT("'Ric 2030'!"&amp;'Country Selector'!$B$3&amp;ROW($A181))*10^12,0)</f>
        <v>0</v>
      </c>
    </row>
    <row r="174" spans="1:2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16"/>
        <v>0</v>
      </c>
      <c r="D174" s="90">
        <f t="shared" ca="1" si="14"/>
        <v>0</v>
      </c>
      <c r="E174" s="90">
        <f t="shared" ca="1" si="14"/>
        <v>0</v>
      </c>
      <c r="F174" s="90">
        <f t="shared" ca="1" si="14"/>
        <v>0</v>
      </c>
      <c r="G174" s="90">
        <f t="shared" ca="1" si="14"/>
        <v>0</v>
      </c>
      <c r="H174" s="90">
        <f t="shared" ca="1" si="14"/>
        <v>0</v>
      </c>
      <c r="I174" s="90">
        <f t="shared" ca="1" si="14"/>
        <v>0</v>
      </c>
      <c r="J174" s="90">
        <f t="shared" ca="1" si="14"/>
        <v>0</v>
      </c>
      <c r="K174" s="90">
        <f t="shared" ca="1" si="14"/>
        <v>0</v>
      </c>
      <c r="L174" s="90">
        <f ca="1">IF('Ric 2020'!$A182="RC",INDIRECT("'Ric 2020'!"&amp;'Country Selector'!$B$3&amp;ROW($A182))*10^12,0)</f>
        <v>0</v>
      </c>
      <c r="M174" s="90">
        <f t="shared" ca="1" si="17"/>
        <v>0</v>
      </c>
      <c r="N174" s="90">
        <f t="shared" ca="1" si="15"/>
        <v>0</v>
      </c>
      <c r="O174" s="90">
        <f t="shared" ca="1" si="15"/>
        <v>0</v>
      </c>
      <c r="P174" s="90">
        <f t="shared" ca="1" si="15"/>
        <v>0</v>
      </c>
      <c r="Q174" s="90">
        <f t="shared" ca="1" si="15"/>
        <v>0</v>
      </c>
      <c r="R174" s="90">
        <f t="shared" ca="1" si="15"/>
        <v>0</v>
      </c>
      <c r="S174" s="90">
        <f t="shared" ca="1" si="15"/>
        <v>0</v>
      </c>
      <c r="T174" s="90">
        <f t="shared" ca="1" si="15"/>
        <v>0</v>
      </c>
      <c r="U174" s="90">
        <f t="shared" ca="1" si="15"/>
        <v>0</v>
      </c>
      <c r="V174" s="90">
        <f ca="1">IF('Ric 2030'!$A182="RC",INDIRECT("'Ric 2030'!"&amp;'Country Selector'!$B$3&amp;ROW($A182))*10^12,0)</f>
        <v>0</v>
      </c>
    </row>
    <row r="175" spans="1:2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16"/>
        <v>0</v>
      </c>
      <c r="D175" s="90">
        <f t="shared" ca="1" si="14"/>
        <v>0</v>
      </c>
      <c r="E175" s="90">
        <f t="shared" ca="1" si="14"/>
        <v>0</v>
      </c>
      <c r="F175" s="90">
        <f t="shared" ca="1" si="14"/>
        <v>0</v>
      </c>
      <c r="G175" s="90">
        <f t="shared" ca="1" si="14"/>
        <v>0</v>
      </c>
      <c r="H175" s="90">
        <f t="shared" ca="1" si="14"/>
        <v>0</v>
      </c>
      <c r="I175" s="90">
        <f t="shared" ca="1" si="14"/>
        <v>0</v>
      </c>
      <c r="J175" s="90">
        <f t="shared" ca="1" si="14"/>
        <v>0</v>
      </c>
      <c r="K175" s="90">
        <f t="shared" ca="1" si="14"/>
        <v>0</v>
      </c>
      <c r="L175" s="90">
        <f ca="1">IF('Ric 2020'!$A183="RC",INDIRECT("'Ric 2020'!"&amp;'Country Selector'!$B$3&amp;ROW($A183))*10^12,0)</f>
        <v>0</v>
      </c>
      <c r="M175" s="90">
        <f t="shared" ca="1" si="17"/>
        <v>0</v>
      </c>
      <c r="N175" s="90">
        <f t="shared" ca="1" si="15"/>
        <v>0</v>
      </c>
      <c r="O175" s="90">
        <f t="shared" ca="1" si="15"/>
        <v>0</v>
      </c>
      <c r="P175" s="90">
        <f t="shared" ca="1" si="15"/>
        <v>0</v>
      </c>
      <c r="Q175" s="90">
        <f t="shared" ca="1" si="15"/>
        <v>0</v>
      </c>
      <c r="R175" s="90">
        <f t="shared" ca="1" si="15"/>
        <v>0</v>
      </c>
      <c r="S175" s="90">
        <f t="shared" ca="1" si="15"/>
        <v>0</v>
      </c>
      <c r="T175" s="90">
        <f t="shared" ca="1" si="15"/>
        <v>0</v>
      </c>
      <c r="U175" s="90">
        <f t="shared" ca="1" si="15"/>
        <v>0</v>
      </c>
      <c r="V175" s="90">
        <f ca="1">IF('Ric 2030'!$A183="RC",INDIRECT("'Ric 2030'!"&amp;'Country Selector'!$B$3&amp;ROW($A183))*10^12,0)</f>
        <v>0</v>
      </c>
    </row>
    <row r="176" spans="1:2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16"/>
        <v>0</v>
      </c>
      <c r="D176" s="90">
        <f t="shared" ca="1" si="14"/>
        <v>0</v>
      </c>
      <c r="E176" s="90">
        <f t="shared" ca="1" si="14"/>
        <v>0</v>
      </c>
      <c r="F176" s="90">
        <f t="shared" ca="1" si="14"/>
        <v>0</v>
      </c>
      <c r="G176" s="90">
        <f t="shared" ca="1" si="14"/>
        <v>0</v>
      </c>
      <c r="H176" s="90">
        <f t="shared" ca="1" si="14"/>
        <v>0</v>
      </c>
      <c r="I176" s="90">
        <f t="shared" ca="1" si="14"/>
        <v>0</v>
      </c>
      <c r="J176" s="90">
        <f t="shared" ca="1" si="14"/>
        <v>0</v>
      </c>
      <c r="K176" s="90">
        <f t="shared" ca="1" si="14"/>
        <v>0</v>
      </c>
      <c r="L176" s="90">
        <f ca="1">IF('Ric 2020'!$A184="RC",INDIRECT("'Ric 2020'!"&amp;'Country Selector'!$B$3&amp;ROW($A184))*10^12,0)</f>
        <v>0</v>
      </c>
      <c r="M176" s="90">
        <f t="shared" ca="1" si="17"/>
        <v>0</v>
      </c>
      <c r="N176" s="90">
        <f t="shared" ca="1" si="15"/>
        <v>0</v>
      </c>
      <c r="O176" s="90">
        <f t="shared" ca="1" si="15"/>
        <v>0</v>
      </c>
      <c r="P176" s="90">
        <f t="shared" ca="1" si="15"/>
        <v>0</v>
      </c>
      <c r="Q176" s="90">
        <f t="shared" ca="1" si="15"/>
        <v>0</v>
      </c>
      <c r="R176" s="90">
        <f t="shared" ca="1" si="15"/>
        <v>0</v>
      </c>
      <c r="S176" s="90">
        <f t="shared" ca="1" si="15"/>
        <v>0</v>
      </c>
      <c r="T176" s="90">
        <f t="shared" ca="1" si="15"/>
        <v>0</v>
      </c>
      <c r="U176" s="90">
        <f t="shared" ca="1" si="15"/>
        <v>0</v>
      </c>
      <c r="V176" s="90">
        <f ca="1">IF('Ric 2030'!$A184="RC",INDIRECT("'Ric 2030'!"&amp;'Country Selector'!$B$3&amp;ROW($A184))*10^12,0)</f>
        <v>0</v>
      </c>
    </row>
    <row r="177" spans="1:2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16"/>
        <v>0</v>
      </c>
      <c r="D177" s="90">
        <f t="shared" ca="1" si="14"/>
        <v>0</v>
      </c>
      <c r="E177" s="90">
        <f t="shared" ca="1" si="14"/>
        <v>0</v>
      </c>
      <c r="F177" s="90">
        <f t="shared" ca="1" si="14"/>
        <v>0</v>
      </c>
      <c r="G177" s="90">
        <f t="shared" ca="1" si="14"/>
        <v>0</v>
      </c>
      <c r="H177" s="90">
        <f t="shared" ca="1" si="14"/>
        <v>0</v>
      </c>
      <c r="I177" s="90">
        <f t="shared" ca="1" si="14"/>
        <v>0</v>
      </c>
      <c r="J177" s="90">
        <f t="shared" ca="1" si="14"/>
        <v>0</v>
      </c>
      <c r="K177" s="90">
        <f t="shared" ca="1" si="14"/>
        <v>0</v>
      </c>
      <c r="L177" s="90">
        <f ca="1">IF('Ric 2020'!$A185="RC",INDIRECT("'Ric 2020'!"&amp;'Country Selector'!$B$3&amp;ROW($A185))*10^12,0)</f>
        <v>0</v>
      </c>
      <c r="M177" s="90">
        <f t="shared" ca="1" si="17"/>
        <v>0</v>
      </c>
      <c r="N177" s="90">
        <f t="shared" ca="1" si="15"/>
        <v>0</v>
      </c>
      <c r="O177" s="90">
        <f t="shared" ca="1" si="15"/>
        <v>0</v>
      </c>
      <c r="P177" s="90">
        <f t="shared" ca="1" si="15"/>
        <v>0</v>
      </c>
      <c r="Q177" s="90">
        <f t="shared" ca="1" si="15"/>
        <v>0</v>
      </c>
      <c r="R177" s="90">
        <f t="shared" ca="1" si="15"/>
        <v>0</v>
      </c>
      <c r="S177" s="90">
        <f t="shared" ca="1" si="15"/>
        <v>0</v>
      </c>
      <c r="T177" s="90">
        <f t="shared" ca="1" si="15"/>
        <v>0</v>
      </c>
      <c r="U177" s="90">
        <f t="shared" ca="1" si="15"/>
        <v>0</v>
      </c>
      <c r="V177" s="90">
        <f ca="1">IF('Ric 2030'!$A185="RC",INDIRECT("'Ric 2030'!"&amp;'Country Selector'!$B$3&amp;ROW($A185))*10^12,0)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  <col min="2" max="3" width="12" bestFit="1" customWidth="1"/>
    <col min="12" max="12" width="12.1796875" customWidth="1"/>
    <col min="13" max="13" width="9.453125" customWidth="1"/>
    <col min="22" max="22" width="12" bestFit="1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IF('Liv 2010'!$A10="LM",INDIRECT("'Liv 2010'!"&amp;'Country Selector'!$B$3&amp;ROW($A10))*10^12,0)</f>
        <v>118797063747.38351</v>
      </c>
      <c r="C2">
        <f ca="1">$B2*($L$1-C$1)/($L$1-$B$1)+$L2*(C$1-$B$1)/($L$1-$B$1)</f>
        <v>137146762057.95244</v>
      </c>
      <c r="D2">
        <f t="shared" ref="D2:K17" ca="1" si="0">$B2*($L$1-D$1)/($L$1-$B$1)+$L2*(D$1-$B$1)/($L$1-$B$1)</f>
        <v>155496460368.52136</v>
      </c>
      <c r="E2">
        <f t="shared" ca="1" si="0"/>
        <v>173846158679.09027</v>
      </c>
      <c r="F2">
        <f t="shared" ca="1" si="0"/>
        <v>192195856989.65918</v>
      </c>
      <c r="G2">
        <f t="shared" ca="1" si="0"/>
        <v>210545555300.22809</v>
      </c>
      <c r="H2">
        <f t="shared" ca="1" si="0"/>
        <v>228895253610.797</v>
      </c>
      <c r="I2">
        <f t="shared" ca="1" si="0"/>
        <v>247244951921.36594</v>
      </c>
      <c r="J2">
        <f t="shared" ca="1" si="0"/>
        <v>265594650231.93488</v>
      </c>
      <c r="K2">
        <f t="shared" ca="1" si="0"/>
        <v>283944348542.50378</v>
      </c>
      <c r="L2">
        <f ca="1">IF('Liv 2020'!$A10="LM",INDIRECT("'Liv 2020'!"&amp;'Country Selector'!$B$3&amp;ROW($A10))*10^12,0)</f>
        <v>302294046853.07269</v>
      </c>
      <c r="M2">
        <f ca="1">$L2*($V$1-M$1)/($V$1-$L$1)+$V2*(M$1-$L$1)/($V$1-$L$1)</f>
        <v>306816597135.01141</v>
      </c>
      <c r="N2">
        <f t="shared" ref="N2:U17" ca="1" si="1">$L2*($V$1-N$1)/($V$1-$L$1)+$V2*(N$1-$L$1)/($V$1-$L$1)</f>
        <v>311339147416.95007</v>
      </c>
      <c r="O2">
        <f t="shared" ca="1" si="1"/>
        <v>315861697698.88879</v>
      </c>
      <c r="P2">
        <f t="shared" ca="1" si="1"/>
        <v>320384247980.82751</v>
      </c>
      <c r="Q2">
        <f t="shared" ca="1" si="1"/>
        <v>324906798262.76624</v>
      </c>
      <c r="R2">
        <f t="shared" ca="1" si="1"/>
        <v>329429348544.7049</v>
      </c>
      <c r="S2">
        <f t="shared" ca="1" si="1"/>
        <v>333951898826.64355</v>
      </c>
      <c r="T2">
        <f t="shared" ca="1" si="1"/>
        <v>338474449108.58234</v>
      </c>
      <c r="U2">
        <f t="shared" ca="1" si="1"/>
        <v>342996999390.521</v>
      </c>
      <c r="V2">
        <f ca="1">IF('Liv 2030'!$A10="LM",INDIRECT("'Liv 2030'!"&amp;'Country Selector'!$B$3&amp;ROW($A10))*10^12,0)</f>
        <v>347519549672.45972</v>
      </c>
    </row>
    <row r="3" spans="1:2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2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IF('Liv 2020'!$A11="LM",INDIRECT("'Liv 2020'!"&amp;'Country Selector'!$B$3&amp;ROW($A11))*10^12,0)</f>
        <v>0</v>
      </c>
      <c r="M3">
        <f t="shared" ref="M3:U34" ca="1" si="3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IF('Liv 2030'!$A11="LM",INDIRECT("'Liv 2030'!"&amp;'Country Selector'!$B$3&amp;ROW($A11))*10^12,0)</f>
        <v>0</v>
      </c>
    </row>
    <row r="4" spans="1:22">
      <c r="A4" s="74">
        <v>-48</v>
      </c>
      <c r="B4">
        <f ca="1">IF('Liv 2010'!$A12="LM",INDIRECT("'Liv 2010'!"&amp;'Country Selector'!$B$3&amp;ROW($A12))*10^12,0)</f>
        <v>0</v>
      </c>
      <c r="C4">
        <f t="shared" ca="1" si="2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IF('Liv 2020'!$A12="LM",INDIRECT("'Liv 2020'!"&amp;'Country Selector'!$B$3&amp;ROW($A12))*10^12,0)</f>
        <v>0</v>
      </c>
      <c r="M4">
        <f t="shared" ca="1" si="3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IF('Liv 2030'!$A12="LM",INDIRECT("'Liv 2030'!"&amp;'Country Selector'!$B$3&amp;ROW($A12))*10^12,0)</f>
        <v>0</v>
      </c>
    </row>
    <row r="5" spans="1:22">
      <c r="A5" s="74">
        <v>-47</v>
      </c>
      <c r="B5">
        <f ca="1">IF('Liv 2010'!$A13="LM",INDIRECT("'Liv 2010'!"&amp;'Country Selector'!$B$3&amp;ROW($A13))*10^12,0)</f>
        <v>0</v>
      </c>
      <c r="C5">
        <f t="shared" ca="1" si="2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IF('Liv 2020'!$A13="LM",INDIRECT("'Liv 2020'!"&amp;'Country Selector'!$B$3&amp;ROW($A13))*10^12,0)</f>
        <v>0</v>
      </c>
      <c r="M5">
        <f t="shared" ca="1" si="3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IF('Liv 2030'!$A13="LM",INDIRECT("'Liv 2030'!"&amp;'Country Selector'!$B$3&amp;ROW($A13))*10^12,0)</f>
        <v>0</v>
      </c>
    </row>
    <row r="6" spans="1:22">
      <c r="A6" s="74">
        <v>-46</v>
      </c>
      <c r="B6">
        <f ca="1">IF('Liv 2010'!$A14="LM",INDIRECT("'Liv 2010'!"&amp;'Country Selector'!$B$3&amp;ROW($A14))*10^12,0)</f>
        <v>210321001501.80194</v>
      </c>
      <c r="C6">
        <f t="shared" ca="1" si="2"/>
        <v>189288901351.62177</v>
      </c>
      <c r="D6">
        <f t="shared" ca="1" si="0"/>
        <v>168256801201.44156</v>
      </c>
      <c r="E6">
        <f t="shared" ca="1" si="0"/>
        <v>147224701051.26135</v>
      </c>
      <c r="F6">
        <f t="shared" ca="1" si="0"/>
        <v>126192600901.08115</v>
      </c>
      <c r="G6">
        <f t="shared" ca="1" si="0"/>
        <v>105160500750.90097</v>
      </c>
      <c r="H6">
        <f t="shared" ca="1" si="0"/>
        <v>84128400600.720779</v>
      </c>
      <c r="I6">
        <f t="shared" ca="1" si="0"/>
        <v>63096300450.540573</v>
      </c>
      <c r="J6">
        <f t="shared" ca="1" si="0"/>
        <v>42064200300.36039</v>
      </c>
      <c r="K6">
        <f t="shared" ca="1" si="0"/>
        <v>21032100150.180195</v>
      </c>
      <c r="L6">
        <f ca="1">IF('Liv 2020'!$A14="LM",INDIRECT("'Liv 2020'!"&amp;'Country Selector'!$B$3&amp;ROW($A14))*10^12,0)</f>
        <v>0</v>
      </c>
      <c r="M6">
        <f t="shared" ca="1" si="3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IF('Liv 2030'!$A14="LM",INDIRECT("'Liv 2030'!"&amp;'Country Selector'!$B$3&amp;ROW($A14))*10^12,0)</f>
        <v>0</v>
      </c>
    </row>
    <row r="7" spans="1:22">
      <c r="A7" s="74">
        <v>-45</v>
      </c>
      <c r="B7">
        <f ca="1">IF('Liv 2010'!$A15="LM",INDIRECT("'Liv 2010'!"&amp;'Country Selector'!$B$3&amp;ROW($A15))*10^12,0)</f>
        <v>0</v>
      </c>
      <c r="C7">
        <f t="shared" ca="1" si="2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IF('Liv 2020'!$A15="LM",INDIRECT("'Liv 2020'!"&amp;'Country Selector'!$B$3&amp;ROW($A15))*10^12,0)</f>
        <v>0</v>
      </c>
      <c r="M7">
        <f t="shared" ca="1" si="3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IF('Liv 2030'!$A15="LM",INDIRECT("'Liv 2030'!"&amp;'Country Selector'!$B$3&amp;ROW($A15))*10^12,0)</f>
        <v>0</v>
      </c>
    </row>
    <row r="8" spans="1:22">
      <c r="A8" s="74">
        <v>-44</v>
      </c>
      <c r="B8">
        <f ca="1">IF('Liv 2010'!$A16="LM",INDIRECT("'Liv 2010'!"&amp;'Country Selector'!$B$3&amp;ROW($A16))*10^12,0)</f>
        <v>0</v>
      </c>
      <c r="C8">
        <f t="shared" ca="1" si="2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IF('Liv 2020'!$A16="LM",INDIRECT("'Liv 2020'!"&amp;'Country Selector'!$B$3&amp;ROW($A16))*10^12,0)</f>
        <v>0</v>
      </c>
      <c r="M8">
        <f t="shared" ca="1" si="3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IF('Liv 2030'!$A16="LM",INDIRECT("'Liv 2030'!"&amp;'Country Selector'!$B$3&amp;ROW($A16))*10^12,0)</f>
        <v>0</v>
      </c>
    </row>
    <row r="9" spans="1:22">
      <c r="A9" s="74">
        <v>-43</v>
      </c>
      <c r="B9">
        <f ca="1">IF('Liv 2010'!$A17="LM",INDIRECT("'Liv 2010'!"&amp;'Country Selector'!$B$3&amp;ROW($A17))*10^12,0)</f>
        <v>0</v>
      </c>
      <c r="C9">
        <f t="shared" ca="1" si="2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IF('Liv 2020'!$A17="LM",INDIRECT("'Liv 2020'!"&amp;'Country Selector'!$B$3&amp;ROW($A17))*10^12,0)</f>
        <v>0</v>
      </c>
      <c r="M9">
        <f t="shared" ca="1" si="3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IF('Liv 2030'!$A17="LM",INDIRECT("'Liv 2030'!"&amp;'Country Selector'!$B$3&amp;ROW($A17))*10^12,0)</f>
        <v>0</v>
      </c>
    </row>
    <row r="10" spans="1:22">
      <c r="A10" s="74">
        <v>-42</v>
      </c>
      <c r="B10">
        <f ca="1">IF('Liv 2010'!$A18="LM",INDIRECT("'Liv 2010'!"&amp;'Country Selector'!$B$3&amp;ROW($A18))*10^12,0)</f>
        <v>0</v>
      </c>
      <c r="C10">
        <f t="shared" ca="1" si="2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IF('Liv 2020'!$A18="LM",INDIRECT("'Liv 2020'!"&amp;'Country Selector'!$B$3&amp;ROW($A18))*10^12,0)</f>
        <v>0</v>
      </c>
      <c r="M10">
        <f t="shared" ca="1" si="3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IF('Liv 2030'!$A18="LM",INDIRECT("'Liv 2030'!"&amp;'Country Selector'!$B$3&amp;ROW($A18))*10^12,0)</f>
        <v>0</v>
      </c>
    </row>
    <row r="11" spans="1:22">
      <c r="A11" s="74">
        <v>-41</v>
      </c>
      <c r="B11">
        <f ca="1">IF('Liv 2010'!$A19="LM",INDIRECT("'Liv 2010'!"&amp;'Country Selector'!$B$3&amp;ROW($A19))*10^12,0)</f>
        <v>0</v>
      </c>
      <c r="C11">
        <f t="shared" ca="1" si="2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IF('Liv 2020'!$A19="LM",INDIRECT("'Liv 2020'!"&amp;'Country Selector'!$B$3&amp;ROW($A19))*10^12,0)</f>
        <v>0</v>
      </c>
      <c r="M11">
        <f t="shared" ca="1" si="3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IF('Liv 2030'!$A19="LM",INDIRECT("'Liv 2030'!"&amp;'Country Selector'!$B$3&amp;ROW($A19))*10^12,0)</f>
        <v>0</v>
      </c>
    </row>
    <row r="12" spans="1:22">
      <c r="A12" s="74">
        <v>-40</v>
      </c>
      <c r="B12">
        <f ca="1">IF('Liv 2010'!$A20="LM",INDIRECT("'Liv 2010'!"&amp;'Country Selector'!$B$3&amp;ROW($A20))*10^12,0)</f>
        <v>0</v>
      </c>
      <c r="C12">
        <f t="shared" ca="1" si="2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IF('Liv 2020'!$A20="LM",INDIRECT("'Liv 2020'!"&amp;'Country Selector'!$B$3&amp;ROW($A20))*10^12,0)</f>
        <v>0</v>
      </c>
      <c r="M12">
        <f t="shared" ca="1" si="3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IF('Liv 2030'!$A20="LM",INDIRECT("'Liv 2030'!"&amp;'Country Selector'!$B$3&amp;ROW($A20))*10^12,0)</f>
        <v>0</v>
      </c>
    </row>
    <row r="13" spans="1:22">
      <c r="A13" s="74">
        <v>-39</v>
      </c>
      <c r="B13">
        <f ca="1">IF('Liv 2010'!$A21="LM",INDIRECT("'Liv 2010'!"&amp;'Country Selector'!$B$3&amp;ROW($A21))*10^12,0)</f>
        <v>0</v>
      </c>
      <c r="C13">
        <f t="shared" ca="1" si="2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IF('Liv 2020'!$A21="LM",INDIRECT("'Liv 2020'!"&amp;'Country Selector'!$B$3&amp;ROW($A21))*10^12,0)</f>
        <v>0</v>
      </c>
      <c r="M13">
        <f t="shared" ca="1" si="3"/>
        <v>717153476.22006714</v>
      </c>
      <c r="N13">
        <f t="shared" ca="1" si="1"/>
        <v>1434306952.4401343</v>
      </c>
      <c r="O13">
        <f t="shared" ca="1" si="1"/>
        <v>2151460428.6602011</v>
      </c>
      <c r="P13">
        <f t="shared" ca="1" si="1"/>
        <v>2868613904.8802686</v>
      </c>
      <c r="Q13">
        <f t="shared" ca="1" si="1"/>
        <v>3585767381.1003356</v>
      </c>
      <c r="R13">
        <f t="shared" ca="1" si="1"/>
        <v>4302920857.3204021</v>
      </c>
      <c r="S13">
        <f t="shared" ca="1" si="1"/>
        <v>5020074333.5404701</v>
      </c>
      <c r="T13">
        <f t="shared" ca="1" si="1"/>
        <v>5737227809.7605371</v>
      </c>
      <c r="U13">
        <f t="shared" ca="1" si="1"/>
        <v>6454381285.9806042</v>
      </c>
      <c r="V13">
        <f ca="1">IF('Liv 2030'!$A21="LM",INDIRECT("'Liv 2030'!"&amp;'Country Selector'!$B$3&amp;ROW($A21))*10^12,0)</f>
        <v>7171534762.2006712</v>
      </c>
    </row>
    <row r="14" spans="1:22">
      <c r="A14" s="74">
        <v>-38</v>
      </c>
      <c r="B14">
        <f ca="1">IF('Liv 2010'!$A22="LM",INDIRECT("'Liv 2010'!"&amp;'Country Selector'!$B$3&amp;ROW($A22))*10^12,0)</f>
        <v>0</v>
      </c>
      <c r="C14">
        <f t="shared" ca="1" si="2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IF('Liv 2020'!$A22="LM",INDIRECT("'Liv 2020'!"&amp;'Country Selector'!$B$3&amp;ROW($A22))*10^12,0)</f>
        <v>0</v>
      </c>
      <c r="M14">
        <f t="shared" ca="1" si="3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IF('Liv 2030'!$A22="LM",INDIRECT("'Liv 2030'!"&amp;'Country Selector'!$B$3&amp;ROW($A22))*10^12,0)</f>
        <v>0</v>
      </c>
    </row>
    <row r="15" spans="1:22">
      <c r="A15" s="74">
        <v>-37</v>
      </c>
      <c r="B15">
        <f ca="1">IF('Liv 2010'!$A23="LM",INDIRECT("'Liv 2010'!"&amp;'Country Selector'!$B$3&amp;ROW($A23))*10^12,0)</f>
        <v>0</v>
      </c>
      <c r="C15">
        <f t="shared" ca="1" si="2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IF('Liv 2020'!$A23="LM",INDIRECT("'Liv 2020'!"&amp;'Country Selector'!$B$3&amp;ROW($A23))*10^12,0)</f>
        <v>0</v>
      </c>
      <c r="M15">
        <f t="shared" ca="1" si="3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IF('Liv 2030'!$A23="LM",INDIRECT("'Liv 2030'!"&amp;'Country Selector'!$B$3&amp;ROW($A23))*10^12,0)</f>
        <v>0</v>
      </c>
    </row>
    <row r="16" spans="1:22">
      <c r="A16" s="74">
        <v>-36</v>
      </c>
      <c r="B16">
        <f ca="1">IF('Liv 2010'!$A24="LM",INDIRECT("'Liv 2010'!"&amp;'Country Selector'!$B$3&amp;ROW($A24))*10^12,0)</f>
        <v>0</v>
      </c>
      <c r="C16">
        <f t="shared" ca="1" si="2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IF('Liv 2020'!$A24="LM",INDIRECT("'Liv 2020'!"&amp;'Country Selector'!$B$3&amp;ROW($A24))*10^12,0)</f>
        <v>0</v>
      </c>
      <c r="M16">
        <f t="shared" ca="1" si="3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IF('Liv 2030'!$A24="LM",INDIRECT("'Liv 2030'!"&amp;'Country Selector'!$B$3&amp;ROW($A24))*10^12,0)</f>
        <v>0</v>
      </c>
    </row>
    <row r="17" spans="1:22">
      <c r="A17" s="74">
        <v>-35</v>
      </c>
      <c r="B17">
        <f ca="1">IF('Liv 2010'!$A25="LM",INDIRECT("'Liv 2010'!"&amp;'Country Selector'!$B$3&amp;ROW($A25))*10^12,0)</f>
        <v>0</v>
      </c>
      <c r="C17">
        <f t="shared" ca="1" si="2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IF('Liv 2020'!$A25="LM",INDIRECT("'Liv 2020'!"&amp;'Country Selector'!$B$3&amp;ROW($A25))*10^12,0)</f>
        <v>0</v>
      </c>
      <c r="M17">
        <f t="shared" ca="1" si="3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IF('Liv 2030'!$A25="LM",INDIRECT("'Liv 2030'!"&amp;'Country Selector'!$B$3&amp;ROW($A25))*10^12,0)</f>
        <v>0</v>
      </c>
    </row>
    <row r="18" spans="1:22">
      <c r="A18" s="74">
        <v>-34</v>
      </c>
      <c r="B18">
        <f ca="1">IF('Liv 2010'!$A26="LM",INDIRECT("'Liv 2010'!"&amp;'Country Selector'!$B$3&amp;ROW($A26))*10^12,0)</f>
        <v>0</v>
      </c>
      <c r="C18">
        <f t="shared" ca="1" si="2"/>
        <v>0</v>
      </c>
      <c r="D18">
        <f t="shared" ca="1" si="2"/>
        <v>0</v>
      </c>
      <c r="E18">
        <f t="shared" ca="1" si="2"/>
        <v>0</v>
      </c>
      <c r="F18">
        <f t="shared" ca="1" si="2"/>
        <v>0</v>
      </c>
      <c r="G18">
        <f t="shared" ca="1" si="2"/>
        <v>0</v>
      </c>
      <c r="H18">
        <f t="shared" ca="1" si="2"/>
        <v>0</v>
      </c>
      <c r="I18">
        <f t="shared" ca="1" si="2"/>
        <v>0</v>
      </c>
      <c r="J18">
        <f t="shared" ca="1" si="2"/>
        <v>0</v>
      </c>
      <c r="K18">
        <f t="shared" ca="1" si="2"/>
        <v>0</v>
      </c>
      <c r="L18">
        <f ca="1">IF('Liv 2020'!$A26="LM",INDIRECT("'Liv 2020'!"&amp;'Country Selector'!$B$3&amp;ROW($A26))*10^12,0)</f>
        <v>0</v>
      </c>
      <c r="M18">
        <f t="shared" ca="1" si="3"/>
        <v>0</v>
      </c>
      <c r="N18">
        <f t="shared" ca="1" si="3"/>
        <v>0</v>
      </c>
      <c r="O18">
        <f t="shared" ca="1" si="3"/>
        <v>0</v>
      </c>
      <c r="P18">
        <f t="shared" ca="1" si="3"/>
        <v>0</v>
      </c>
      <c r="Q18">
        <f t="shared" ca="1" si="3"/>
        <v>0</v>
      </c>
      <c r="R18">
        <f t="shared" ca="1" si="3"/>
        <v>0</v>
      </c>
      <c r="S18">
        <f t="shared" ca="1" si="3"/>
        <v>0</v>
      </c>
      <c r="T18">
        <f t="shared" ca="1" si="3"/>
        <v>0</v>
      </c>
      <c r="U18">
        <f t="shared" ca="1" si="3"/>
        <v>0</v>
      </c>
      <c r="V18">
        <f ca="1">IF('Liv 2030'!$A26="LM",INDIRECT("'Liv 2030'!"&amp;'Country Selector'!$B$3&amp;ROW($A26))*10^12,0)</f>
        <v>0</v>
      </c>
    </row>
    <row r="19" spans="1:22">
      <c r="A19" s="74">
        <v>-33</v>
      </c>
      <c r="B19">
        <f ca="1">IF('Liv 2010'!$A27="LM",INDIRECT("'Liv 2010'!"&amp;'Country Selector'!$B$3&amp;ROW($A27))*10^12,0)</f>
        <v>0</v>
      </c>
      <c r="C19">
        <f t="shared" ca="1" si="2"/>
        <v>0</v>
      </c>
      <c r="D19">
        <f t="shared" ca="1" si="2"/>
        <v>0</v>
      </c>
      <c r="E19">
        <f t="shared" ca="1" si="2"/>
        <v>0</v>
      </c>
      <c r="F19">
        <f t="shared" ca="1" si="2"/>
        <v>0</v>
      </c>
      <c r="G19">
        <f t="shared" ca="1" si="2"/>
        <v>0</v>
      </c>
      <c r="H19">
        <f t="shared" ca="1" si="2"/>
        <v>0</v>
      </c>
      <c r="I19">
        <f t="shared" ca="1" si="2"/>
        <v>0</v>
      </c>
      <c r="J19">
        <f t="shared" ca="1" si="2"/>
        <v>0</v>
      </c>
      <c r="K19">
        <f t="shared" ca="1" si="2"/>
        <v>0</v>
      </c>
      <c r="L19">
        <f ca="1">IF('Liv 2020'!$A27="LM",INDIRECT("'Liv 2020'!"&amp;'Country Selector'!$B$3&amp;ROW($A27))*10^12,0)</f>
        <v>0</v>
      </c>
      <c r="M19">
        <f t="shared" ca="1" si="3"/>
        <v>0</v>
      </c>
      <c r="N19">
        <f t="shared" ca="1" si="3"/>
        <v>0</v>
      </c>
      <c r="O19">
        <f t="shared" ca="1" si="3"/>
        <v>0</v>
      </c>
      <c r="P19">
        <f t="shared" ca="1" si="3"/>
        <v>0</v>
      </c>
      <c r="Q19">
        <f t="shared" ca="1" si="3"/>
        <v>0</v>
      </c>
      <c r="R19">
        <f t="shared" ca="1" si="3"/>
        <v>0</v>
      </c>
      <c r="S19">
        <f t="shared" ca="1" si="3"/>
        <v>0</v>
      </c>
      <c r="T19">
        <f t="shared" ca="1" si="3"/>
        <v>0</v>
      </c>
      <c r="U19">
        <f t="shared" ca="1" si="3"/>
        <v>0</v>
      </c>
      <c r="V19">
        <f ca="1">IF('Liv 2030'!$A27="LM",INDIRECT("'Liv 2030'!"&amp;'Country Selector'!$B$3&amp;ROW($A27))*10^12,0)</f>
        <v>0</v>
      </c>
    </row>
    <row r="20" spans="1:22">
      <c r="A20" s="74">
        <v>-32</v>
      </c>
      <c r="B20">
        <f ca="1">IF('Liv 2010'!$A28="LM",INDIRECT("'Liv 2010'!"&amp;'Country Selector'!$B$3&amp;ROW($A28))*10^12,0)</f>
        <v>95333845728.626236</v>
      </c>
      <c r="C20">
        <f t="shared" ca="1" si="2"/>
        <v>85800461155.763611</v>
      </c>
      <c r="D20">
        <f t="shared" ca="1" si="2"/>
        <v>76267076582.900986</v>
      </c>
      <c r="E20">
        <f t="shared" ca="1" si="2"/>
        <v>66733692010.038368</v>
      </c>
      <c r="F20">
        <f t="shared" ca="1" si="2"/>
        <v>57200307437.175743</v>
      </c>
      <c r="G20">
        <f t="shared" ca="1" si="2"/>
        <v>47666922864.313118</v>
      </c>
      <c r="H20">
        <f t="shared" ca="1" si="2"/>
        <v>38133538291.450493</v>
      </c>
      <c r="I20">
        <f t="shared" ca="1" si="2"/>
        <v>28600153718.587872</v>
      </c>
      <c r="J20">
        <f t="shared" ca="1" si="2"/>
        <v>19066769145.725246</v>
      </c>
      <c r="K20">
        <f t="shared" ca="1" si="2"/>
        <v>9533384572.8626232</v>
      </c>
      <c r="L20">
        <f ca="1">IF('Liv 2020'!$A28="LM",INDIRECT("'Liv 2020'!"&amp;'Country Selector'!$B$3&amp;ROW($A28))*10^12,0)</f>
        <v>0</v>
      </c>
      <c r="M20">
        <f t="shared" ca="1" si="3"/>
        <v>0</v>
      </c>
      <c r="N20">
        <f t="shared" ca="1" si="3"/>
        <v>0</v>
      </c>
      <c r="O20">
        <f t="shared" ca="1" si="3"/>
        <v>0</v>
      </c>
      <c r="P20">
        <f t="shared" ca="1" si="3"/>
        <v>0</v>
      </c>
      <c r="Q20">
        <f t="shared" ca="1" si="3"/>
        <v>0</v>
      </c>
      <c r="R20">
        <f t="shared" ca="1" si="3"/>
        <v>0</v>
      </c>
      <c r="S20">
        <f t="shared" ca="1" si="3"/>
        <v>0</v>
      </c>
      <c r="T20">
        <f t="shared" ca="1" si="3"/>
        <v>0</v>
      </c>
      <c r="U20">
        <f t="shared" ca="1" si="3"/>
        <v>0</v>
      </c>
      <c r="V20">
        <f ca="1">IF('Liv 2030'!$A28="LM",INDIRECT("'Liv 2030'!"&amp;'Country Selector'!$B$3&amp;ROW($A28))*10^12,0)</f>
        <v>0</v>
      </c>
    </row>
    <row r="21" spans="1:22">
      <c r="A21" s="74">
        <v>-31</v>
      </c>
      <c r="B21">
        <f ca="1">IF('Liv 2010'!$A29="LM",INDIRECT("'Liv 2010'!"&amp;'Country Selector'!$B$3&amp;ROW($A29))*10^12,0)</f>
        <v>0</v>
      </c>
      <c r="C21">
        <f t="shared" ca="1" si="2"/>
        <v>0</v>
      </c>
      <c r="D21">
        <f t="shared" ca="1" si="2"/>
        <v>0</v>
      </c>
      <c r="E21">
        <f t="shared" ca="1" si="2"/>
        <v>0</v>
      </c>
      <c r="F21">
        <f t="shared" ca="1" si="2"/>
        <v>0</v>
      </c>
      <c r="G21">
        <f t="shared" ca="1" si="2"/>
        <v>0</v>
      </c>
      <c r="H21">
        <f t="shared" ca="1" si="2"/>
        <v>0</v>
      </c>
      <c r="I21">
        <f t="shared" ca="1" si="2"/>
        <v>0</v>
      </c>
      <c r="J21">
        <f t="shared" ca="1" si="2"/>
        <v>0</v>
      </c>
      <c r="K21">
        <f t="shared" ca="1" si="2"/>
        <v>0</v>
      </c>
      <c r="L21">
        <f ca="1">IF('Liv 2020'!$A29="LM",INDIRECT("'Liv 2020'!"&amp;'Country Selector'!$B$3&amp;ROW($A29))*10^12,0)</f>
        <v>0</v>
      </c>
      <c r="M21">
        <f t="shared" ca="1" si="3"/>
        <v>0</v>
      </c>
      <c r="N21">
        <f t="shared" ca="1" si="3"/>
        <v>0</v>
      </c>
      <c r="O21">
        <f t="shared" ca="1" si="3"/>
        <v>0</v>
      </c>
      <c r="P21">
        <f t="shared" ca="1" si="3"/>
        <v>0</v>
      </c>
      <c r="Q21">
        <f t="shared" ca="1" si="3"/>
        <v>0</v>
      </c>
      <c r="R21">
        <f t="shared" ca="1" si="3"/>
        <v>0</v>
      </c>
      <c r="S21">
        <f t="shared" ca="1" si="3"/>
        <v>0</v>
      </c>
      <c r="T21">
        <f t="shared" ca="1" si="3"/>
        <v>0</v>
      </c>
      <c r="U21">
        <f t="shared" ca="1" si="3"/>
        <v>0</v>
      </c>
      <c r="V21">
        <f ca="1">IF('Liv 2030'!$A29="LM",INDIRECT("'Liv 2030'!"&amp;'Country Selector'!$B$3&amp;ROW($A29))*10^12,0)</f>
        <v>0</v>
      </c>
    </row>
    <row r="22" spans="1:22">
      <c r="A22" s="74">
        <v>-30</v>
      </c>
      <c r="B22">
        <f ca="1">IF('Liv 2010'!$A30="LM",INDIRECT("'Liv 2010'!"&amp;'Country Selector'!$B$3&amp;ROW($A30))*10^12,0)</f>
        <v>0</v>
      </c>
      <c r="C22">
        <f t="shared" ca="1" si="2"/>
        <v>0</v>
      </c>
      <c r="D22">
        <f t="shared" ca="1" si="2"/>
        <v>0</v>
      </c>
      <c r="E22">
        <f t="shared" ca="1" si="2"/>
        <v>0</v>
      </c>
      <c r="F22">
        <f t="shared" ca="1" si="2"/>
        <v>0</v>
      </c>
      <c r="G22">
        <f t="shared" ca="1" si="2"/>
        <v>0</v>
      </c>
      <c r="H22">
        <f t="shared" ca="1" si="2"/>
        <v>0</v>
      </c>
      <c r="I22">
        <f t="shared" ca="1" si="2"/>
        <v>0</v>
      </c>
      <c r="J22">
        <f t="shared" ca="1" si="2"/>
        <v>0</v>
      </c>
      <c r="K22">
        <f t="shared" ca="1" si="2"/>
        <v>0</v>
      </c>
      <c r="L22">
        <f ca="1">IF('Liv 2020'!$A30="LM",INDIRECT("'Liv 2020'!"&amp;'Country Selector'!$B$3&amp;ROW($A30))*10^12,0)</f>
        <v>0</v>
      </c>
      <c r="M22">
        <f t="shared" ca="1" si="3"/>
        <v>0</v>
      </c>
      <c r="N22">
        <f t="shared" ca="1" si="3"/>
        <v>0</v>
      </c>
      <c r="O22">
        <f t="shared" ca="1" si="3"/>
        <v>0</v>
      </c>
      <c r="P22">
        <f t="shared" ca="1" si="3"/>
        <v>0</v>
      </c>
      <c r="Q22">
        <f t="shared" ca="1" si="3"/>
        <v>0</v>
      </c>
      <c r="R22">
        <f t="shared" ca="1" si="3"/>
        <v>0</v>
      </c>
      <c r="S22">
        <f t="shared" ca="1" si="3"/>
        <v>0</v>
      </c>
      <c r="T22">
        <f t="shared" ca="1" si="3"/>
        <v>0</v>
      </c>
      <c r="U22">
        <f t="shared" ca="1" si="3"/>
        <v>0</v>
      </c>
      <c r="V22">
        <f ca="1">IF('Liv 2030'!$A30="LM",INDIRECT("'Liv 2030'!"&amp;'Country Selector'!$B$3&amp;ROW($A30))*10^12,0)</f>
        <v>0</v>
      </c>
    </row>
    <row r="23" spans="1:22">
      <c r="A23" s="74">
        <v>-29</v>
      </c>
      <c r="B23">
        <f ca="1">IF('Liv 2010'!$A31="LM",INDIRECT("'Liv 2010'!"&amp;'Country Selector'!$B$3&amp;ROW($A31))*10^12,0)</f>
        <v>0</v>
      </c>
      <c r="C23">
        <f t="shared" ca="1" si="2"/>
        <v>9405806793.1882477</v>
      </c>
      <c r="D23">
        <f t="shared" ca="1" si="2"/>
        <v>18811613586.376495</v>
      </c>
      <c r="E23">
        <f t="shared" ca="1" si="2"/>
        <v>28217420379.564747</v>
      </c>
      <c r="F23">
        <f t="shared" ca="1" si="2"/>
        <v>37623227172.752991</v>
      </c>
      <c r="G23">
        <f t="shared" ca="1" si="2"/>
        <v>47029033965.941238</v>
      </c>
      <c r="H23">
        <f t="shared" ca="1" si="2"/>
        <v>56434840759.129494</v>
      </c>
      <c r="I23">
        <f t="shared" ca="1" si="2"/>
        <v>65840647552.317734</v>
      </c>
      <c r="J23">
        <f t="shared" ca="1" si="2"/>
        <v>75246454345.505981</v>
      </c>
      <c r="K23">
        <f t="shared" ca="1" si="2"/>
        <v>84652261138.694229</v>
      </c>
      <c r="L23">
        <f ca="1">IF('Liv 2020'!$A31="LM",INDIRECT("'Liv 2020'!"&amp;'Country Selector'!$B$3&amp;ROW($A31))*10^12,0)</f>
        <v>94058067931.882477</v>
      </c>
      <c r="M23">
        <f t="shared" ca="1" si="3"/>
        <v>84652261138.694229</v>
      </c>
      <c r="N23">
        <f t="shared" ca="1" si="3"/>
        <v>75246454345.505981</v>
      </c>
      <c r="O23">
        <f t="shared" ca="1" si="3"/>
        <v>65840647552.317734</v>
      </c>
      <c r="P23">
        <f t="shared" ca="1" si="3"/>
        <v>56434840759.129494</v>
      </c>
      <c r="Q23">
        <f t="shared" ca="1" si="3"/>
        <v>47029033965.941238</v>
      </c>
      <c r="R23">
        <f t="shared" ca="1" si="3"/>
        <v>37623227172.752991</v>
      </c>
      <c r="S23">
        <f t="shared" ca="1" si="3"/>
        <v>28217420379.564747</v>
      </c>
      <c r="T23">
        <f t="shared" ca="1" si="3"/>
        <v>18811613586.376495</v>
      </c>
      <c r="U23">
        <f t="shared" ca="1" si="3"/>
        <v>9405806793.1882477</v>
      </c>
      <c r="V23">
        <f ca="1">IF('Liv 2030'!$A31="LM",INDIRECT("'Liv 2030'!"&amp;'Country Selector'!$B$3&amp;ROW($A31))*10^12,0)</f>
        <v>0</v>
      </c>
    </row>
    <row r="24" spans="1:22">
      <c r="A24" s="74">
        <v>-28</v>
      </c>
      <c r="B24">
        <f ca="1">IF('Liv 2010'!$A32="LM",INDIRECT("'Liv 2010'!"&amp;'Country Selector'!$B$3&amp;ROW($A32))*10^12,0)</f>
        <v>0</v>
      </c>
      <c r="C24">
        <f t="shared" ca="1" si="2"/>
        <v>0</v>
      </c>
      <c r="D24">
        <f t="shared" ca="1" si="2"/>
        <v>0</v>
      </c>
      <c r="E24">
        <f t="shared" ca="1" si="2"/>
        <v>0</v>
      </c>
      <c r="F24">
        <f t="shared" ca="1" si="2"/>
        <v>0</v>
      </c>
      <c r="G24">
        <f t="shared" ca="1" si="2"/>
        <v>0</v>
      </c>
      <c r="H24">
        <f t="shared" ca="1" si="2"/>
        <v>0</v>
      </c>
      <c r="I24">
        <f t="shared" ca="1" si="2"/>
        <v>0</v>
      </c>
      <c r="J24">
        <f t="shared" ca="1" si="2"/>
        <v>0</v>
      </c>
      <c r="K24">
        <f t="shared" ca="1" si="2"/>
        <v>0</v>
      </c>
      <c r="L24">
        <f ca="1">IF('Liv 2020'!$A32="LM",INDIRECT("'Liv 2020'!"&amp;'Country Selector'!$B$3&amp;ROW($A32))*10^12,0)</f>
        <v>0</v>
      </c>
      <c r="M24">
        <f t="shared" ca="1" si="3"/>
        <v>0</v>
      </c>
      <c r="N24">
        <f t="shared" ca="1" si="3"/>
        <v>0</v>
      </c>
      <c r="O24">
        <f t="shared" ca="1" si="3"/>
        <v>0</v>
      </c>
      <c r="P24">
        <f t="shared" ca="1" si="3"/>
        <v>0</v>
      </c>
      <c r="Q24">
        <f t="shared" ca="1" si="3"/>
        <v>0</v>
      </c>
      <c r="R24">
        <f t="shared" ca="1" si="3"/>
        <v>0</v>
      </c>
      <c r="S24">
        <f t="shared" ca="1" si="3"/>
        <v>0</v>
      </c>
      <c r="T24">
        <f t="shared" ca="1" si="3"/>
        <v>0</v>
      </c>
      <c r="U24">
        <f t="shared" ca="1" si="3"/>
        <v>0</v>
      </c>
      <c r="V24">
        <f ca="1">IF('Liv 2030'!$A32="LM",INDIRECT("'Liv 2030'!"&amp;'Country Selector'!$B$3&amp;ROW($A32))*10^12,0)</f>
        <v>0</v>
      </c>
    </row>
    <row r="25" spans="1:22">
      <c r="A25" s="74">
        <v>-27</v>
      </c>
      <c r="B25">
        <f ca="1">IF('Liv 2010'!$A33="LM",INDIRECT("'Liv 2010'!"&amp;'Country Selector'!$B$3&amp;ROW($A33))*10^12,0)</f>
        <v>0</v>
      </c>
      <c r="C25">
        <f t="shared" ca="1" si="2"/>
        <v>0</v>
      </c>
      <c r="D25">
        <f t="shared" ca="1" si="2"/>
        <v>0</v>
      </c>
      <c r="E25">
        <f t="shared" ca="1" si="2"/>
        <v>0</v>
      </c>
      <c r="F25">
        <f t="shared" ca="1" si="2"/>
        <v>0</v>
      </c>
      <c r="G25">
        <f t="shared" ca="1" si="2"/>
        <v>0</v>
      </c>
      <c r="H25">
        <f t="shared" ca="1" si="2"/>
        <v>0</v>
      </c>
      <c r="I25">
        <f t="shared" ca="1" si="2"/>
        <v>0</v>
      </c>
      <c r="J25">
        <f t="shared" ca="1" si="2"/>
        <v>0</v>
      </c>
      <c r="K25">
        <f t="shared" ca="1" si="2"/>
        <v>0</v>
      </c>
      <c r="L25">
        <f ca="1">IF('Liv 2020'!$A33="LM",INDIRECT("'Liv 2020'!"&amp;'Country Selector'!$B$3&amp;ROW($A33))*10^12,0)</f>
        <v>0</v>
      </c>
      <c r="M25">
        <f t="shared" ca="1" si="3"/>
        <v>0</v>
      </c>
      <c r="N25">
        <f t="shared" ca="1" si="3"/>
        <v>0</v>
      </c>
      <c r="O25">
        <f t="shared" ca="1" si="3"/>
        <v>0</v>
      </c>
      <c r="P25">
        <f t="shared" ca="1" si="3"/>
        <v>0</v>
      </c>
      <c r="Q25">
        <f t="shared" ca="1" si="3"/>
        <v>0</v>
      </c>
      <c r="R25">
        <f t="shared" ca="1" si="3"/>
        <v>0</v>
      </c>
      <c r="S25">
        <f t="shared" ca="1" si="3"/>
        <v>0</v>
      </c>
      <c r="T25">
        <f t="shared" ca="1" si="3"/>
        <v>0</v>
      </c>
      <c r="U25">
        <f t="shared" ca="1" si="3"/>
        <v>0</v>
      </c>
      <c r="V25">
        <f ca="1">IF('Liv 2030'!$A33="LM",INDIRECT("'Liv 2030'!"&amp;'Country Selector'!$B$3&amp;ROW($A33))*10^12,0)</f>
        <v>0</v>
      </c>
    </row>
    <row r="26" spans="1:22">
      <c r="A26" s="74">
        <v>-26</v>
      </c>
      <c r="B26">
        <f ca="1">IF('Liv 2010'!$A34="LM",INDIRECT("'Liv 2010'!"&amp;'Country Selector'!$B$3&amp;ROW($A34))*10^12,0)</f>
        <v>0</v>
      </c>
      <c r="C26">
        <f t="shared" ca="1" si="2"/>
        <v>0</v>
      </c>
      <c r="D26">
        <f t="shared" ca="1" si="2"/>
        <v>0</v>
      </c>
      <c r="E26">
        <f t="shared" ca="1" si="2"/>
        <v>0</v>
      </c>
      <c r="F26">
        <f t="shared" ca="1" si="2"/>
        <v>0</v>
      </c>
      <c r="G26">
        <f t="shared" ca="1" si="2"/>
        <v>0</v>
      </c>
      <c r="H26">
        <f t="shared" ca="1" si="2"/>
        <v>0</v>
      </c>
      <c r="I26">
        <f t="shared" ca="1" si="2"/>
        <v>0</v>
      </c>
      <c r="J26">
        <f t="shared" ca="1" si="2"/>
        <v>0</v>
      </c>
      <c r="K26">
        <f t="shared" ca="1" si="2"/>
        <v>0</v>
      </c>
      <c r="L26">
        <f ca="1">IF('Liv 2020'!$A34="LM",INDIRECT("'Liv 2020'!"&amp;'Country Selector'!$B$3&amp;ROW($A34))*10^12,0)</f>
        <v>0</v>
      </c>
      <c r="M26">
        <f t="shared" ca="1" si="3"/>
        <v>9279936286.491497</v>
      </c>
      <c r="N26">
        <f t="shared" ca="1" si="3"/>
        <v>18559872572.982994</v>
      </c>
      <c r="O26">
        <f t="shared" ca="1" si="3"/>
        <v>27839808859.474487</v>
      </c>
      <c r="P26">
        <f t="shared" ca="1" si="3"/>
        <v>37119745145.965988</v>
      </c>
      <c r="Q26">
        <f t="shared" ca="1" si="3"/>
        <v>46399681432.457481</v>
      </c>
      <c r="R26">
        <f t="shared" ca="1" si="3"/>
        <v>55679617718.948975</v>
      </c>
      <c r="S26">
        <f t="shared" ca="1" si="3"/>
        <v>64959554005.440475</v>
      </c>
      <c r="T26">
        <f t="shared" ca="1" si="3"/>
        <v>74239490291.931976</v>
      </c>
      <c r="U26">
        <f t="shared" ca="1" si="3"/>
        <v>83519426578.423462</v>
      </c>
      <c r="V26">
        <f ca="1">IF('Liv 2030'!$A34="LM",INDIRECT("'Liv 2030'!"&amp;'Country Selector'!$B$3&amp;ROW($A34))*10^12,0)</f>
        <v>92799362864.914963</v>
      </c>
    </row>
    <row r="27" spans="1:22">
      <c r="A27" s="74">
        <v>-25</v>
      </c>
      <c r="B27">
        <f ca="1">IF('Liv 2010'!$A35="LM",INDIRECT("'Liv 2010'!"&amp;'Country Selector'!$B$3&amp;ROW($A35))*10^12,0)</f>
        <v>0</v>
      </c>
      <c r="C27">
        <f t="shared" ca="1" si="2"/>
        <v>0</v>
      </c>
      <c r="D27">
        <f t="shared" ca="1" si="2"/>
        <v>0</v>
      </c>
      <c r="E27">
        <f t="shared" ca="1" si="2"/>
        <v>0</v>
      </c>
      <c r="F27">
        <f t="shared" ca="1" si="2"/>
        <v>0</v>
      </c>
      <c r="G27">
        <f t="shared" ca="1" si="2"/>
        <v>0</v>
      </c>
      <c r="H27">
        <f t="shared" ca="1" si="2"/>
        <v>0</v>
      </c>
      <c r="I27">
        <f t="shared" ca="1" si="2"/>
        <v>0</v>
      </c>
      <c r="J27">
        <f t="shared" ca="1" si="2"/>
        <v>0</v>
      </c>
      <c r="K27">
        <f t="shared" ca="1" si="2"/>
        <v>0</v>
      </c>
      <c r="L27">
        <f ca="1">IF('Liv 2020'!$A35="LM",INDIRECT("'Liv 2020'!"&amp;'Country Selector'!$B$3&amp;ROW($A35))*10^12,0)</f>
        <v>0</v>
      </c>
      <c r="M27">
        <f t="shared" ca="1" si="3"/>
        <v>0</v>
      </c>
      <c r="N27">
        <f t="shared" ca="1" si="3"/>
        <v>0</v>
      </c>
      <c r="O27">
        <f t="shared" ca="1" si="3"/>
        <v>0</v>
      </c>
      <c r="P27">
        <f t="shared" ca="1" si="3"/>
        <v>0</v>
      </c>
      <c r="Q27">
        <f t="shared" ca="1" si="3"/>
        <v>0</v>
      </c>
      <c r="R27">
        <f t="shared" ca="1" si="3"/>
        <v>0</v>
      </c>
      <c r="S27">
        <f t="shared" ca="1" si="3"/>
        <v>0</v>
      </c>
      <c r="T27">
        <f t="shared" ca="1" si="3"/>
        <v>0</v>
      </c>
      <c r="U27">
        <f t="shared" ca="1" si="3"/>
        <v>0</v>
      </c>
      <c r="V27">
        <f ca="1">IF('Liv 2030'!$A35="LM",INDIRECT("'Liv 2030'!"&amp;'Country Selector'!$B$3&amp;ROW($A35))*10^12,0)</f>
        <v>0</v>
      </c>
    </row>
    <row r="28" spans="1:22">
      <c r="A28" s="74">
        <v>-24</v>
      </c>
      <c r="B28">
        <f ca="1">IF('Liv 2010'!$A36="LM",INDIRECT("'Liv 2010'!"&amp;'Country Selector'!$B$3&amp;ROW($A36))*10^12,0)</f>
        <v>0</v>
      </c>
      <c r="C28">
        <f t="shared" ca="1" si="2"/>
        <v>0</v>
      </c>
      <c r="D28">
        <f t="shared" ca="1" si="2"/>
        <v>0</v>
      </c>
      <c r="E28">
        <f t="shared" ca="1" si="2"/>
        <v>0</v>
      </c>
      <c r="F28">
        <f t="shared" ca="1" si="2"/>
        <v>0</v>
      </c>
      <c r="G28">
        <f t="shared" ca="1" si="2"/>
        <v>0</v>
      </c>
      <c r="H28">
        <f t="shared" ca="1" si="2"/>
        <v>0</v>
      </c>
      <c r="I28">
        <f t="shared" ca="1" si="2"/>
        <v>0</v>
      </c>
      <c r="J28">
        <f t="shared" ca="1" si="2"/>
        <v>0</v>
      </c>
      <c r="K28">
        <f t="shared" ca="1" si="2"/>
        <v>0</v>
      </c>
      <c r="L28">
        <f ca="1">IF('Liv 2020'!$A36="LM",INDIRECT("'Liv 2020'!"&amp;'Country Selector'!$B$3&amp;ROW($A36))*10^12,0)</f>
        <v>0</v>
      </c>
      <c r="M28">
        <f t="shared" ca="1" si="3"/>
        <v>0</v>
      </c>
      <c r="N28">
        <f t="shared" ca="1" si="3"/>
        <v>0</v>
      </c>
      <c r="O28">
        <f t="shared" ca="1" si="3"/>
        <v>0</v>
      </c>
      <c r="P28">
        <f t="shared" ca="1" si="3"/>
        <v>0</v>
      </c>
      <c r="Q28">
        <f t="shared" ca="1" si="3"/>
        <v>0</v>
      </c>
      <c r="R28">
        <f t="shared" ca="1" si="3"/>
        <v>0</v>
      </c>
      <c r="S28">
        <f t="shared" ca="1" si="3"/>
        <v>0</v>
      </c>
      <c r="T28">
        <f t="shared" ca="1" si="3"/>
        <v>0</v>
      </c>
      <c r="U28">
        <f t="shared" ca="1" si="3"/>
        <v>0</v>
      </c>
      <c r="V28">
        <f ca="1">IF('Liv 2030'!$A36="LM",INDIRECT("'Liv 2030'!"&amp;'Country Selector'!$B$3&amp;ROW($A36))*10^12,0)</f>
        <v>0</v>
      </c>
    </row>
    <row r="29" spans="1:22">
      <c r="A29" s="74">
        <v>-23</v>
      </c>
      <c r="B29">
        <f ca="1">IF('Liv 2010'!$A37="LM",INDIRECT("'Liv 2010'!"&amp;'Country Selector'!$B$3&amp;ROW($A37))*10^12,0)</f>
        <v>0</v>
      </c>
      <c r="C29">
        <f t="shared" ca="1" si="2"/>
        <v>0</v>
      </c>
      <c r="D29">
        <f t="shared" ca="1" si="2"/>
        <v>0</v>
      </c>
      <c r="E29">
        <f t="shared" ca="1" si="2"/>
        <v>0</v>
      </c>
      <c r="F29">
        <f t="shared" ca="1" si="2"/>
        <v>0</v>
      </c>
      <c r="G29">
        <f t="shared" ca="1" si="2"/>
        <v>0</v>
      </c>
      <c r="H29">
        <f t="shared" ca="1" si="2"/>
        <v>0</v>
      </c>
      <c r="I29">
        <f t="shared" ca="1" si="2"/>
        <v>0</v>
      </c>
      <c r="J29">
        <f t="shared" ca="1" si="2"/>
        <v>0</v>
      </c>
      <c r="K29">
        <f t="shared" ca="1" si="2"/>
        <v>0</v>
      </c>
      <c r="L29">
        <f ca="1">IF('Liv 2020'!$A37="LM",INDIRECT("'Liv 2020'!"&amp;'Country Selector'!$B$3&amp;ROW($A37))*10^12,0)</f>
        <v>0</v>
      </c>
      <c r="M29">
        <f t="shared" ca="1" si="3"/>
        <v>0</v>
      </c>
      <c r="N29">
        <f t="shared" ca="1" si="3"/>
        <v>0</v>
      </c>
      <c r="O29">
        <f t="shared" ca="1" si="3"/>
        <v>0</v>
      </c>
      <c r="P29">
        <f t="shared" ca="1" si="3"/>
        <v>0</v>
      </c>
      <c r="Q29">
        <f t="shared" ca="1" si="3"/>
        <v>0</v>
      </c>
      <c r="R29">
        <f t="shared" ca="1" si="3"/>
        <v>0</v>
      </c>
      <c r="S29">
        <f t="shared" ca="1" si="3"/>
        <v>0</v>
      </c>
      <c r="T29">
        <f t="shared" ca="1" si="3"/>
        <v>0</v>
      </c>
      <c r="U29">
        <f t="shared" ca="1" si="3"/>
        <v>0</v>
      </c>
      <c r="V29">
        <f ca="1">IF('Liv 2030'!$A37="LM",INDIRECT("'Liv 2030'!"&amp;'Country Selector'!$B$3&amp;ROW($A37))*10^12,0)</f>
        <v>0</v>
      </c>
    </row>
    <row r="30" spans="1:22">
      <c r="A30" s="74">
        <v>-22</v>
      </c>
      <c r="B30">
        <f ca="1">IF('Liv 2010'!$A38="LM",INDIRECT("'Liv 2010'!"&amp;'Country Selector'!$B$3&amp;ROW($A38))*10^12,0)</f>
        <v>0</v>
      </c>
      <c r="C30">
        <f t="shared" ca="1" si="2"/>
        <v>0</v>
      </c>
      <c r="D30">
        <f t="shared" ca="1" si="2"/>
        <v>0</v>
      </c>
      <c r="E30">
        <f t="shared" ca="1" si="2"/>
        <v>0</v>
      </c>
      <c r="F30">
        <f t="shared" ca="1" si="2"/>
        <v>0</v>
      </c>
      <c r="G30">
        <f t="shared" ca="1" si="2"/>
        <v>0</v>
      </c>
      <c r="H30">
        <f t="shared" ca="1" si="2"/>
        <v>0</v>
      </c>
      <c r="I30">
        <f t="shared" ca="1" si="2"/>
        <v>0</v>
      </c>
      <c r="J30">
        <f t="shared" ca="1" si="2"/>
        <v>0</v>
      </c>
      <c r="K30">
        <f t="shared" ca="1" si="2"/>
        <v>0</v>
      </c>
      <c r="L30">
        <f ca="1">IF('Liv 2020'!$A38="LM",INDIRECT("'Liv 2020'!"&amp;'Country Selector'!$B$3&amp;ROW($A38))*10^12,0)</f>
        <v>0</v>
      </c>
      <c r="M30">
        <f t="shared" ca="1" si="3"/>
        <v>0</v>
      </c>
      <c r="N30">
        <f t="shared" ca="1" si="3"/>
        <v>0</v>
      </c>
      <c r="O30">
        <f t="shared" ca="1" si="3"/>
        <v>0</v>
      </c>
      <c r="P30">
        <f t="shared" ca="1" si="3"/>
        <v>0</v>
      </c>
      <c r="Q30">
        <f t="shared" ca="1" si="3"/>
        <v>0</v>
      </c>
      <c r="R30">
        <f t="shared" ca="1" si="3"/>
        <v>0</v>
      </c>
      <c r="S30">
        <f t="shared" ca="1" si="3"/>
        <v>0</v>
      </c>
      <c r="T30">
        <f t="shared" ca="1" si="3"/>
        <v>0</v>
      </c>
      <c r="U30">
        <f t="shared" ca="1" si="3"/>
        <v>0</v>
      </c>
      <c r="V30">
        <f ca="1">IF('Liv 2030'!$A38="LM",INDIRECT("'Liv 2030'!"&amp;'Country Selector'!$B$3&amp;ROW($A38))*10^12,0)</f>
        <v>0</v>
      </c>
    </row>
    <row r="31" spans="1:22">
      <c r="A31" s="74">
        <v>-21</v>
      </c>
      <c r="B31">
        <f ca="1">IF('Liv 2010'!$A39="LM",INDIRECT("'Liv 2010'!"&amp;'Country Selector'!$B$3&amp;ROW($A39))*10^12,0)</f>
        <v>0</v>
      </c>
      <c r="C31">
        <f t="shared" ca="1" si="2"/>
        <v>0</v>
      </c>
      <c r="D31">
        <f t="shared" ca="1" si="2"/>
        <v>0</v>
      </c>
      <c r="E31">
        <f t="shared" ca="1" si="2"/>
        <v>0</v>
      </c>
      <c r="F31">
        <f t="shared" ca="1" si="2"/>
        <v>0</v>
      </c>
      <c r="G31">
        <f t="shared" ca="1" si="2"/>
        <v>0</v>
      </c>
      <c r="H31">
        <f t="shared" ca="1" si="2"/>
        <v>0</v>
      </c>
      <c r="I31">
        <f t="shared" ca="1" si="2"/>
        <v>0</v>
      </c>
      <c r="J31">
        <f t="shared" ca="1" si="2"/>
        <v>0</v>
      </c>
      <c r="K31">
        <f t="shared" ca="1" si="2"/>
        <v>0</v>
      </c>
      <c r="L31">
        <f ca="1">IF('Liv 2020'!$A39="LM",INDIRECT("'Liv 2020'!"&amp;'Country Selector'!$B$3&amp;ROW($A39))*10^12,0)</f>
        <v>0</v>
      </c>
      <c r="M31">
        <f t="shared" ca="1" si="3"/>
        <v>0</v>
      </c>
      <c r="N31">
        <f t="shared" ca="1" si="3"/>
        <v>0</v>
      </c>
      <c r="O31">
        <f t="shared" ca="1" si="3"/>
        <v>0</v>
      </c>
      <c r="P31">
        <f t="shared" ca="1" si="3"/>
        <v>0</v>
      </c>
      <c r="Q31">
        <f t="shared" ca="1" si="3"/>
        <v>0</v>
      </c>
      <c r="R31">
        <f t="shared" ca="1" si="3"/>
        <v>0</v>
      </c>
      <c r="S31">
        <f t="shared" ca="1" si="3"/>
        <v>0</v>
      </c>
      <c r="T31">
        <f t="shared" ca="1" si="3"/>
        <v>0</v>
      </c>
      <c r="U31">
        <f t="shared" ca="1" si="3"/>
        <v>0</v>
      </c>
      <c r="V31">
        <f ca="1">IF('Liv 2030'!$A39="LM",INDIRECT("'Liv 2030'!"&amp;'Country Selector'!$B$3&amp;ROW($A39))*10^12,0)</f>
        <v>0</v>
      </c>
    </row>
    <row r="32" spans="1:22">
      <c r="A32" s="74">
        <v>-20</v>
      </c>
      <c r="B32">
        <f ca="1">IF('Liv 2010'!$A40="LM",INDIRECT("'Liv 2010'!"&amp;'Country Selector'!$B$3&amp;ROW($A40))*10^12,0)</f>
        <v>0</v>
      </c>
      <c r="C32">
        <f t="shared" ca="1" si="2"/>
        <v>0</v>
      </c>
      <c r="D32">
        <f t="shared" ca="1" si="2"/>
        <v>0</v>
      </c>
      <c r="E32">
        <f t="shared" ca="1" si="2"/>
        <v>0</v>
      </c>
      <c r="F32">
        <f t="shared" ca="1" si="2"/>
        <v>0</v>
      </c>
      <c r="G32">
        <f t="shared" ca="1" si="2"/>
        <v>0</v>
      </c>
      <c r="H32">
        <f t="shared" ca="1" si="2"/>
        <v>0</v>
      </c>
      <c r="I32">
        <f t="shared" ca="1" si="2"/>
        <v>0</v>
      </c>
      <c r="J32">
        <f t="shared" ca="1" si="2"/>
        <v>0</v>
      </c>
      <c r="K32">
        <f t="shared" ca="1" si="2"/>
        <v>0</v>
      </c>
      <c r="L32">
        <f ca="1">IF('Liv 2020'!$A40="LM",INDIRECT("'Liv 2020'!"&amp;'Country Selector'!$B$3&amp;ROW($A40))*10^12,0)</f>
        <v>0</v>
      </c>
      <c r="M32">
        <f t="shared" ca="1" si="3"/>
        <v>0</v>
      </c>
      <c r="N32">
        <f t="shared" ca="1" si="3"/>
        <v>0</v>
      </c>
      <c r="O32">
        <f t="shared" ca="1" si="3"/>
        <v>0</v>
      </c>
      <c r="P32">
        <f t="shared" ca="1" si="3"/>
        <v>0</v>
      </c>
      <c r="Q32">
        <f t="shared" ca="1" si="3"/>
        <v>0</v>
      </c>
      <c r="R32">
        <f t="shared" ca="1" si="3"/>
        <v>0</v>
      </c>
      <c r="S32">
        <f t="shared" ca="1" si="3"/>
        <v>0</v>
      </c>
      <c r="T32">
        <f t="shared" ca="1" si="3"/>
        <v>0</v>
      </c>
      <c r="U32">
        <f t="shared" ca="1" si="3"/>
        <v>0</v>
      </c>
      <c r="V32">
        <f ca="1">IF('Liv 2030'!$A40="LM",INDIRECT("'Liv 2030'!"&amp;'Country Selector'!$B$3&amp;ROW($A40))*10^12,0)</f>
        <v>0</v>
      </c>
    </row>
    <row r="33" spans="1:22">
      <c r="A33" s="74">
        <v>-19</v>
      </c>
      <c r="B33">
        <f ca="1">IF('Liv 2010'!$A41="LM",INDIRECT("'Liv 2010'!"&amp;'Country Selector'!$B$3&amp;ROW($A41))*10^12,0)</f>
        <v>0</v>
      </c>
      <c r="C33">
        <f t="shared" ca="1" si="2"/>
        <v>0</v>
      </c>
      <c r="D33">
        <f t="shared" ca="1" si="2"/>
        <v>0</v>
      </c>
      <c r="E33">
        <f t="shared" ca="1" si="2"/>
        <v>0</v>
      </c>
      <c r="F33">
        <f t="shared" ca="1" si="2"/>
        <v>0</v>
      </c>
      <c r="G33">
        <f t="shared" ca="1" si="2"/>
        <v>0</v>
      </c>
      <c r="H33">
        <f t="shared" ca="1" si="2"/>
        <v>0</v>
      </c>
      <c r="I33">
        <f t="shared" ca="1" si="2"/>
        <v>0</v>
      </c>
      <c r="J33">
        <f t="shared" ca="1" si="2"/>
        <v>0</v>
      </c>
      <c r="K33">
        <f t="shared" ca="1" si="2"/>
        <v>0</v>
      </c>
      <c r="L33">
        <f ca="1">IF('Liv 2020'!$A41="LM",INDIRECT("'Liv 2020'!"&amp;'Country Selector'!$B$3&amp;ROW($A41))*10^12,0)</f>
        <v>0</v>
      </c>
      <c r="M33">
        <f t="shared" ca="1" si="3"/>
        <v>0</v>
      </c>
      <c r="N33">
        <f t="shared" ca="1" si="3"/>
        <v>0</v>
      </c>
      <c r="O33">
        <f t="shared" ca="1" si="3"/>
        <v>0</v>
      </c>
      <c r="P33">
        <f t="shared" ca="1" si="3"/>
        <v>0</v>
      </c>
      <c r="Q33">
        <f t="shared" ca="1" si="3"/>
        <v>0</v>
      </c>
      <c r="R33">
        <f t="shared" ca="1" si="3"/>
        <v>0</v>
      </c>
      <c r="S33">
        <f t="shared" ca="1" si="3"/>
        <v>0</v>
      </c>
      <c r="T33">
        <f t="shared" ca="1" si="3"/>
        <v>0</v>
      </c>
      <c r="U33">
        <f t="shared" ca="1" si="3"/>
        <v>0</v>
      </c>
      <c r="V33">
        <f ca="1">IF('Liv 2030'!$A41="LM",INDIRECT("'Liv 2030'!"&amp;'Country Selector'!$B$3&amp;ROW($A41))*10^12,0)</f>
        <v>0</v>
      </c>
    </row>
    <row r="34" spans="1:22">
      <c r="A34" s="74">
        <v>-18</v>
      </c>
      <c r="B34">
        <f ca="1">IF('Liv 2010'!$A42="LM",INDIRECT("'Liv 2010'!"&amp;'Country Selector'!$B$3&amp;ROW($A42))*10^12,0)</f>
        <v>605299481970.46851</v>
      </c>
      <c r="C34">
        <f t="shared" ca="1" si="2"/>
        <v>544769533773.42169</v>
      </c>
      <c r="D34">
        <f t="shared" ca="1" si="2"/>
        <v>484239585576.37482</v>
      </c>
      <c r="E34">
        <f t="shared" ca="1" si="2"/>
        <v>423709637379.32794</v>
      </c>
      <c r="F34">
        <f t="shared" ca="1" si="2"/>
        <v>363179689182.28113</v>
      </c>
      <c r="G34">
        <f t="shared" ca="1" si="2"/>
        <v>302649740985.23425</v>
      </c>
      <c r="H34">
        <f t="shared" ca="1" si="2"/>
        <v>242119792788.18741</v>
      </c>
      <c r="I34">
        <f t="shared" ca="1" si="2"/>
        <v>181589844591.14056</v>
      </c>
      <c r="J34">
        <f t="shared" ca="1" si="2"/>
        <v>121059896394.0937</v>
      </c>
      <c r="K34">
        <f t="shared" ca="1" si="2"/>
        <v>60529948197.046852</v>
      </c>
      <c r="L34">
        <f ca="1">IF('Liv 2020'!$A42="LM",INDIRECT("'Liv 2020'!"&amp;'Country Selector'!$B$3&amp;ROW($A42))*10^12,0)</f>
        <v>0</v>
      </c>
      <c r="M34">
        <f t="shared" ca="1" si="3"/>
        <v>0</v>
      </c>
      <c r="N34">
        <f t="shared" ca="1" si="3"/>
        <v>0</v>
      </c>
      <c r="O34">
        <f t="shared" ca="1" si="3"/>
        <v>0</v>
      </c>
      <c r="P34">
        <f t="shared" ca="1" si="3"/>
        <v>0</v>
      </c>
      <c r="Q34">
        <f t="shared" ca="1" si="3"/>
        <v>0</v>
      </c>
      <c r="R34">
        <f t="shared" ca="1" si="3"/>
        <v>0</v>
      </c>
      <c r="S34">
        <f t="shared" ca="1" si="3"/>
        <v>0</v>
      </c>
      <c r="T34">
        <f t="shared" ca="1" si="3"/>
        <v>0</v>
      </c>
      <c r="U34">
        <f t="shared" ca="1" si="3"/>
        <v>0</v>
      </c>
      <c r="V34">
        <f ca="1">IF('Liv 2030'!$A42="LM",INDIRECT("'Liv 2030'!"&amp;'Country Selector'!$B$3&amp;ROW($A42))*10^12,0)</f>
        <v>0</v>
      </c>
    </row>
    <row r="35" spans="1:2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4">$B35*($L$1-C$1)/($L$1-$B$1)+$L35*(C$1-$B$1)/($L$1-$B$1)</f>
        <v>0</v>
      </c>
      <c r="D35">
        <f t="shared" ca="1" si="4"/>
        <v>0</v>
      </c>
      <c r="E35">
        <f t="shared" ca="1" si="4"/>
        <v>0</v>
      </c>
      <c r="F35">
        <f t="shared" ca="1" si="4"/>
        <v>0</v>
      </c>
      <c r="G35">
        <f t="shared" ca="1" si="4"/>
        <v>0</v>
      </c>
      <c r="H35">
        <f t="shared" ca="1" si="4"/>
        <v>0</v>
      </c>
      <c r="I35">
        <f t="shared" ca="1" si="4"/>
        <v>0</v>
      </c>
      <c r="J35">
        <f t="shared" ca="1" si="4"/>
        <v>0</v>
      </c>
      <c r="K35">
        <f t="shared" ca="1" si="4"/>
        <v>0</v>
      </c>
      <c r="L35">
        <f ca="1">IF('Liv 2020'!$A43="LM",INDIRECT("'Liv 2020'!"&amp;'Country Selector'!$B$3&amp;ROW($A43))*10^12,0)</f>
        <v>0</v>
      </c>
      <c r="M35">
        <f t="shared" ref="M35:U63" ca="1" si="5">$L35*($V$1-M$1)/($V$1-$L$1)+$V35*(M$1-$L$1)/($V$1-$L$1)</f>
        <v>0</v>
      </c>
      <c r="N35">
        <f t="shared" ca="1" si="5"/>
        <v>0</v>
      </c>
      <c r="O35">
        <f t="shared" ca="1" si="5"/>
        <v>0</v>
      </c>
      <c r="P35">
        <f t="shared" ca="1" si="5"/>
        <v>0</v>
      </c>
      <c r="Q35">
        <f t="shared" ca="1" si="5"/>
        <v>0</v>
      </c>
      <c r="R35">
        <f t="shared" ca="1" si="5"/>
        <v>0</v>
      </c>
      <c r="S35">
        <f t="shared" ca="1" si="5"/>
        <v>0</v>
      </c>
      <c r="T35">
        <f t="shared" ca="1" si="5"/>
        <v>0</v>
      </c>
      <c r="U35">
        <f t="shared" ca="1" si="5"/>
        <v>0</v>
      </c>
      <c r="V35">
        <f ca="1">IF('Liv 2030'!$A43="LM",INDIRECT("'Liv 2030'!"&amp;'Country Selector'!$B$3&amp;ROW($A43))*10^12,0)</f>
        <v>0</v>
      </c>
    </row>
    <row r="36" spans="1:22">
      <c r="A36" s="74">
        <v>-16</v>
      </c>
      <c r="B36">
        <f ca="1">IF('Liv 2010'!$A44="LM",INDIRECT("'Liv 2010'!"&amp;'Country Selector'!$B$3&amp;ROW($A44))*10^12,0)</f>
        <v>0</v>
      </c>
      <c r="C36">
        <f t="shared" ca="1" si="4"/>
        <v>69194948676.57724</v>
      </c>
      <c r="D36">
        <f t="shared" ca="1" si="4"/>
        <v>138389897353.15448</v>
      </c>
      <c r="E36">
        <f t="shared" ca="1" si="4"/>
        <v>207584846029.73169</v>
      </c>
      <c r="F36">
        <f t="shared" ca="1" si="4"/>
        <v>276779794706.30896</v>
      </c>
      <c r="G36">
        <f t="shared" ca="1" si="4"/>
        <v>345974743382.88617</v>
      </c>
      <c r="H36">
        <f t="shared" ca="1" si="4"/>
        <v>415169692059.46338</v>
      </c>
      <c r="I36">
        <f t="shared" ca="1" si="4"/>
        <v>484364640736.04065</v>
      </c>
      <c r="J36">
        <f t="shared" ca="1" si="4"/>
        <v>553559589412.61792</v>
      </c>
      <c r="K36">
        <f t="shared" ca="1" si="4"/>
        <v>622754538089.19507</v>
      </c>
      <c r="L36">
        <f ca="1">IF('Liv 2020'!$A44="LM",INDIRECT("'Liv 2020'!"&amp;'Country Selector'!$B$3&amp;ROW($A44))*10^12,0)</f>
        <v>691949486765.77234</v>
      </c>
      <c r="M36">
        <f t="shared" ca="1" si="5"/>
        <v>622754538089.19507</v>
      </c>
      <c r="N36">
        <f t="shared" ca="1" si="5"/>
        <v>553559589412.61792</v>
      </c>
      <c r="O36">
        <f t="shared" ca="1" si="5"/>
        <v>484364640736.04065</v>
      </c>
      <c r="P36">
        <f t="shared" ca="1" si="5"/>
        <v>415169692059.46338</v>
      </c>
      <c r="Q36">
        <f t="shared" ca="1" si="5"/>
        <v>345974743382.88617</v>
      </c>
      <c r="R36">
        <f t="shared" ca="1" si="5"/>
        <v>276779794706.30896</v>
      </c>
      <c r="S36">
        <f t="shared" ca="1" si="5"/>
        <v>207584846029.73169</v>
      </c>
      <c r="T36">
        <f t="shared" ca="1" si="5"/>
        <v>138389897353.15448</v>
      </c>
      <c r="U36">
        <f t="shared" ca="1" si="5"/>
        <v>69194948676.57724</v>
      </c>
      <c r="V36">
        <f ca="1">IF('Liv 2030'!$A44="LM",INDIRECT("'Liv 2030'!"&amp;'Country Selector'!$B$3&amp;ROW($A44))*10^12,0)</f>
        <v>0</v>
      </c>
    </row>
    <row r="37" spans="1:22">
      <c r="A37" s="74">
        <v>-15</v>
      </c>
      <c r="B37">
        <f ca="1">IF('Liv 2010'!$A45="LM",INDIRECT("'Liv 2010'!"&amp;'Country Selector'!$B$3&amp;ROW($A45))*10^12,0)</f>
        <v>0</v>
      </c>
      <c r="C37">
        <f t="shared" ca="1" si="4"/>
        <v>0</v>
      </c>
      <c r="D37">
        <f t="shared" ca="1" si="4"/>
        <v>0</v>
      </c>
      <c r="E37">
        <f t="shared" ca="1" si="4"/>
        <v>0</v>
      </c>
      <c r="F37">
        <f t="shared" ca="1" si="4"/>
        <v>0</v>
      </c>
      <c r="G37">
        <f t="shared" ca="1" si="4"/>
        <v>0</v>
      </c>
      <c r="H37">
        <f t="shared" ca="1" si="4"/>
        <v>0</v>
      </c>
      <c r="I37">
        <f t="shared" ca="1" si="4"/>
        <v>0</v>
      </c>
      <c r="J37">
        <f t="shared" ca="1" si="4"/>
        <v>0</v>
      </c>
      <c r="K37">
        <f t="shared" ca="1" si="4"/>
        <v>0</v>
      </c>
      <c r="L37">
        <f ca="1">IF('Liv 2020'!$A45="LM",INDIRECT("'Liv 2020'!"&amp;'Country Selector'!$B$3&amp;ROW($A45))*10^12,0)</f>
        <v>0</v>
      </c>
      <c r="M37">
        <f t="shared" ca="1" si="5"/>
        <v>0</v>
      </c>
      <c r="N37">
        <f t="shared" ca="1" si="5"/>
        <v>0</v>
      </c>
      <c r="O37">
        <f t="shared" ca="1" si="5"/>
        <v>0</v>
      </c>
      <c r="P37">
        <f t="shared" ca="1" si="5"/>
        <v>0</v>
      </c>
      <c r="Q37">
        <f t="shared" ca="1" si="5"/>
        <v>0</v>
      </c>
      <c r="R37">
        <f t="shared" ca="1" si="5"/>
        <v>0</v>
      </c>
      <c r="S37">
        <f t="shared" ca="1" si="5"/>
        <v>0</v>
      </c>
      <c r="T37">
        <f t="shared" ca="1" si="5"/>
        <v>0</v>
      </c>
      <c r="U37">
        <f t="shared" ca="1" si="5"/>
        <v>0</v>
      </c>
      <c r="V37">
        <f ca="1">IF('Liv 2030'!$A45="LM",INDIRECT("'Liv 2030'!"&amp;'Country Selector'!$B$3&amp;ROW($A45))*10^12,0)</f>
        <v>0</v>
      </c>
    </row>
    <row r="38" spans="1:22">
      <c r="A38" s="74">
        <v>-14</v>
      </c>
      <c r="B38">
        <f ca="1">IF('Liv 2010'!$A46="LM",INDIRECT("'Liv 2010'!"&amp;'Country Selector'!$B$3&amp;ROW($A46))*10^12,0)</f>
        <v>0</v>
      </c>
      <c r="C38">
        <f t="shared" ca="1" si="4"/>
        <v>0</v>
      </c>
      <c r="D38">
        <f t="shared" ca="1" si="4"/>
        <v>0</v>
      </c>
      <c r="E38">
        <f t="shared" ca="1" si="4"/>
        <v>0</v>
      </c>
      <c r="F38">
        <f t="shared" ca="1" si="4"/>
        <v>0</v>
      </c>
      <c r="G38">
        <f t="shared" ca="1" si="4"/>
        <v>0</v>
      </c>
      <c r="H38">
        <f t="shared" ca="1" si="4"/>
        <v>0</v>
      </c>
      <c r="I38">
        <f t="shared" ca="1" si="4"/>
        <v>0</v>
      </c>
      <c r="J38">
        <f t="shared" ca="1" si="4"/>
        <v>0</v>
      </c>
      <c r="K38">
        <f t="shared" ca="1" si="4"/>
        <v>0</v>
      </c>
      <c r="L38">
        <f ca="1">IF('Liv 2020'!$A46="LM",INDIRECT("'Liv 2020'!"&amp;'Country Selector'!$B$3&amp;ROW($A46))*10^12,0)</f>
        <v>0</v>
      </c>
      <c r="M38">
        <f t="shared" ca="1" si="5"/>
        <v>0</v>
      </c>
      <c r="N38">
        <f t="shared" ca="1" si="5"/>
        <v>0</v>
      </c>
      <c r="O38">
        <f t="shared" ca="1" si="5"/>
        <v>0</v>
      </c>
      <c r="P38">
        <f t="shared" ca="1" si="5"/>
        <v>0</v>
      </c>
      <c r="Q38">
        <f t="shared" ca="1" si="5"/>
        <v>0</v>
      </c>
      <c r="R38">
        <f t="shared" ca="1" si="5"/>
        <v>0</v>
      </c>
      <c r="S38">
        <f t="shared" ca="1" si="5"/>
        <v>0</v>
      </c>
      <c r="T38">
        <f t="shared" ca="1" si="5"/>
        <v>0</v>
      </c>
      <c r="U38">
        <f t="shared" ca="1" si="5"/>
        <v>0</v>
      </c>
      <c r="V38">
        <f ca="1">IF('Liv 2030'!$A46="LM",INDIRECT("'Liv 2030'!"&amp;'Country Selector'!$B$3&amp;ROW($A46))*10^12,0)</f>
        <v>0</v>
      </c>
    </row>
    <row r="39" spans="1:22">
      <c r="A39" s="74">
        <v>-13</v>
      </c>
      <c r="B39">
        <f ca="1">IF('Liv 2010'!$A47="LM",INDIRECT("'Liv 2010'!"&amp;'Country Selector'!$B$3&amp;ROW($A47))*10^12,0)</f>
        <v>0</v>
      </c>
      <c r="C39">
        <f t="shared" ca="1" si="4"/>
        <v>0</v>
      </c>
      <c r="D39">
        <f t="shared" ca="1" si="4"/>
        <v>0</v>
      </c>
      <c r="E39">
        <f t="shared" ca="1" si="4"/>
        <v>0</v>
      </c>
      <c r="F39">
        <f t="shared" ca="1" si="4"/>
        <v>0</v>
      </c>
      <c r="G39">
        <f t="shared" ca="1" si="4"/>
        <v>0</v>
      </c>
      <c r="H39">
        <f t="shared" ca="1" si="4"/>
        <v>0</v>
      </c>
      <c r="I39">
        <f t="shared" ca="1" si="4"/>
        <v>0</v>
      </c>
      <c r="J39">
        <f t="shared" ca="1" si="4"/>
        <v>0</v>
      </c>
      <c r="K39">
        <f t="shared" ca="1" si="4"/>
        <v>0</v>
      </c>
      <c r="L39">
        <f ca="1">IF('Liv 2020'!$A47="LM",INDIRECT("'Liv 2020'!"&amp;'Country Selector'!$B$3&amp;ROW($A47))*10^12,0)</f>
        <v>0</v>
      </c>
      <c r="M39">
        <f t="shared" ca="1" si="5"/>
        <v>0</v>
      </c>
      <c r="N39">
        <f t="shared" ca="1" si="5"/>
        <v>0</v>
      </c>
      <c r="O39">
        <f t="shared" ca="1" si="5"/>
        <v>0</v>
      </c>
      <c r="P39">
        <f t="shared" ca="1" si="5"/>
        <v>0</v>
      </c>
      <c r="Q39">
        <f t="shared" ca="1" si="5"/>
        <v>0</v>
      </c>
      <c r="R39">
        <f t="shared" ca="1" si="5"/>
        <v>0</v>
      </c>
      <c r="S39">
        <f t="shared" ca="1" si="5"/>
        <v>0</v>
      </c>
      <c r="T39">
        <f t="shared" ca="1" si="5"/>
        <v>0</v>
      </c>
      <c r="U39">
        <f t="shared" ca="1" si="5"/>
        <v>0</v>
      </c>
      <c r="V39">
        <f ca="1">IF('Liv 2030'!$A47="LM",INDIRECT("'Liv 2030'!"&amp;'Country Selector'!$B$3&amp;ROW($A47))*10^12,0)</f>
        <v>0</v>
      </c>
    </row>
    <row r="40" spans="1:22">
      <c r="A40" s="74">
        <v>-12</v>
      </c>
      <c r="B40">
        <f ca="1">IF('Liv 2010'!$A48="LM",INDIRECT("'Liv 2010'!"&amp;'Country Selector'!$B$3&amp;ROW($A48))*10^12,0)</f>
        <v>0</v>
      </c>
      <c r="C40">
        <f t="shared" ca="1" si="4"/>
        <v>0</v>
      </c>
      <c r="D40">
        <f t="shared" ca="1" si="4"/>
        <v>0</v>
      </c>
      <c r="E40">
        <f t="shared" ca="1" si="4"/>
        <v>0</v>
      </c>
      <c r="F40">
        <f t="shared" ca="1" si="4"/>
        <v>0</v>
      </c>
      <c r="G40">
        <f t="shared" ca="1" si="4"/>
        <v>0</v>
      </c>
      <c r="H40">
        <f t="shared" ca="1" si="4"/>
        <v>0</v>
      </c>
      <c r="I40">
        <f t="shared" ca="1" si="4"/>
        <v>0</v>
      </c>
      <c r="J40">
        <f t="shared" ca="1" si="4"/>
        <v>0</v>
      </c>
      <c r="K40">
        <f t="shared" ca="1" si="4"/>
        <v>0</v>
      </c>
      <c r="L40">
        <f ca="1">IF('Liv 2020'!$A48="LM",INDIRECT("'Liv 2020'!"&amp;'Country Selector'!$B$3&amp;ROW($A48))*10^12,0)</f>
        <v>0</v>
      </c>
      <c r="M40">
        <f t="shared" ca="1" si="5"/>
        <v>76092380587.42038</v>
      </c>
      <c r="N40">
        <f t="shared" ca="1" si="5"/>
        <v>152184761174.84076</v>
      </c>
      <c r="O40">
        <f t="shared" ca="1" si="5"/>
        <v>228277141762.26114</v>
      </c>
      <c r="P40">
        <f t="shared" ca="1" si="5"/>
        <v>304369522349.68152</v>
      </c>
      <c r="Q40">
        <f t="shared" ca="1" si="5"/>
        <v>380461902937.10193</v>
      </c>
      <c r="R40">
        <f t="shared" ca="1" si="5"/>
        <v>456554283524.52228</v>
      </c>
      <c r="S40">
        <f t="shared" ca="1" si="5"/>
        <v>532646664111.94269</v>
      </c>
      <c r="T40">
        <f t="shared" ca="1" si="5"/>
        <v>608739044699.36304</v>
      </c>
      <c r="U40">
        <f t="shared" ca="1" si="5"/>
        <v>684831425286.78345</v>
      </c>
      <c r="V40">
        <f ca="1">IF('Liv 2030'!$A48="LM",INDIRECT("'Liv 2030'!"&amp;'Country Selector'!$B$3&amp;ROW($A48))*10^12,0)</f>
        <v>760923805874.20386</v>
      </c>
    </row>
    <row r="41" spans="1:22">
      <c r="A41" s="74">
        <v>-11</v>
      </c>
      <c r="B41">
        <f ca="1">IF('Liv 2010'!$A49="LM",INDIRECT("'Liv 2010'!"&amp;'Country Selector'!$B$3&amp;ROW($A49))*10^12,0)</f>
        <v>0</v>
      </c>
      <c r="C41">
        <f t="shared" ca="1" si="4"/>
        <v>0</v>
      </c>
      <c r="D41">
        <f t="shared" ca="1" si="4"/>
        <v>0</v>
      </c>
      <c r="E41">
        <f t="shared" ca="1" si="4"/>
        <v>0</v>
      </c>
      <c r="F41">
        <f t="shared" ca="1" si="4"/>
        <v>0</v>
      </c>
      <c r="G41">
        <f t="shared" ca="1" si="4"/>
        <v>0</v>
      </c>
      <c r="H41">
        <f t="shared" ca="1" si="4"/>
        <v>0</v>
      </c>
      <c r="I41">
        <f t="shared" ca="1" si="4"/>
        <v>0</v>
      </c>
      <c r="J41">
        <f t="shared" ca="1" si="4"/>
        <v>0</v>
      </c>
      <c r="K41">
        <f t="shared" ca="1" si="4"/>
        <v>0</v>
      </c>
      <c r="L41">
        <f ca="1">IF('Liv 2020'!$A49="LM",INDIRECT("'Liv 2020'!"&amp;'Country Selector'!$B$3&amp;ROW($A49))*10^12,0)</f>
        <v>0</v>
      </c>
      <c r="M41">
        <f t="shared" ca="1" si="5"/>
        <v>0</v>
      </c>
      <c r="N41">
        <f t="shared" ca="1" si="5"/>
        <v>0</v>
      </c>
      <c r="O41">
        <f t="shared" ca="1" si="5"/>
        <v>0</v>
      </c>
      <c r="P41">
        <f t="shared" ca="1" si="5"/>
        <v>0</v>
      </c>
      <c r="Q41">
        <f t="shared" ca="1" si="5"/>
        <v>0</v>
      </c>
      <c r="R41">
        <f t="shared" ca="1" si="5"/>
        <v>0</v>
      </c>
      <c r="S41">
        <f t="shared" ca="1" si="5"/>
        <v>0</v>
      </c>
      <c r="T41">
        <f t="shared" ca="1" si="5"/>
        <v>0</v>
      </c>
      <c r="U41">
        <f t="shared" ca="1" si="5"/>
        <v>0</v>
      </c>
      <c r="V41">
        <f ca="1">IF('Liv 2030'!$A49="LM",INDIRECT("'Liv 2030'!"&amp;'Country Selector'!$B$3&amp;ROW($A49))*10^12,0)</f>
        <v>0</v>
      </c>
    </row>
    <row r="42" spans="1:22">
      <c r="A42" s="74">
        <v>-10</v>
      </c>
      <c r="B42">
        <f ca="1">IF('Liv 2010'!$A50="LM",INDIRECT("'Liv 2010'!"&amp;'Country Selector'!$B$3&amp;ROW($A50))*10^12,0)</f>
        <v>0</v>
      </c>
      <c r="C42">
        <f t="shared" ca="1" si="4"/>
        <v>0</v>
      </c>
      <c r="D42">
        <f t="shared" ca="1" si="4"/>
        <v>0</v>
      </c>
      <c r="E42">
        <f t="shared" ca="1" si="4"/>
        <v>0</v>
      </c>
      <c r="F42">
        <f t="shared" ca="1" si="4"/>
        <v>0</v>
      </c>
      <c r="G42">
        <f t="shared" ca="1" si="4"/>
        <v>0</v>
      </c>
      <c r="H42">
        <f t="shared" ca="1" si="4"/>
        <v>0</v>
      </c>
      <c r="I42">
        <f t="shared" ca="1" si="4"/>
        <v>0</v>
      </c>
      <c r="J42">
        <f t="shared" ca="1" si="4"/>
        <v>0</v>
      </c>
      <c r="K42">
        <f t="shared" ca="1" si="4"/>
        <v>0</v>
      </c>
      <c r="L42">
        <f ca="1">IF('Liv 2020'!$A50="LM",INDIRECT("'Liv 2020'!"&amp;'Country Selector'!$B$3&amp;ROW($A50))*10^12,0)</f>
        <v>0</v>
      </c>
      <c r="M42">
        <f t="shared" ca="1" si="5"/>
        <v>0</v>
      </c>
      <c r="N42">
        <f t="shared" ca="1" si="5"/>
        <v>0</v>
      </c>
      <c r="O42">
        <f t="shared" ca="1" si="5"/>
        <v>0</v>
      </c>
      <c r="P42">
        <f t="shared" ca="1" si="5"/>
        <v>0</v>
      </c>
      <c r="Q42">
        <f t="shared" ca="1" si="5"/>
        <v>0</v>
      </c>
      <c r="R42">
        <f t="shared" ca="1" si="5"/>
        <v>0</v>
      </c>
      <c r="S42">
        <f t="shared" ca="1" si="5"/>
        <v>0</v>
      </c>
      <c r="T42">
        <f t="shared" ca="1" si="5"/>
        <v>0</v>
      </c>
      <c r="U42">
        <f t="shared" ca="1" si="5"/>
        <v>0</v>
      </c>
      <c r="V42">
        <f ca="1">IF('Liv 2030'!$A50="LM",INDIRECT("'Liv 2030'!"&amp;'Country Selector'!$B$3&amp;ROW($A50))*10^12,0)</f>
        <v>0</v>
      </c>
    </row>
    <row r="43" spans="1:22">
      <c r="A43" s="74">
        <v>-9</v>
      </c>
      <c r="B43">
        <f ca="1">IF('Liv 2010'!$A51="LM",INDIRECT("'Liv 2010'!"&amp;'Country Selector'!$B$3&amp;ROW($A51))*10^12,0)</f>
        <v>0</v>
      </c>
      <c r="C43">
        <f t="shared" ca="1" si="4"/>
        <v>0</v>
      </c>
      <c r="D43">
        <f t="shared" ca="1" si="4"/>
        <v>0</v>
      </c>
      <c r="E43">
        <f t="shared" ca="1" si="4"/>
        <v>0</v>
      </c>
      <c r="F43">
        <f t="shared" ca="1" si="4"/>
        <v>0</v>
      </c>
      <c r="G43">
        <f t="shared" ca="1" si="4"/>
        <v>0</v>
      </c>
      <c r="H43">
        <f t="shared" ca="1" si="4"/>
        <v>0</v>
      </c>
      <c r="I43">
        <f t="shared" ca="1" si="4"/>
        <v>0</v>
      </c>
      <c r="J43">
        <f t="shared" ca="1" si="4"/>
        <v>0</v>
      </c>
      <c r="K43">
        <f t="shared" ca="1" si="4"/>
        <v>0</v>
      </c>
      <c r="L43">
        <f ca="1">IF('Liv 2020'!$A51="LM",INDIRECT("'Liv 2020'!"&amp;'Country Selector'!$B$3&amp;ROW($A51))*10^12,0)</f>
        <v>0</v>
      </c>
      <c r="M43">
        <f t="shared" ca="1" si="5"/>
        <v>0</v>
      </c>
      <c r="N43">
        <f t="shared" ca="1" si="5"/>
        <v>0</v>
      </c>
      <c r="O43">
        <f t="shared" ca="1" si="5"/>
        <v>0</v>
      </c>
      <c r="P43">
        <f t="shared" ca="1" si="5"/>
        <v>0</v>
      </c>
      <c r="Q43">
        <f t="shared" ca="1" si="5"/>
        <v>0</v>
      </c>
      <c r="R43">
        <f t="shared" ca="1" si="5"/>
        <v>0</v>
      </c>
      <c r="S43">
        <f t="shared" ca="1" si="5"/>
        <v>0</v>
      </c>
      <c r="T43">
        <f t="shared" ca="1" si="5"/>
        <v>0</v>
      </c>
      <c r="U43">
        <f t="shared" ca="1" si="5"/>
        <v>0</v>
      </c>
      <c r="V43">
        <f ca="1">IF('Liv 2030'!$A51="LM",INDIRECT("'Liv 2030'!"&amp;'Country Selector'!$B$3&amp;ROW($A51))*10^12,0)</f>
        <v>0</v>
      </c>
    </row>
    <row r="44" spans="1:22">
      <c r="A44" s="74">
        <v>-8</v>
      </c>
      <c r="B44">
        <f ca="1">IF('Liv 2010'!$A52="LM",INDIRECT("'Liv 2010'!"&amp;'Country Selector'!$B$3&amp;ROW($A52))*10^12,0)</f>
        <v>0</v>
      </c>
      <c r="C44">
        <f t="shared" ca="1" si="4"/>
        <v>0</v>
      </c>
      <c r="D44">
        <f t="shared" ca="1" si="4"/>
        <v>0</v>
      </c>
      <c r="E44">
        <f t="shared" ca="1" si="4"/>
        <v>0</v>
      </c>
      <c r="F44">
        <f t="shared" ca="1" si="4"/>
        <v>0</v>
      </c>
      <c r="G44">
        <f t="shared" ca="1" si="4"/>
        <v>0</v>
      </c>
      <c r="H44">
        <f t="shared" ca="1" si="4"/>
        <v>0</v>
      </c>
      <c r="I44">
        <f t="shared" ca="1" si="4"/>
        <v>0</v>
      </c>
      <c r="J44">
        <f t="shared" ca="1" si="4"/>
        <v>0</v>
      </c>
      <c r="K44">
        <f t="shared" ca="1" si="4"/>
        <v>0</v>
      </c>
      <c r="L44">
        <f ca="1">IF('Liv 2020'!$A52="LM",INDIRECT("'Liv 2020'!"&amp;'Country Selector'!$B$3&amp;ROW($A52))*10^12,0)</f>
        <v>0</v>
      </c>
      <c r="M44">
        <f t="shared" ca="1" si="5"/>
        <v>0</v>
      </c>
      <c r="N44">
        <f t="shared" ca="1" si="5"/>
        <v>0</v>
      </c>
      <c r="O44">
        <f t="shared" ca="1" si="5"/>
        <v>0</v>
      </c>
      <c r="P44">
        <f t="shared" ca="1" si="5"/>
        <v>0</v>
      </c>
      <c r="Q44">
        <f t="shared" ca="1" si="5"/>
        <v>0</v>
      </c>
      <c r="R44">
        <f t="shared" ca="1" si="5"/>
        <v>0</v>
      </c>
      <c r="S44">
        <f t="shared" ca="1" si="5"/>
        <v>0</v>
      </c>
      <c r="T44">
        <f t="shared" ca="1" si="5"/>
        <v>0</v>
      </c>
      <c r="U44">
        <f t="shared" ca="1" si="5"/>
        <v>0</v>
      </c>
      <c r="V44">
        <f ca="1">IF('Liv 2030'!$A52="LM",INDIRECT("'Liv 2030'!"&amp;'Country Selector'!$B$3&amp;ROW($A52))*10^12,0)</f>
        <v>0</v>
      </c>
    </row>
    <row r="45" spans="1:22">
      <c r="A45" s="74">
        <v>-7</v>
      </c>
      <c r="B45">
        <f ca="1">IF('Liv 2010'!$A53="LM",INDIRECT("'Liv 2010'!"&amp;'Country Selector'!$B$3&amp;ROW($A53))*10^12,0)</f>
        <v>0</v>
      </c>
      <c r="C45">
        <f t="shared" ca="1" si="4"/>
        <v>0</v>
      </c>
      <c r="D45">
        <f t="shared" ca="1" si="4"/>
        <v>0</v>
      </c>
      <c r="E45">
        <f t="shared" ca="1" si="4"/>
        <v>0</v>
      </c>
      <c r="F45">
        <f t="shared" ca="1" si="4"/>
        <v>0</v>
      </c>
      <c r="G45">
        <f t="shared" ca="1" si="4"/>
        <v>0</v>
      </c>
      <c r="H45">
        <f t="shared" ca="1" si="4"/>
        <v>0</v>
      </c>
      <c r="I45">
        <f t="shared" ca="1" si="4"/>
        <v>0</v>
      </c>
      <c r="J45">
        <f t="shared" ca="1" si="4"/>
        <v>0</v>
      </c>
      <c r="K45">
        <f t="shared" ca="1" si="4"/>
        <v>0</v>
      </c>
      <c r="L45">
        <f ca="1">IF('Liv 2020'!$A53="LM",INDIRECT("'Liv 2020'!"&amp;'Country Selector'!$B$3&amp;ROW($A53))*10^12,0)</f>
        <v>0</v>
      </c>
      <c r="M45">
        <f t="shared" ca="1" si="5"/>
        <v>0</v>
      </c>
      <c r="N45">
        <f t="shared" ca="1" si="5"/>
        <v>0</v>
      </c>
      <c r="O45">
        <f t="shared" ca="1" si="5"/>
        <v>0</v>
      </c>
      <c r="P45">
        <f t="shared" ca="1" si="5"/>
        <v>0</v>
      </c>
      <c r="Q45">
        <f t="shared" ca="1" si="5"/>
        <v>0</v>
      </c>
      <c r="R45">
        <f t="shared" ca="1" si="5"/>
        <v>0</v>
      </c>
      <c r="S45">
        <f t="shared" ca="1" si="5"/>
        <v>0</v>
      </c>
      <c r="T45">
        <f t="shared" ca="1" si="5"/>
        <v>0</v>
      </c>
      <c r="U45">
        <f t="shared" ca="1" si="5"/>
        <v>0</v>
      </c>
      <c r="V45">
        <f ca="1">IF('Liv 2030'!$A53="LM",INDIRECT("'Liv 2030'!"&amp;'Country Selector'!$B$3&amp;ROW($A53))*10^12,0)</f>
        <v>0</v>
      </c>
    </row>
    <row r="46" spans="1:22">
      <c r="A46" s="74">
        <v>-6</v>
      </c>
      <c r="B46">
        <f ca="1">IF('Liv 2010'!$A54="LM",INDIRECT("'Liv 2010'!"&amp;'Country Selector'!$B$3&amp;ROW($A54))*10^12,0)</f>
        <v>0</v>
      </c>
      <c r="C46">
        <f t="shared" ca="1" si="4"/>
        <v>0</v>
      </c>
      <c r="D46">
        <f t="shared" ca="1" si="4"/>
        <v>0</v>
      </c>
      <c r="E46">
        <f t="shared" ca="1" si="4"/>
        <v>0</v>
      </c>
      <c r="F46">
        <f t="shared" ca="1" si="4"/>
        <v>0</v>
      </c>
      <c r="G46">
        <f t="shared" ca="1" si="4"/>
        <v>0</v>
      </c>
      <c r="H46">
        <f t="shared" ca="1" si="4"/>
        <v>0</v>
      </c>
      <c r="I46">
        <f t="shared" ca="1" si="4"/>
        <v>0</v>
      </c>
      <c r="J46">
        <f t="shared" ca="1" si="4"/>
        <v>0</v>
      </c>
      <c r="K46">
        <f t="shared" ca="1" si="4"/>
        <v>0</v>
      </c>
      <c r="L46">
        <f ca="1">IF('Liv 2020'!$A54="LM",INDIRECT("'Liv 2020'!"&amp;'Country Selector'!$B$3&amp;ROW($A54))*10^12,0)</f>
        <v>0</v>
      </c>
      <c r="M46">
        <f t="shared" ca="1" si="5"/>
        <v>0</v>
      </c>
      <c r="N46">
        <f t="shared" ca="1" si="5"/>
        <v>0</v>
      </c>
      <c r="O46">
        <f t="shared" ca="1" si="5"/>
        <v>0</v>
      </c>
      <c r="P46">
        <f t="shared" ca="1" si="5"/>
        <v>0</v>
      </c>
      <c r="Q46">
        <f t="shared" ca="1" si="5"/>
        <v>0</v>
      </c>
      <c r="R46">
        <f t="shared" ca="1" si="5"/>
        <v>0</v>
      </c>
      <c r="S46">
        <f t="shared" ca="1" si="5"/>
        <v>0</v>
      </c>
      <c r="T46">
        <f t="shared" ca="1" si="5"/>
        <v>0</v>
      </c>
      <c r="U46">
        <f t="shared" ca="1" si="5"/>
        <v>0</v>
      </c>
      <c r="V46">
        <f ca="1">IF('Liv 2030'!$A54="LM",INDIRECT("'Liv 2030'!"&amp;'Country Selector'!$B$3&amp;ROW($A54))*10^12,0)</f>
        <v>0</v>
      </c>
    </row>
    <row r="47" spans="1:22">
      <c r="A47" s="74">
        <v>-5</v>
      </c>
      <c r="B47">
        <f ca="1">IF('Liv 2010'!$A55="LM",INDIRECT("'Liv 2010'!"&amp;'Country Selector'!$B$3&amp;ROW($A55))*10^12,0)</f>
        <v>0</v>
      </c>
      <c r="C47">
        <f t="shared" ca="1" si="4"/>
        <v>0</v>
      </c>
      <c r="D47">
        <f t="shared" ca="1" si="4"/>
        <v>0</v>
      </c>
      <c r="E47">
        <f t="shared" ca="1" si="4"/>
        <v>0</v>
      </c>
      <c r="F47">
        <f t="shared" ca="1" si="4"/>
        <v>0</v>
      </c>
      <c r="G47">
        <f t="shared" ca="1" si="4"/>
        <v>0</v>
      </c>
      <c r="H47">
        <f t="shared" ca="1" si="4"/>
        <v>0</v>
      </c>
      <c r="I47">
        <f t="shared" ca="1" si="4"/>
        <v>0</v>
      </c>
      <c r="J47">
        <f t="shared" ca="1" si="4"/>
        <v>0</v>
      </c>
      <c r="K47">
        <f t="shared" ca="1" si="4"/>
        <v>0</v>
      </c>
      <c r="L47">
        <f ca="1">IF('Liv 2020'!$A55="LM",INDIRECT("'Liv 2020'!"&amp;'Country Selector'!$B$3&amp;ROW($A55))*10^12,0)</f>
        <v>0</v>
      </c>
      <c r="M47">
        <f t="shared" ca="1" si="5"/>
        <v>0</v>
      </c>
      <c r="N47">
        <f t="shared" ca="1" si="5"/>
        <v>0</v>
      </c>
      <c r="O47">
        <f t="shared" ca="1" si="5"/>
        <v>0</v>
      </c>
      <c r="P47">
        <f t="shared" ca="1" si="5"/>
        <v>0</v>
      </c>
      <c r="Q47">
        <f t="shared" ca="1" si="5"/>
        <v>0</v>
      </c>
      <c r="R47">
        <f t="shared" ca="1" si="5"/>
        <v>0</v>
      </c>
      <c r="S47">
        <f t="shared" ca="1" si="5"/>
        <v>0</v>
      </c>
      <c r="T47">
        <f t="shared" ca="1" si="5"/>
        <v>0</v>
      </c>
      <c r="U47">
        <f t="shared" ca="1" si="5"/>
        <v>0</v>
      </c>
      <c r="V47">
        <f ca="1">IF('Liv 2030'!$A55="LM",INDIRECT("'Liv 2030'!"&amp;'Country Selector'!$B$3&amp;ROW($A55))*10^12,0)</f>
        <v>0</v>
      </c>
    </row>
    <row r="48" spans="1:22">
      <c r="A48" s="74">
        <v>-4</v>
      </c>
      <c r="B48">
        <f ca="1">IF('Liv 2010'!$A56="LM",INDIRECT("'Liv 2010'!"&amp;'Country Selector'!$B$3&amp;ROW($A56))*10^12,0)</f>
        <v>0</v>
      </c>
      <c r="C48">
        <f t="shared" ca="1" si="4"/>
        <v>0</v>
      </c>
      <c r="D48">
        <f t="shared" ca="1" si="4"/>
        <v>0</v>
      </c>
      <c r="E48">
        <f t="shared" ca="1" si="4"/>
        <v>0</v>
      </c>
      <c r="F48">
        <f t="shared" ca="1" si="4"/>
        <v>0</v>
      </c>
      <c r="G48">
        <f t="shared" ca="1" si="4"/>
        <v>0</v>
      </c>
      <c r="H48">
        <f t="shared" ca="1" si="4"/>
        <v>0</v>
      </c>
      <c r="I48">
        <f t="shared" ca="1" si="4"/>
        <v>0</v>
      </c>
      <c r="J48">
        <f t="shared" ca="1" si="4"/>
        <v>0</v>
      </c>
      <c r="K48">
        <f t="shared" ca="1" si="4"/>
        <v>0</v>
      </c>
      <c r="L48">
        <f ca="1">IF('Liv 2020'!$A56="LM",INDIRECT("'Liv 2020'!"&amp;'Country Selector'!$B$3&amp;ROW($A56))*10^12,0)</f>
        <v>0</v>
      </c>
      <c r="M48">
        <f t="shared" ca="1" si="5"/>
        <v>26461157958.01429</v>
      </c>
      <c r="N48">
        <f t="shared" ca="1" si="5"/>
        <v>52922315916.02858</v>
      </c>
      <c r="O48">
        <f t="shared" ca="1" si="5"/>
        <v>79383473874.042877</v>
      </c>
      <c r="P48">
        <f t="shared" ca="1" si="5"/>
        <v>105844631832.05716</v>
      </c>
      <c r="Q48">
        <f t="shared" ca="1" si="5"/>
        <v>132305789790.07146</v>
      </c>
      <c r="R48">
        <f t="shared" ca="1" si="5"/>
        <v>158766947748.08575</v>
      </c>
      <c r="S48">
        <f t="shared" ca="1" si="5"/>
        <v>185228105706.10004</v>
      </c>
      <c r="T48">
        <f t="shared" ca="1" si="5"/>
        <v>211689263664.11432</v>
      </c>
      <c r="U48">
        <f t="shared" ca="1" si="5"/>
        <v>238150421622.1286</v>
      </c>
      <c r="V48">
        <f ca="1">IF('Liv 2030'!$A56="LM",INDIRECT("'Liv 2030'!"&amp;'Country Selector'!$B$3&amp;ROW($A56))*10^12,0)</f>
        <v>264611579580.14291</v>
      </c>
    </row>
    <row r="49" spans="1:22">
      <c r="A49" s="74">
        <v>-3</v>
      </c>
      <c r="B49">
        <f ca="1">IF('Liv 2010'!$A57="LM",INDIRECT("'Liv 2010'!"&amp;'Country Selector'!$B$3&amp;ROW($A57))*10^12,0)</f>
        <v>0</v>
      </c>
      <c r="C49">
        <f t="shared" ca="1" si="4"/>
        <v>0</v>
      </c>
      <c r="D49">
        <f t="shared" ca="1" si="4"/>
        <v>0</v>
      </c>
      <c r="E49">
        <f t="shared" ca="1" si="4"/>
        <v>0</v>
      </c>
      <c r="F49">
        <f t="shared" ca="1" si="4"/>
        <v>0</v>
      </c>
      <c r="G49">
        <f t="shared" ca="1" si="4"/>
        <v>0</v>
      </c>
      <c r="H49">
        <f t="shared" ca="1" si="4"/>
        <v>0</v>
      </c>
      <c r="I49">
        <f t="shared" ca="1" si="4"/>
        <v>0</v>
      </c>
      <c r="J49">
        <f t="shared" ca="1" si="4"/>
        <v>0</v>
      </c>
      <c r="K49">
        <f t="shared" ca="1" si="4"/>
        <v>0</v>
      </c>
      <c r="L49">
        <f ca="1">IF('Liv 2020'!$A57="LM",INDIRECT("'Liv 2020'!"&amp;'Country Selector'!$B$3&amp;ROW($A57))*10^12,0)</f>
        <v>0</v>
      </c>
      <c r="M49">
        <f t="shared" ca="1" si="5"/>
        <v>0</v>
      </c>
      <c r="N49">
        <f t="shared" ca="1" si="5"/>
        <v>0</v>
      </c>
      <c r="O49">
        <f t="shared" ca="1" si="5"/>
        <v>0</v>
      </c>
      <c r="P49">
        <f t="shared" ca="1" si="5"/>
        <v>0</v>
      </c>
      <c r="Q49">
        <f t="shared" ca="1" si="5"/>
        <v>0</v>
      </c>
      <c r="R49">
        <f t="shared" ca="1" si="5"/>
        <v>0</v>
      </c>
      <c r="S49">
        <f t="shared" ca="1" si="5"/>
        <v>0</v>
      </c>
      <c r="T49">
        <f t="shared" ca="1" si="5"/>
        <v>0</v>
      </c>
      <c r="U49">
        <f t="shared" ca="1" si="5"/>
        <v>0</v>
      </c>
      <c r="V49">
        <f ca="1">IF('Liv 2030'!$A57="LM",INDIRECT("'Liv 2030'!"&amp;'Country Selector'!$B$3&amp;ROW($A57))*10^12,0)</f>
        <v>0</v>
      </c>
    </row>
    <row r="50" spans="1:22">
      <c r="A50" s="74">
        <v>-2</v>
      </c>
      <c r="B50">
        <f ca="1">IF('Liv 2010'!$A58="LM",INDIRECT("'Liv 2010'!"&amp;'Country Selector'!$B$3&amp;ROW($A58))*10^12,0)</f>
        <v>0</v>
      </c>
      <c r="C50">
        <f t="shared" ca="1" si="4"/>
        <v>0</v>
      </c>
      <c r="D50">
        <f t="shared" ca="1" si="4"/>
        <v>0</v>
      </c>
      <c r="E50">
        <f t="shared" ca="1" si="4"/>
        <v>0</v>
      </c>
      <c r="F50">
        <f t="shared" ca="1" si="4"/>
        <v>0</v>
      </c>
      <c r="G50">
        <f t="shared" ca="1" si="4"/>
        <v>0</v>
      </c>
      <c r="H50">
        <f t="shared" ca="1" si="4"/>
        <v>0</v>
      </c>
      <c r="I50">
        <f t="shared" ca="1" si="4"/>
        <v>0</v>
      </c>
      <c r="J50">
        <f t="shared" ca="1" si="4"/>
        <v>0</v>
      </c>
      <c r="K50">
        <f t="shared" ca="1" si="4"/>
        <v>0</v>
      </c>
      <c r="L50">
        <f ca="1">IF('Liv 2020'!$A58="LM",INDIRECT("'Liv 2020'!"&amp;'Country Selector'!$B$3&amp;ROW($A58))*10^12,0)</f>
        <v>0</v>
      </c>
      <c r="M50">
        <f t="shared" ca="1" si="5"/>
        <v>0</v>
      </c>
      <c r="N50">
        <f t="shared" ca="1" si="5"/>
        <v>0</v>
      </c>
      <c r="O50">
        <f t="shared" ca="1" si="5"/>
        <v>0</v>
      </c>
      <c r="P50">
        <f t="shared" ca="1" si="5"/>
        <v>0</v>
      </c>
      <c r="Q50">
        <f t="shared" ca="1" si="5"/>
        <v>0</v>
      </c>
      <c r="R50">
        <f t="shared" ca="1" si="5"/>
        <v>0</v>
      </c>
      <c r="S50">
        <f t="shared" ca="1" si="5"/>
        <v>0</v>
      </c>
      <c r="T50">
        <f t="shared" ca="1" si="5"/>
        <v>0</v>
      </c>
      <c r="U50">
        <f t="shared" ca="1" si="5"/>
        <v>0</v>
      </c>
      <c r="V50">
        <f ca="1">IF('Liv 2030'!$A58="LM",INDIRECT("'Liv 2030'!"&amp;'Country Selector'!$B$3&amp;ROW($A58))*10^12,0)</f>
        <v>0</v>
      </c>
    </row>
    <row r="51" spans="1:22">
      <c r="A51" s="74">
        <v>-1</v>
      </c>
      <c r="B51">
        <f ca="1">IF('Liv 2010'!$A59="LM",INDIRECT("'Liv 2010'!"&amp;'Country Selector'!$B$3&amp;ROW($A59))*10^12,0)</f>
        <v>0</v>
      </c>
      <c r="C51">
        <f t="shared" ca="1" si="4"/>
        <v>24062573055.183201</v>
      </c>
      <c r="D51">
        <f t="shared" ca="1" si="4"/>
        <v>48125146110.366402</v>
      </c>
      <c r="E51">
        <f t="shared" ca="1" si="4"/>
        <v>72187719165.549591</v>
      </c>
      <c r="F51">
        <f t="shared" ca="1" si="4"/>
        <v>96250292220.732803</v>
      </c>
      <c r="G51">
        <f t="shared" ca="1" si="4"/>
        <v>120312865275.91599</v>
      </c>
      <c r="H51">
        <f t="shared" ca="1" si="4"/>
        <v>144375438331.09918</v>
      </c>
      <c r="I51">
        <f t="shared" ca="1" si="4"/>
        <v>168438011386.28241</v>
      </c>
      <c r="J51">
        <f t="shared" ca="1" si="4"/>
        <v>192500584441.46561</v>
      </c>
      <c r="K51">
        <f t="shared" ca="1" si="4"/>
        <v>216563157496.6488</v>
      </c>
      <c r="L51">
        <f ca="1">IF('Liv 2020'!$A59="LM",INDIRECT("'Liv 2020'!"&amp;'Country Selector'!$B$3&amp;ROW($A59))*10^12,0)</f>
        <v>240625730551.832</v>
      </c>
      <c r="M51">
        <f t="shared" ca="1" si="5"/>
        <v>216563157496.6488</v>
      </c>
      <c r="N51">
        <f t="shared" ca="1" si="5"/>
        <v>192500584441.46561</v>
      </c>
      <c r="O51">
        <f t="shared" ca="1" si="5"/>
        <v>168438011386.28241</v>
      </c>
      <c r="P51">
        <f t="shared" ca="1" si="5"/>
        <v>144375438331.09918</v>
      </c>
      <c r="Q51">
        <f t="shared" ca="1" si="5"/>
        <v>120312865275.91599</v>
      </c>
      <c r="R51">
        <f t="shared" ca="1" si="5"/>
        <v>96250292220.732803</v>
      </c>
      <c r="S51">
        <f t="shared" ca="1" si="5"/>
        <v>72187719165.549591</v>
      </c>
      <c r="T51">
        <f t="shared" ca="1" si="5"/>
        <v>48125146110.366402</v>
      </c>
      <c r="U51">
        <f t="shared" ca="1" si="5"/>
        <v>24062573055.183201</v>
      </c>
      <c r="V51">
        <f ca="1">IF('Liv 2030'!$A59="LM",INDIRECT("'Liv 2030'!"&amp;'Country Selector'!$B$3&amp;ROW($A59))*10^12,0)</f>
        <v>0</v>
      </c>
    </row>
    <row r="52" spans="1:22">
      <c r="A52" s="74">
        <v>0</v>
      </c>
      <c r="B52">
        <f ca="1">IF('Liv 2010'!$A60="LM",INDIRECT("'Liv 2010'!"&amp;'Country Selector'!$B$3&amp;ROW($A60))*10^12,0)</f>
        <v>47169346735.217224</v>
      </c>
      <c r="C52">
        <f t="shared" ca="1" si="4"/>
        <v>47581083523.241959</v>
      </c>
      <c r="D52">
        <f t="shared" ca="1" si="4"/>
        <v>47992820311.266685</v>
      </c>
      <c r="E52">
        <f t="shared" ca="1" si="4"/>
        <v>48404557099.291412</v>
      </c>
      <c r="F52">
        <f t="shared" ca="1" si="4"/>
        <v>48816293887.316147</v>
      </c>
      <c r="G52">
        <f t="shared" ca="1" si="4"/>
        <v>49228030675.340874</v>
      </c>
      <c r="H52">
        <f t="shared" ca="1" si="4"/>
        <v>49639767463.365601</v>
      </c>
      <c r="I52">
        <f t="shared" ca="1" si="4"/>
        <v>50051504251.390335</v>
      </c>
      <c r="J52">
        <f t="shared" ca="1" si="4"/>
        <v>50463241039.41507</v>
      </c>
      <c r="K52">
        <f t="shared" ca="1" si="4"/>
        <v>50874977827.439796</v>
      </c>
      <c r="L52">
        <f ca="1">IF('Liv 2020'!$A60="LM",INDIRECT("'Liv 2020'!"&amp;'Country Selector'!$B$3&amp;ROW($A60))*10^12,0)</f>
        <v>51286714615.464523</v>
      </c>
      <c r="M52">
        <f t="shared" ca="1" si="5"/>
        <v>51797203846.25457</v>
      </c>
      <c r="N52">
        <f t="shared" ca="1" si="5"/>
        <v>52307693077.044617</v>
      </c>
      <c r="O52">
        <f t="shared" ca="1" si="5"/>
        <v>52818182307.834656</v>
      </c>
      <c r="P52">
        <f t="shared" ca="1" si="5"/>
        <v>53328671538.624695</v>
      </c>
      <c r="Q52">
        <f t="shared" ca="1" si="5"/>
        <v>53839160769.414749</v>
      </c>
      <c r="R52">
        <f t="shared" ca="1" si="5"/>
        <v>54349650000.204788</v>
      </c>
      <c r="S52">
        <f t="shared" ca="1" si="5"/>
        <v>54860139230.994843</v>
      </c>
      <c r="T52">
        <f t="shared" ca="1" si="5"/>
        <v>55370628461.784882</v>
      </c>
      <c r="U52">
        <f t="shared" ca="1" si="5"/>
        <v>55881117692.574936</v>
      </c>
      <c r="V52">
        <f ca="1">IF('Liv 2030'!$A60="LM",INDIRECT("'Liv 2030'!"&amp;'Country Selector'!$B$3&amp;ROW($A60))*10^12,0)</f>
        <v>56391606923.364975</v>
      </c>
    </row>
    <row r="53" spans="1:22">
      <c r="A53" s="74">
        <v>1</v>
      </c>
      <c r="B53">
        <f ca="1">IF('Liv 2010'!$A61="LM",INDIRECT("'Liv 2010'!"&amp;'Country Selector'!$B$3&amp;ROW($A61))*10^12,0)</f>
        <v>0</v>
      </c>
      <c r="C53">
        <f t="shared" ca="1" si="4"/>
        <v>0</v>
      </c>
      <c r="D53">
        <f t="shared" ca="1" si="4"/>
        <v>0</v>
      </c>
      <c r="E53">
        <f t="shared" ca="1" si="4"/>
        <v>0</v>
      </c>
      <c r="F53">
        <f t="shared" ca="1" si="4"/>
        <v>0</v>
      </c>
      <c r="G53">
        <f t="shared" ca="1" si="4"/>
        <v>0</v>
      </c>
      <c r="H53">
        <f t="shared" ca="1" si="4"/>
        <v>0</v>
      </c>
      <c r="I53">
        <f t="shared" ca="1" si="4"/>
        <v>0</v>
      </c>
      <c r="J53">
        <f t="shared" ca="1" si="4"/>
        <v>0</v>
      </c>
      <c r="K53">
        <f t="shared" ca="1" si="4"/>
        <v>0</v>
      </c>
      <c r="L53">
        <f ca="1">IF('Liv 2020'!$A61="LM",INDIRECT("'Liv 2020'!"&amp;'Country Selector'!$B$3&amp;ROW($A61))*10^12,0)</f>
        <v>0</v>
      </c>
      <c r="M53">
        <f t="shared" ca="1" si="5"/>
        <v>0</v>
      </c>
      <c r="N53">
        <f t="shared" ca="1" si="5"/>
        <v>0</v>
      </c>
      <c r="O53">
        <f t="shared" ca="1" si="5"/>
        <v>0</v>
      </c>
      <c r="P53">
        <f t="shared" ca="1" si="5"/>
        <v>0</v>
      </c>
      <c r="Q53">
        <f t="shared" ca="1" si="5"/>
        <v>0</v>
      </c>
      <c r="R53">
        <f t="shared" ca="1" si="5"/>
        <v>0</v>
      </c>
      <c r="S53">
        <f t="shared" ca="1" si="5"/>
        <v>0</v>
      </c>
      <c r="T53">
        <f t="shared" ca="1" si="5"/>
        <v>0</v>
      </c>
      <c r="U53">
        <f t="shared" ca="1" si="5"/>
        <v>0</v>
      </c>
      <c r="V53">
        <f ca="1">IF('Liv 2030'!$A61="LM",INDIRECT("'Liv 2030'!"&amp;'Country Selector'!$B$3&amp;ROW($A61))*10^12,0)</f>
        <v>0</v>
      </c>
    </row>
    <row r="54" spans="1:22">
      <c r="A54" s="74">
        <v>2</v>
      </c>
      <c r="B54">
        <f ca="1">IF('Liv 2010'!$A62="LM",INDIRECT("'Liv 2010'!"&amp;'Country Selector'!$B$3&amp;ROW($A62))*10^12,0)</f>
        <v>0</v>
      </c>
      <c r="C54">
        <f t="shared" ca="1" si="4"/>
        <v>0</v>
      </c>
      <c r="D54">
        <f t="shared" ca="1" si="4"/>
        <v>0</v>
      </c>
      <c r="E54">
        <f t="shared" ca="1" si="4"/>
        <v>0</v>
      </c>
      <c r="F54">
        <f t="shared" ca="1" si="4"/>
        <v>0</v>
      </c>
      <c r="G54">
        <f t="shared" ca="1" si="4"/>
        <v>0</v>
      </c>
      <c r="H54">
        <f t="shared" ca="1" si="4"/>
        <v>0</v>
      </c>
      <c r="I54">
        <f t="shared" ca="1" si="4"/>
        <v>0</v>
      </c>
      <c r="J54">
        <f t="shared" ca="1" si="4"/>
        <v>0</v>
      </c>
      <c r="K54">
        <f t="shared" ca="1" si="4"/>
        <v>0</v>
      </c>
      <c r="L54">
        <f ca="1">IF('Liv 2020'!$A62="LM",INDIRECT("'Liv 2020'!"&amp;'Country Selector'!$B$3&amp;ROW($A62))*10^12,0)</f>
        <v>0</v>
      </c>
      <c r="M54">
        <f t="shared" ca="1" si="5"/>
        <v>0</v>
      </c>
      <c r="N54">
        <f t="shared" ca="1" si="5"/>
        <v>0</v>
      </c>
      <c r="O54">
        <f t="shared" ca="1" si="5"/>
        <v>0</v>
      </c>
      <c r="P54">
        <f t="shared" ca="1" si="5"/>
        <v>0</v>
      </c>
      <c r="Q54">
        <f t="shared" ca="1" si="5"/>
        <v>0</v>
      </c>
      <c r="R54">
        <f t="shared" ca="1" si="5"/>
        <v>0</v>
      </c>
      <c r="S54">
        <f t="shared" ca="1" si="5"/>
        <v>0</v>
      </c>
      <c r="T54">
        <f t="shared" ca="1" si="5"/>
        <v>0</v>
      </c>
      <c r="U54">
        <f t="shared" ca="1" si="5"/>
        <v>0</v>
      </c>
      <c r="V54">
        <f ca="1">IF('Liv 2030'!$A62="LM",INDIRECT("'Liv 2030'!"&amp;'Country Selector'!$B$3&amp;ROW($A62))*10^12,0)</f>
        <v>0</v>
      </c>
    </row>
    <row r="55" spans="1:22">
      <c r="A55" s="74">
        <v>3</v>
      </c>
      <c r="B55">
        <f ca="1">IF('Liv 2010'!$A63="LM",INDIRECT("'Liv 2010'!"&amp;'Country Selector'!$B$3&amp;ROW($A63))*10^12,0)</f>
        <v>0</v>
      </c>
      <c r="C55">
        <f t="shared" ca="1" si="4"/>
        <v>0</v>
      </c>
      <c r="D55">
        <f t="shared" ca="1" si="4"/>
        <v>0</v>
      </c>
      <c r="E55">
        <f t="shared" ca="1" si="4"/>
        <v>0</v>
      </c>
      <c r="F55">
        <f t="shared" ca="1" si="4"/>
        <v>0</v>
      </c>
      <c r="G55">
        <f t="shared" ca="1" si="4"/>
        <v>0</v>
      </c>
      <c r="H55">
        <f t="shared" ca="1" si="4"/>
        <v>0</v>
      </c>
      <c r="I55">
        <f t="shared" ca="1" si="4"/>
        <v>0</v>
      </c>
      <c r="J55">
        <f t="shared" ca="1" si="4"/>
        <v>0</v>
      </c>
      <c r="K55">
        <f t="shared" ca="1" si="4"/>
        <v>0</v>
      </c>
      <c r="L55">
        <f ca="1">IF('Liv 2020'!$A63="LM",INDIRECT("'Liv 2020'!"&amp;'Country Selector'!$B$3&amp;ROW($A63))*10^12,0)</f>
        <v>0</v>
      </c>
      <c r="M55">
        <f t="shared" ca="1" si="5"/>
        <v>0</v>
      </c>
      <c r="N55">
        <f t="shared" ca="1" si="5"/>
        <v>0</v>
      </c>
      <c r="O55">
        <f t="shared" ca="1" si="5"/>
        <v>0</v>
      </c>
      <c r="P55">
        <f t="shared" ca="1" si="5"/>
        <v>0</v>
      </c>
      <c r="Q55">
        <f t="shared" ca="1" si="5"/>
        <v>0</v>
      </c>
      <c r="R55">
        <f t="shared" ca="1" si="5"/>
        <v>0</v>
      </c>
      <c r="S55">
        <f t="shared" ca="1" si="5"/>
        <v>0</v>
      </c>
      <c r="T55">
        <f t="shared" ca="1" si="5"/>
        <v>0</v>
      </c>
      <c r="U55">
        <f t="shared" ca="1" si="5"/>
        <v>0</v>
      </c>
      <c r="V55">
        <f ca="1">IF('Liv 2030'!$A63="LM",INDIRECT("'Liv 2030'!"&amp;'Country Selector'!$B$3&amp;ROW($A63))*10^12,0)</f>
        <v>0</v>
      </c>
    </row>
    <row r="56" spans="1:22">
      <c r="A56" s="74">
        <v>4</v>
      </c>
      <c r="B56">
        <f ca="1">IF('Liv 2010'!$A64="LM",INDIRECT("'Liv 2010'!"&amp;'Country Selector'!$B$3&amp;ROW($A64))*10^12,0)</f>
        <v>210493154251.14612</v>
      </c>
      <c r="C56">
        <f t="shared" ca="1" si="4"/>
        <v>189443838826.03149</v>
      </c>
      <c r="D56">
        <f t="shared" ca="1" si="4"/>
        <v>168394523400.9169</v>
      </c>
      <c r="E56">
        <f t="shared" ca="1" si="4"/>
        <v>147345207975.80231</v>
      </c>
      <c r="F56">
        <f t="shared" ca="1" si="4"/>
        <v>126295892550.68767</v>
      </c>
      <c r="G56">
        <f t="shared" ca="1" si="4"/>
        <v>105246577125.57306</v>
      </c>
      <c r="H56">
        <f t="shared" ca="1" si="4"/>
        <v>84197261700.45845</v>
      </c>
      <c r="I56">
        <f t="shared" ca="1" si="4"/>
        <v>63147946275.343834</v>
      </c>
      <c r="J56">
        <f t="shared" ca="1" si="4"/>
        <v>42098630850.229225</v>
      </c>
      <c r="K56">
        <f t="shared" ca="1" si="4"/>
        <v>21049315425.114613</v>
      </c>
      <c r="L56">
        <f ca="1">IF('Liv 2020'!$A64="LM",INDIRECT("'Liv 2020'!"&amp;'Country Selector'!$B$3&amp;ROW($A64))*10^12,0)</f>
        <v>0</v>
      </c>
      <c r="M56">
        <f t="shared" ca="1" si="5"/>
        <v>0</v>
      </c>
      <c r="N56">
        <f t="shared" ca="1" si="5"/>
        <v>0</v>
      </c>
      <c r="O56">
        <f t="shared" ca="1" si="5"/>
        <v>0</v>
      </c>
      <c r="P56">
        <f t="shared" ca="1" si="5"/>
        <v>0</v>
      </c>
      <c r="Q56">
        <f t="shared" ca="1" si="5"/>
        <v>0</v>
      </c>
      <c r="R56">
        <f t="shared" ca="1" si="5"/>
        <v>0</v>
      </c>
      <c r="S56">
        <f t="shared" ca="1" si="5"/>
        <v>0</v>
      </c>
      <c r="T56">
        <f t="shared" ca="1" si="5"/>
        <v>0</v>
      </c>
      <c r="U56">
        <f t="shared" ca="1" si="5"/>
        <v>0</v>
      </c>
      <c r="V56">
        <f ca="1">IF('Liv 2030'!$A64="LM",INDIRECT("'Liv 2030'!"&amp;'Country Selector'!$B$3&amp;ROW($A64))*10^12,0)</f>
        <v>0</v>
      </c>
    </row>
    <row r="57" spans="1:22">
      <c r="A57" s="74">
        <v>5</v>
      </c>
      <c r="B57">
        <f ca="1">IF('Liv 2010'!$A65="LM",INDIRECT("'Liv 2010'!"&amp;'Country Selector'!$B$3&amp;ROW($A65))*10^12,0)</f>
        <v>0</v>
      </c>
      <c r="C57">
        <f t="shared" ca="1" si="4"/>
        <v>0</v>
      </c>
      <c r="D57">
        <f t="shared" ca="1" si="4"/>
        <v>0</v>
      </c>
      <c r="E57">
        <f t="shared" ca="1" si="4"/>
        <v>0</v>
      </c>
      <c r="F57">
        <f t="shared" ca="1" si="4"/>
        <v>0</v>
      </c>
      <c r="G57">
        <f t="shared" ca="1" si="4"/>
        <v>0</v>
      </c>
      <c r="H57">
        <f t="shared" ca="1" si="4"/>
        <v>0</v>
      </c>
      <c r="I57">
        <f t="shared" ca="1" si="4"/>
        <v>0</v>
      </c>
      <c r="J57">
        <f t="shared" ca="1" si="4"/>
        <v>0</v>
      </c>
      <c r="K57">
        <f t="shared" ca="1" si="4"/>
        <v>0</v>
      </c>
      <c r="L57">
        <f ca="1">IF('Liv 2020'!$A65="LM",INDIRECT("'Liv 2020'!"&amp;'Country Selector'!$B$3&amp;ROW($A65))*10^12,0)</f>
        <v>0</v>
      </c>
      <c r="M57">
        <f t="shared" ca="1" si="5"/>
        <v>0</v>
      </c>
      <c r="N57">
        <f t="shared" ca="1" si="5"/>
        <v>0</v>
      </c>
      <c r="O57">
        <f t="shared" ca="1" si="5"/>
        <v>0</v>
      </c>
      <c r="P57">
        <f t="shared" ca="1" si="5"/>
        <v>0</v>
      </c>
      <c r="Q57">
        <f t="shared" ca="1" si="5"/>
        <v>0</v>
      </c>
      <c r="R57">
        <f t="shared" ca="1" si="5"/>
        <v>0</v>
      </c>
      <c r="S57">
        <f t="shared" ca="1" si="5"/>
        <v>0</v>
      </c>
      <c r="T57">
        <f t="shared" ca="1" si="5"/>
        <v>0</v>
      </c>
      <c r="U57">
        <f t="shared" ca="1" si="5"/>
        <v>0</v>
      </c>
      <c r="V57">
        <f ca="1">IF('Liv 2030'!$A65="LM",INDIRECT("'Liv 2030'!"&amp;'Country Selector'!$B$3&amp;ROW($A65))*10^12,0)</f>
        <v>0</v>
      </c>
    </row>
    <row r="58" spans="1:22">
      <c r="A58" s="74">
        <v>6</v>
      </c>
      <c r="B58">
        <f ca="1">IF('Liv 2010'!$A66="LM",INDIRECT("'Liv 2010'!"&amp;'Country Selector'!$B$3&amp;ROW($A66))*10^12,0)</f>
        <v>0</v>
      </c>
      <c r="C58">
        <f t="shared" ca="1" si="4"/>
        <v>0</v>
      </c>
      <c r="D58">
        <f t="shared" ca="1" si="4"/>
        <v>0</v>
      </c>
      <c r="E58">
        <f t="shared" ca="1" si="4"/>
        <v>0</v>
      </c>
      <c r="F58">
        <f t="shared" ca="1" si="4"/>
        <v>0</v>
      </c>
      <c r="G58">
        <f t="shared" ca="1" si="4"/>
        <v>0</v>
      </c>
      <c r="H58">
        <f t="shared" ca="1" si="4"/>
        <v>0</v>
      </c>
      <c r="I58">
        <f t="shared" ca="1" si="4"/>
        <v>0</v>
      </c>
      <c r="J58">
        <f t="shared" ca="1" si="4"/>
        <v>0</v>
      </c>
      <c r="K58">
        <f t="shared" ca="1" si="4"/>
        <v>0</v>
      </c>
      <c r="L58">
        <f ca="1">IF('Liv 2020'!$A66="LM",INDIRECT("'Liv 2020'!"&amp;'Country Selector'!$B$3&amp;ROW($A66))*10^12,0)</f>
        <v>0</v>
      </c>
      <c r="M58">
        <f t="shared" ca="1" si="5"/>
        <v>0</v>
      </c>
      <c r="N58">
        <f t="shared" ca="1" si="5"/>
        <v>0</v>
      </c>
      <c r="O58">
        <f t="shared" ca="1" si="5"/>
        <v>0</v>
      </c>
      <c r="P58">
        <f t="shared" ca="1" si="5"/>
        <v>0</v>
      </c>
      <c r="Q58">
        <f t="shared" ca="1" si="5"/>
        <v>0</v>
      </c>
      <c r="R58">
        <f t="shared" ca="1" si="5"/>
        <v>0</v>
      </c>
      <c r="S58">
        <f t="shared" ca="1" si="5"/>
        <v>0</v>
      </c>
      <c r="T58">
        <f t="shared" ca="1" si="5"/>
        <v>0</v>
      </c>
      <c r="U58">
        <f t="shared" ca="1" si="5"/>
        <v>0</v>
      </c>
      <c r="V58">
        <f ca="1">IF('Liv 2030'!$A66="LM",INDIRECT("'Liv 2030'!"&amp;'Country Selector'!$B$3&amp;ROW($A66))*10^12,0)</f>
        <v>0</v>
      </c>
    </row>
    <row r="59" spans="1:22">
      <c r="A59" s="74">
        <v>7</v>
      </c>
      <c r="B59">
        <f ca="1">IF('Liv 2010'!$A67="LM",INDIRECT("'Liv 2010'!"&amp;'Country Selector'!$B$3&amp;ROW($A67))*10^12,0)</f>
        <v>0</v>
      </c>
      <c r="C59">
        <f t="shared" ca="1" si="4"/>
        <v>0</v>
      </c>
      <c r="D59">
        <f t="shared" ca="1" si="4"/>
        <v>0</v>
      </c>
      <c r="E59">
        <f t="shared" ca="1" si="4"/>
        <v>0</v>
      </c>
      <c r="F59">
        <f t="shared" ca="1" si="4"/>
        <v>0</v>
      </c>
      <c r="G59">
        <f t="shared" ca="1" si="4"/>
        <v>0</v>
      </c>
      <c r="H59">
        <f t="shared" ca="1" si="4"/>
        <v>0</v>
      </c>
      <c r="I59">
        <f t="shared" ca="1" si="4"/>
        <v>0</v>
      </c>
      <c r="J59">
        <f t="shared" ca="1" si="4"/>
        <v>0</v>
      </c>
      <c r="K59">
        <f t="shared" ca="1" si="4"/>
        <v>0</v>
      </c>
      <c r="L59">
        <f ca="1">IF('Liv 2020'!$A67="LM",INDIRECT("'Liv 2020'!"&amp;'Country Selector'!$B$3&amp;ROW($A67))*10^12,0)</f>
        <v>0</v>
      </c>
      <c r="M59">
        <f t="shared" ca="1" si="5"/>
        <v>0</v>
      </c>
      <c r="N59">
        <f t="shared" ca="1" si="5"/>
        <v>0</v>
      </c>
      <c r="O59">
        <f t="shared" ca="1" si="5"/>
        <v>0</v>
      </c>
      <c r="P59">
        <f t="shared" ca="1" si="5"/>
        <v>0</v>
      </c>
      <c r="Q59">
        <f t="shared" ca="1" si="5"/>
        <v>0</v>
      </c>
      <c r="R59">
        <f t="shared" ca="1" si="5"/>
        <v>0</v>
      </c>
      <c r="S59">
        <f t="shared" ca="1" si="5"/>
        <v>0</v>
      </c>
      <c r="T59">
        <f t="shared" ca="1" si="5"/>
        <v>0</v>
      </c>
      <c r="U59">
        <f t="shared" ca="1" si="5"/>
        <v>0</v>
      </c>
      <c r="V59">
        <f ca="1">IF('Liv 2030'!$A67="LM",INDIRECT("'Liv 2030'!"&amp;'Country Selector'!$B$3&amp;ROW($A67))*10^12,0)</f>
        <v>0</v>
      </c>
    </row>
    <row r="60" spans="1:22">
      <c r="A60" s="74">
        <v>8</v>
      </c>
      <c r="B60">
        <f ca="1">IF('Liv 2010'!$A68="LM",INDIRECT("'Liv 2010'!"&amp;'Country Selector'!$B$3&amp;ROW($A68))*10^12,0)</f>
        <v>0</v>
      </c>
      <c r="C60">
        <f t="shared" ca="1" si="4"/>
        <v>0</v>
      </c>
      <c r="D60">
        <f t="shared" ca="1" si="4"/>
        <v>0</v>
      </c>
      <c r="E60">
        <f t="shared" ca="1" si="4"/>
        <v>0</v>
      </c>
      <c r="F60">
        <f t="shared" ca="1" si="4"/>
        <v>0</v>
      </c>
      <c r="G60">
        <f t="shared" ca="1" si="4"/>
        <v>0</v>
      </c>
      <c r="H60">
        <f t="shared" ca="1" si="4"/>
        <v>0</v>
      </c>
      <c r="I60">
        <f t="shared" ca="1" si="4"/>
        <v>0</v>
      </c>
      <c r="J60">
        <f t="shared" ca="1" si="4"/>
        <v>0</v>
      </c>
      <c r="K60">
        <f t="shared" ca="1" si="4"/>
        <v>0</v>
      </c>
      <c r="L60">
        <f ca="1">IF('Liv 2020'!$A68="LM",INDIRECT("'Liv 2020'!"&amp;'Country Selector'!$B$3&amp;ROW($A68))*10^12,0)</f>
        <v>0</v>
      </c>
      <c r="M60">
        <f t="shared" ca="1" si="5"/>
        <v>0</v>
      </c>
      <c r="N60">
        <f t="shared" ca="1" si="5"/>
        <v>0</v>
      </c>
      <c r="O60">
        <f t="shared" ca="1" si="5"/>
        <v>0</v>
      </c>
      <c r="P60">
        <f t="shared" ca="1" si="5"/>
        <v>0</v>
      </c>
      <c r="Q60">
        <f t="shared" ca="1" si="5"/>
        <v>0</v>
      </c>
      <c r="R60">
        <f t="shared" ca="1" si="5"/>
        <v>0</v>
      </c>
      <c r="S60">
        <f t="shared" ca="1" si="5"/>
        <v>0</v>
      </c>
      <c r="T60">
        <f t="shared" ca="1" si="5"/>
        <v>0</v>
      </c>
      <c r="U60">
        <f t="shared" ca="1" si="5"/>
        <v>0</v>
      </c>
      <c r="V60">
        <f ca="1">IF('Liv 2030'!$A68="LM",INDIRECT("'Liv 2030'!"&amp;'Country Selector'!$B$3&amp;ROW($A68))*10^12,0)</f>
        <v>0</v>
      </c>
    </row>
    <row r="61" spans="1:22">
      <c r="A61" s="74">
        <v>9</v>
      </c>
      <c r="B61">
        <f ca="1">IF('Liv 2010'!$A69="LM",INDIRECT("'Liv 2010'!"&amp;'Country Selector'!$B$3&amp;ROW($A69))*10^12,0)</f>
        <v>605299481970.46826</v>
      </c>
      <c r="C61">
        <f t="shared" ca="1" si="4"/>
        <v>544769533773.42151</v>
      </c>
      <c r="D61">
        <f t="shared" ca="1" si="4"/>
        <v>484239585576.37463</v>
      </c>
      <c r="E61">
        <f t="shared" ca="1" si="4"/>
        <v>423709637379.32776</v>
      </c>
      <c r="F61">
        <f t="shared" ca="1" si="4"/>
        <v>363179689182.28094</v>
      </c>
      <c r="G61">
        <f t="shared" ca="1" si="4"/>
        <v>302649740985.23413</v>
      </c>
      <c r="H61">
        <f t="shared" ca="1" si="4"/>
        <v>242119792788.18732</v>
      </c>
      <c r="I61">
        <f t="shared" ca="1" si="4"/>
        <v>181589844591.14047</v>
      </c>
      <c r="J61">
        <f t="shared" ca="1" si="4"/>
        <v>121059896394.09366</v>
      </c>
      <c r="K61">
        <f t="shared" ca="1" si="4"/>
        <v>60529948197.046829</v>
      </c>
      <c r="L61">
        <f ca="1">IF('Liv 2020'!$A69="LM",INDIRECT("'Liv 2020'!"&amp;'Country Selector'!$B$3&amp;ROW($A69))*10^12,0)</f>
        <v>0</v>
      </c>
      <c r="M61">
        <f t="shared" ca="1" si="5"/>
        <v>0</v>
      </c>
      <c r="N61">
        <f t="shared" ca="1" si="5"/>
        <v>0</v>
      </c>
      <c r="O61">
        <f t="shared" ca="1" si="5"/>
        <v>0</v>
      </c>
      <c r="P61">
        <f t="shared" ca="1" si="5"/>
        <v>0</v>
      </c>
      <c r="Q61">
        <f t="shared" ca="1" si="5"/>
        <v>0</v>
      </c>
      <c r="R61">
        <f t="shared" ca="1" si="5"/>
        <v>0</v>
      </c>
      <c r="S61">
        <f t="shared" ca="1" si="5"/>
        <v>0</v>
      </c>
      <c r="T61">
        <f t="shared" ca="1" si="5"/>
        <v>0</v>
      </c>
      <c r="U61">
        <f t="shared" ca="1" si="5"/>
        <v>0</v>
      </c>
      <c r="V61">
        <f ca="1">IF('Liv 2030'!$A69="LM",INDIRECT("'Liv 2030'!"&amp;'Country Selector'!$B$3&amp;ROW($A69))*10^12,0)</f>
        <v>0</v>
      </c>
    </row>
    <row r="62" spans="1:22">
      <c r="A62" s="74">
        <v>10</v>
      </c>
      <c r="B62">
        <f ca="1">IF('Liv 2010'!$A70="LM",INDIRECT("'Liv 2010'!"&amp;'Country Selector'!$B$3&amp;ROW($A70))*10^12,0)</f>
        <v>94542032215.275024</v>
      </c>
      <c r="C62">
        <f t="shared" ca="1" si="4"/>
        <v>94738978619.934158</v>
      </c>
      <c r="D62">
        <f t="shared" ca="1" si="4"/>
        <v>94935925024.593277</v>
      </c>
      <c r="E62">
        <f t="shared" ca="1" si="4"/>
        <v>95132871429.252411</v>
      </c>
      <c r="F62">
        <f t="shared" ca="1" si="4"/>
        <v>95329817833.91153</v>
      </c>
      <c r="G62">
        <f t="shared" ca="1" si="4"/>
        <v>95526764238.570648</v>
      </c>
      <c r="H62">
        <f t="shared" ca="1" si="4"/>
        <v>95723710643.229782</v>
      </c>
      <c r="I62">
        <f t="shared" ca="1" si="4"/>
        <v>95920657047.888901</v>
      </c>
      <c r="J62">
        <f t="shared" ca="1" si="4"/>
        <v>96117603452.548035</v>
      </c>
      <c r="K62">
        <f t="shared" ca="1" si="4"/>
        <v>96314549857.207153</v>
      </c>
      <c r="L62">
        <f ca="1">IF('Liv 2020'!$A70="LM",INDIRECT("'Liv 2020'!"&amp;'Country Selector'!$B$3&amp;ROW($A70))*10^12,0)</f>
        <v>96511496261.866287</v>
      </c>
      <c r="M62">
        <f t="shared" ca="1" si="5"/>
        <v>96712545379.932266</v>
      </c>
      <c r="N62">
        <f t="shared" ca="1" si="5"/>
        <v>96913594497.99823</v>
      </c>
      <c r="O62">
        <f t="shared" ca="1" si="5"/>
        <v>97114643616.064209</v>
      </c>
      <c r="P62">
        <f t="shared" ca="1" si="5"/>
        <v>97315692734.130188</v>
      </c>
      <c r="Q62">
        <f t="shared" ca="1" si="5"/>
        <v>97516741852.196167</v>
      </c>
      <c r="R62">
        <f t="shared" ca="1" si="5"/>
        <v>97717790970.262146</v>
      </c>
      <c r="S62">
        <f t="shared" ca="1" si="5"/>
        <v>97918840088.328125</v>
      </c>
      <c r="T62">
        <f t="shared" ca="1" si="5"/>
        <v>98119889206.394104</v>
      </c>
      <c r="U62">
        <f t="shared" ca="1" si="5"/>
        <v>98320938324.460068</v>
      </c>
      <c r="V62">
        <f ca="1">IF('Liv 2030'!$A70="LM",INDIRECT("'Liv 2030'!"&amp;'Country Selector'!$B$3&amp;ROW($A70))*10^12,0)</f>
        <v>98521987442.526047</v>
      </c>
    </row>
    <row r="63" spans="1:22">
      <c r="A63" s="74">
        <v>11</v>
      </c>
      <c r="B63">
        <f ca="1">IF('Liv 2010'!$A71="LM",INDIRECT("'Liv 2010'!"&amp;'Country Selector'!$B$3&amp;ROW($A71))*10^12,0)</f>
        <v>0</v>
      </c>
      <c r="C63">
        <f t="shared" ca="1" si="4"/>
        <v>69194948676.577347</v>
      </c>
      <c r="D63">
        <f t="shared" ca="1" si="4"/>
        <v>138389897353.15469</v>
      </c>
      <c r="E63">
        <f t="shared" ca="1" si="4"/>
        <v>207584846029.73203</v>
      </c>
      <c r="F63">
        <f t="shared" ref="D63:K95" ca="1" si="6">$B63*($L$1-F$1)/($L$1-$B$1)+$L63*(F$1-$B$1)/($L$1-$B$1)</f>
        <v>276779794706.30939</v>
      </c>
      <c r="G63">
        <f t="shared" ca="1" si="6"/>
        <v>345974743382.88672</v>
      </c>
      <c r="H63">
        <f t="shared" ca="1" si="6"/>
        <v>415169692059.46405</v>
      </c>
      <c r="I63">
        <f t="shared" ca="1" si="6"/>
        <v>484364640736.04138</v>
      </c>
      <c r="J63">
        <f t="shared" ca="1" si="6"/>
        <v>553559589412.61877</v>
      </c>
      <c r="K63">
        <f t="shared" ca="1" si="6"/>
        <v>622754538089.19604</v>
      </c>
      <c r="L63">
        <f ca="1">IF('Liv 2020'!$A71="LM",INDIRECT("'Liv 2020'!"&amp;'Country Selector'!$B$3&amp;ROW($A71))*10^12,0)</f>
        <v>691949486765.77344</v>
      </c>
      <c r="M63">
        <f t="shared" ca="1" si="5"/>
        <v>622754538089.19604</v>
      </c>
      <c r="N63">
        <f t="shared" ca="1" si="5"/>
        <v>553559589412.61877</v>
      </c>
      <c r="O63">
        <f t="shared" ca="1" si="5"/>
        <v>484364640736.04138</v>
      </c>
      <c r="P63">
        <f t="shared" ref="N63:U95" ca="1" si="7">$L63*($V$1-P$1)/($V$1-$L$1)+$V63*(P$1-$L$1)/($V$1-$L$1)</f>
        <v>415169692059.46405</v>
      </c>
      <c r="Q63">
        <f t="shared" ca="1" si="7"/>
        <v>345974743382.88672</v>
      </c>
      <c r="R63">
        <f t="shared" ca="1" si="7"/>
        <v>276779794706.30939</v>
      </c>
      <c r="S63">
        <f t="shared" ca="1" si="7"/>
        <v>207584846029.73203</v>
      </c>
      <c r="T63">
        <f t="shared" ca="1" si="7"/>
        <v>138389897353.15469</v>
      </c>
      <c r="U63">
        <f t="shared" ca="1" si="7"/>
        <v>69194948676.577347</v>
      </c>
      <c r="V63">
        <f ca="1">IF('Liv 2030'!$A71="LM",INDIRECT("'Liv 2030'!"&amp;'Country Selector'!$B$3&amp;ROW($A71))*10^12,0)</f>
        <v>0</v>
      </c>
    </row>
    <row r="64" spans="1:2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8">$B64*($L$1-C$1)/($L$1-$B$1)+$L64*(C$1-$B$1)/($L$1-$B$1)</f>
        <v>0</v>
      </c>
      <c r="D64">
        <f t="shared" ca="1" si="6"/>
        <v>0</v>
      </c>
      <c r="E64">
        <f t="shared" ca="1" si="6"/>
        <v>0</v>
      </c>
      <c r="F64">
        <f t="shared" ca="1" si="6"/>
        <v>0</v>
      </c>
      <c r="G64">
        <f t="shared" ca="1" si="6"/>
        <v>0</v>
      </c>
      <c r="H64">
        <f t="shared" ca="1" si="6"/>
        <v>0</v>
      </c>
      <c r="I64">
        <f t="shared" ca="1" si="6"/>
        <v>0</v>
      </c>
      <c r="J64">
        <f t="shared" ca="1" si="6"/>
        <v>0</v>
      </c>
      <c r="K64">
        <f t="shared" ca="1" si="6"/>
        <v>0</v>
      </c>
      <c r="L64">
        <f ca="1">IF('Liv 2020'!$A72="LM",INDIRECT("'Liv 2020'!"&amp;'Country Selector'!$B$3&amp;ROW($A72))*10^12,0)</f>
        <v>0</v>
      </c>
      <c r="M64">
        <f t="shared" ref="M64:U127" ca="1" si="9">$L64*($V$1-M$1)/($V$1-$L$1)+$V64*(M$1-$L$1)/($V$1-$L$1)</f>
        <v>0</v>
      </c>
      <c r="N64">
        <f t="shared" ca="1" si="7"/>
        <v>0</v>
      </c>
      <c r="O64">
        <f t="shared" ca="1" si="7"/>
        <v>0</v>
      </c>
      <c r="P64">
        <f t="shared" ca="1" si="7"/>
        <v>0</v>
      </c>
      <c r="Q64">
        <f t="shared" ca="1" si="7"/>
        <v>0</v>
      </c>
      <c r="R64">
        <f t="shared" ca="1" si="7"/>
        <v>0</v>
      </c>
      <c r="S64">
        <f t="shared" ca="1" si="7"/>
        <v>0</v>
      </c>
      <c r="T64">
        <f t="shared" ca="1" si="7"/>
        <v>0</v>
      </c>
      <c r="U64">
        <f t="shared" ca="1" si="7"/>
        <v>0</v>
      </c>
      <c r="V64">
        <f ca="1">IF('Liv 2030'!$A72="LM",INDIRECT("'Liv 2030'!"&amp;'Country Selector'!$B$3&amp;ROW($A72))*10^12,0)</f>
        <v>0</v>
      </c>
    </row>
    <row r="65" spans="1:22">
      <c r="A65" s="74">
        <v>13</v>
      </c>
      <c r="B65">
        <f ca="1">IF('Liv 2010'!$A73="LM",INDIRECT("'Liv 2010'!"&amp;'Country Selector'!$B$3&amp;ROW($A73))*10^12,0)</f>
        <v>0</v>
      </c>
      <c r="C65">
        <f t="shared" ca="1" si="8"/>
        <v>0</v>
      </c>
      <c r="D65">
        <f t="shared" ca="1" si="6"/>
        <v>0</v>
      </c>
      <c r="E65">
        <f t="shared" ca="1" si="6"/>
        <v>0</v>
      </c>
      <c r="F65">
        <f t="shared" ca="1" si="6"/>
        <v>0</v>
      </c>
      <c r="G65">
        <f t="shared" ca="1" si="6"/>
        <v>0</v>
      </c>
      <c r="H65">
        <f t="shared" ca="1" si="6"/>
        <v>0</v>
      </c>
      <c r="I65">
        <f t="shared" ca="1" si="6"/>
        <v>0</v>
      </c>
      <c r="J65">
        <f t="shared" ca="1" si="6"/>
        <v>0</v>
      </c>
      <c r="K65">
        <f t="shared" ca="1" si="6"/>
        <v>0</v>
      </c>
      <c r="L65">
        <f ca="1">IF('Liv 2020'!$A73="LM",INDIRECT("'Liv 2020'!"&amp;'Country Selector'!$B$3&amp;ROW($A73))*10^12,0)</f>
        <v>0</v>
      </c>
      <c r="M65">
        <f t="shared" ca="1" si="9"/>
        <v>0</v>
      </c>
      <c r="N65">
        <f t="shared" ca="1" si="7"/>
        <v>0</v>
      </c>
      <c r="O65">
        <f t="shared" ca="1" si="7"/>
        <v>0</v>
      </c>
      <c r="P65">
        <f t="shared" ca="1" si="7"/>
        <v>0</v>
      </c>
      <c r="Q65">
        <f t="shared" ca="1" si="7"/>
        <v>0</v>
      </c>
      <c r="R65">
        <f t="shared" ca="1" si="7"/>
        <v>0</v>
      </c>
      <c r="S65">
        <f t="shared" ca="1" si="7"/>
        <v>0</v>
      </c>
      <c r="T65">
        <f t="shared" ca="1" si="7"/>
        <v>0</v>
      </c>
      <c r="U65">
        <f t="shared" ca="1" si="7"/>
        <v>0</v>
      </c>
      <c r="V65">
        <f ca="1">IF('Liv 2030'!$A73="LM",INDIRECT("'Liv 2030'!"&amp;'Country Selector'!$B$3&amp;ROW($A73))*10^12,0)</f>
        <v>0</v>
      </c>
    </row>
    <row r="66" spans="1:22">
      <c r="A66" s="74">
        <v>14</v>
      </c>
      <c r="B66">
        <f ca="1">IF('Liv 2010'!$A74="LM",INDIRECT("'Liv 2010'!"&amp;'Country Selector'!$B$3&amp;ROW($A74))*10^12,0)</f>
        <v>0</v>
      </c>
      <c r="C66">
        <f t="shared" ca="1" si="8"/>
        <v>0</v>
      </c>
      <c r="D66">
        <f t="shared" ca="1" si="6"/>
        <v>0</v>
      </c>
      <c r="E66">
        <f t="shared" ca="1" si="6"/>
        <v>0</v>
      </c>
      <c r="F66">
        <f t="shared" ca="1" si="6"/>
        <v>0</v>
      </c>
      <c r="G66">
        <f t="shared" ca="1" si="6"/>
        <v>0</v>
      </c>
      <c r="H66">
        <f t="shared" ca="1" si="6"/>
        <v>0</v>
      </c>
      <c r="I66">
        <f t="shared" ca="1" si="6"/>
        <v>0</v>
      </c>
      <c r="J66">
        <f t="shared" ca="1" si="6"/>
        <v>0</v>
      </c>
      <c r="K66">
        <f t="shared" ca="1" si="6"/>
        <v>0</v>
      </c>
      <c r="L66">
        <f ca="1">IF('Liv 2020'!$A74="LM",INDIRECT("'Liv 2020'!"&amp;'Country Selector'!$B$3&amp;ROW($A74))*10^12,0)</f>
        <v>0</v>
      </c>
      <c r="M66">
        <f t="shared" ca="1" si="9"/>
        <v>76092380587.420319</v>
      </c>
      <c r="N66">
        <f t="shared" ca="1" si="7"/>
        <v>152184761174.84064</v>
      </c>
      <c r="O66">
        <f t="shared" ca="1" si="7"/>
        <v>228277141762.26093</v>
      </c>
      <c r="P66">
        <f t="shared" ca="1" si="7"/>
        <v>304369522349.68127</v>
      </c>
      <c r="Q66">
        <f t="shared" ca="1" si="7"/>
        <v>380461902937.10156</v>
      </c>
      <c r="R66">
        <f t="shared" ca="1" si="7"/>
        <v>456554283524.52185</v>
      </c>
      <c r="S66">
        <f t="shared" ca="1" si="7"/>
        <v>532646664111.9422</v>
      </c>
      <c r="T66">
        <f t="shared" ca="1" si="7"/>
        <v>608739044699.36255</v>
      </c>
      <c r="U66">
        <f t="shared" ca="1" si="7"/>
        <v>684831425286.78284</v>
      </c>
      <c r="V66">
        <f ca="1">IF('Liv 2030'!$A74="LM",INDIRECT("'Liv 2030'!"&amp;'Country Selector'!$B$3&amp;ROW($A74))*10^12,0)</f>
        <v>760923805874.20312</v>
      </c>
    </row>
    <row r="67" spans="1:22">
      <c r="A67" s="74">
        <v>15</v>
      </c>
      <c r="B67">
        <f ca="1">IF('Liv 2010'!$A75="LM",INDIRECT("'Liv 2010'!"&amp;'Country Selector'!$B$3&amp;ROW($A75))*10^12,0)</f>
        <v>0</v>
      </c>
      <c r="C67">
        <f t="shared" ca="1" si="8"/>
        <v>0</v>
      </c>
      <c r="D67">
        <f t="shared" ca="1" si="6"/>
        <v>0</v>
      </c>
      <c r="E67">
        <f t="shared" ca="1" si="6"/>
        <v>0</v>
      </c>
      <c r="F67">
        <f t="shared" ca="1" si="6"/>
        <v>0</v>
      </c>
      <c r="G67">
        <f t="shared" ca="1" si="6"/>
        <v>0</v>
      </c>
      <c r="H67">
        <f t="shared" ca="1" si="6"/>
        <v>0</v>
      </c>
      <c r="I67">
        <f t="shared" ca="1" si="6"/>
        <v>0</v>
      </c>
      <c r="J67">
        <f t="shared" ca="1" si="6"/>
        <v>0</v>
      </c>
      <c r="K67">
        <f t="shared" ca="1" si="6"/>
        <v>0</v>
      </c>
      <c r="L67">
        <f ca="1">IF('Liv 2020'!$A75="LM",INDIRECT("'Liv 2020'!"&amp;'Country Selector'!$B$3&amp;ROW($A75))*10^12,0)</f>
        <v>0</v>
      </c>
      <c r="M67">
        <f t="shared" ca="1" si="9"/>
        <v>0</v>
      </c>
      <c r="N67">
        <f t="shared" ca="1" si="7"/>
        <v>0</v>
      </c>
      <c r="O67">
        <f t="shared" ca="1" si="7"/>
        <v>0</v>
      </c>
      <c r="P67">
        <f t="shared" ca="1" si="7"/>
        <v>0</v>
      </c>
      <c r="Q67">
        <f t="shared" ca="1" si="7"/>
        <v>0</v>
      </c>
      <c r="R67">
        <f t="shared" ca="1" si="7"/>
        <v>0</v>
      </c>
      <c r="S67">
        <f t="shared" ca="1" si="7"/>
        <v>0</v>
      </c>
      <c r="T67">
        <f t="shared" ca="1" si="7"/>
        <v>0</v>
      </c>
      <c r="U67">
        <f t="shared" ca="1" si="7"/>
        <v>0</v>
      </c>
      <c r="V67">
        <f ca="1">IF('Liv 2030'!$A75="LM",INDIRECT("'Liv 2030'!"&amp;'Country Selector'!$B$3&amp;ROW($A75))*10^12,0)</f>
        <v>0</v>
      </c>
    </row>
    <row r="68" spans="1:22">
      <c r="A68" s="74">
        <v>16</v>
      </c>
      <c r="B68">
        <f ca="1">IF('Liv 2010'!$A76="LM",INDIRECT("'Liv 2010'!"&amp;'Country Selector'!$B$3&amp;ROW($A76))*10^12,0)</f>
        <v>0</v>
      </c>
      <c r="C68">
        <f t="shared" ca="1" si="8"/>
        <v>0</v>
      </c>
      <c r="D68">
        <f t="shared" ca="1" si="6"/>
        <v>0</v>
      </c>
      <c r="E68">
        <f t="shared" ca="1" si="6"/>
        <v>0</v>
      </c>
      <c r="F68">
        <f t="shared" ca="1" si="6"/>
        <v>0</v>
      </c>
      <c r="G68">
        <f t="shared" ca="1" si="6"/>
        <v>0</v>
      </c>
      <c r="H68">
        <f t="shared" ca="1" si="6"/>
        <v>0</v>
      </c>
      <c r="I68">
        <f t="shared" ca="1" si="6"/>
        <v>0</v>
      </c>
      <c r="J68">
        <f t="shared" ca="1" si="6"/>
        <v>0</v>
      </c>
      <c r="K68">
        <f t="shared" ca="1" si="6"/>
        <v>0</v>
      </c>
      <c r="L68">
        <f ca="1">IF('Liv 2020'!$A76="LM",INDIRECT("'Liv 2020'!"&amp;'Country Selector'!$B$3&amp;ROW($A76))*10^12,0)</f>
        <v>0</v>
      </c>
      <c r="M68">
        <f t="shared" ca="1" si="9"/>
        <v>0</v>
      </c>
      <c r="N68">
        <f t="shared" ca="1" si="7"/>
        <v>0</v>
      </c>
      <c r="O68">
        <f t="shared" ca="1" si="7"/>
        <v>0</v>
      </c>
      <c r="P68">
        <f t="shared" ca="1" si="7"/>
        <v>0</v>
      </c>
      <c r="Q68">
        <f t="shared" ca="1" si="7"/>
        <v>0</v>
      </c>
      <c r="R68">
        <f t="shared" ca="1" si="7"/>
        <v>0</v>
      </c>
      <c r="S68">
        <f t="shared" ca="1" si="7"/>
        <v>0</v>
      </c>
      <c r="T68">
        <f t="shared" ca="1" si="7"/>
        <v>0</v>
      </c>
      <c r="U68">
        <f t="shared" ca="1" si="7"/>
        <v>0</v>
      </c>
      <c r="V68">
        <f ca="1">IF('Liv 2030'!$A76="LM",INDIRECT("'Liv 2030'!"&amp;'Country Selector'!$B$3&amp;ROW($A76))*10^12,0)</f>
        <v>0</v>
      </c>
    </row>
    <row r="69" spans="1:22">
      <c r="A69" s="74">
        <v>17</v>
      </c>
      <c r="B69">
        <f ca="1">IF('Liv 2010'!$A77="LM",INDIRECT("'Liv 2010'!"&amp;'Country Selector'!$B$3&amp;ROW($A77))*10^12,0)</f>
        <v>0</v>
      </c>
      <c r="C69">
        <f t="shared" ca="1" si="8"/>
        <v>0</v>
      </c>
      <c r="D69">
        <f t="shared" ca="1" si="6"/>
        <v>0</v>
      </c>
      <c r="E69">
        <f t="shared" ca="1" si="6"/>
        <v>0</v>
      </c>
      <c r="F69">
        <f t="shared" ca="1" si="6"/>
        <v>0</v>
      </c>
      <c r="G69">
        <f t="shared" ca="1" si="6"/>
        <v>0</v>
      </c>
      <c r="H69">
        <f t="shared" ca="1" si="6"/>
        <v>0</v>
      </c>
      <c r="I69">
        <f t="shared" ca="1" si="6"/>
        <v>0</v>
      </c>
      <c r="J69">
        <f t="shared" ca="1" si="6"/>
        <v>0</v>
      </c>
      <c r="K69">
        <f t="shared" ca="1" si="6"/>
        <v>0</v>
      </c>
      <c r="L69">
        <f ca="1">IF('Liv 2020'!$A77="LM",INDIRECT("'Liv 2020'!"&amp;'Country Selector'!$B$3&amp;ROW($A77))*10^12,0)</f>
        <v>0</v>
      </c>
      <c r="M69">
        <f t="shared" ca="1" si="9"/>
        <v>0</v>
      </c>
      <c r="N69">
        <f t="shared" ca="1" si="7"/>
        <v>0</v>
      </c>
      <c r="O69">
        <f t="shared" ca="1" si="7"/>
        <v>0</v>
      </c>
      <c r="P69">
        <f t="shared" ca="1" si="7"/>
        <v>0</v>
      </c>
      <c r="Q69">
        <f t="shared" ca="1" si="7"/>
        <v>0</v>
      </c>
      <c r="R69">
        <f t="shared" ca="1" si="7"/>
        <v>0</v>
      </c>
      <c r="S69">
        <f t="shared" ca="1" si="7"/>
        <v>0</v>
      </c>
      <c r="T69">
        <f t="shared" ca="1" si="7"/>
        <v>0</v>
      </c>
      <c r="U69">
        <f t="shared" ca="1" si="7"/>
        <v>0</v>
      </c>
      <c r="V69">
        <f ca="1">IF('Liv 2030'!$A77="LM",INDIRECT("'Liv 2030'!"&amp;'Country Selector'!$B$3&amp;ROW($A77))*10^12,0)</f>
        <v>0</v>
      </c>
    </row>
    <row r="70" spans="1:22">
      <c r="A70" s="74">
        <v>18</v>
      </c>
      <c r="B70">
        <f ca="1">IF('Liv 2010'!$A78="LM",INDIRECT("'Liv 2010'!"&amp;'Country Selector'!$B$3&amp;ROW($A78))*10^12,0)</f>
        <v>0</v>
      </c>
      <c r="C70">
        <f t="shared" ca="1" si="8"/>
        <v>0</v>
      </c>
      <c r="D70">
        <f t="shared" ca="1" si="6"/>
        <v>0</v>
      </c>
      <c r="E70">
        <f t="shared" ca="1" si="6"/>
        <v>0</v>
      </c>
      <c r="F70">
        <f t="shared" ca="1" si="6"/>
        <v>0</v>
      </c>
      <c r="G70">
        <f t="shared" ca="1" si="6"/>
        <v>0</v>
      </c>
      <c r="H70">
        <f t="shared" ca="1" si="6"/>
        <v>0</v>
      </c>
      <c r="I70">
        <f t="shared" ca="1" si="6"/>
        <v>0</v>
      </c>
      <c r="J70">
        <f t="shared" ca="1" si="6"/>
        <v>0</v>
      </c>
      <c r="K70">
        <f t="shared" ca="1" si="6"/>
        <v>0</v>
      </c>
      <c r="L70">
        <f ca="1">IF('Liv 2020'!$A78="LM",INDIRECT("'Liv 2020'!"&amp;'Country Selector'!$B$3&amp;ROW($A78))*10^12,0)</f>
        <v>0</v>
      </c>
      <c r="M70">
        <f t="shared" ca="1" si="9"/>
        <v>0</v>
      </c>
      <c r="N70">
        <f t="shared" ca="1" si="7"/>
        <v>0</v>
      </c>
      <c r="O70">
        <f t="shared" ca="1" si="7"/>
        <v>0</v>
      </c>
      <c r="P70">
        <f t="shared" ca="1" si="7"/>
        <v>0</v>
      </c>
      <c r="Q70">
        <f t="shared" ca="1" si="7"/>
        <v>0</v>
      </c>
      <c r="R70">
        <f t="shared" ca="1" si="7"/>
        <v>0</v>
      </c>
      <c r="S70">
        <f t="shared" ca="1" si="7"/>
        <v>0</v>
      </c>
      <c r="T70">
        <f t="shared" ca="1" si="7"/>
        <v>0</v>
      </c>
      <c r="U70">
        <f t="shared" ca="1" si="7"/>
        <v>0</v>
      </c>
      <c r="V70">
        <f ca="1">IF('Liv 2030'!$A78="LM",INDIRECT("'Liv 2030'!"&amp;'Country Selector'!$B$3&amp;ROW($A78))*10^12,0)</f>
        <v>0</v>
      </c>
    </row>
    <row r="71" spans="1:22">
      <c r="A71" s="74">
        <v>19</v>
      </c>
      <c r="B71">
        <f ca="1">IF('Liv 2010'!$A79="LM",INDIRECT("'Liv 2010'!"&amp;'Country Selector'!$B$3&amp;ROW($A79))*10^12,0)</f>
        <v>0</v>
      </c>
      <c r="C71">
        <f t="shared" ca="1" si="8"/>
        <v>0</v>
      </c>
      <c r="D71">
        <f t="shared" ca="1" si="6"/>
        <v>0</v>
      </c>
      <c r="E71">
        <f t="shared" ca="1" si="6"/>
        <v>0</v>
      </c>
      <c r="F71">
        <f t="shared" ca="1" si="6"/>
        <v>0</v>
      </c>
      <c r="G71">
        <f t="shared" ca="1" si="6"/>
        <v>0</v>
      </c>
      <c r="H71">
        <f t="shared" ca="1" si="6"/>
        <v>0</v>
      </c>
      <c r="I71">
        <f t="shared" ca="1" si="6"/>
        <v>0</v>
      </c>
      <c r="J71">
        <f t="shared" ca="1" si="6"/>
        <v>0</v>
      </c>
      <c r="K71">
        <f t="shared" ca="1" si="6"/>
        <v>0</v>
      </c>
      <c r="L71">
        <f ca="1">IF('Liv 2020'!$A79="LM",INDIRECT("'Liv 2020'!"&amp;'Country Selector'!$B$3&amp;ROW($A79))*10^12,0)</f>
        <v>0</v>
      </c>
      <c r="M71">
        <f t="shared" ca="1" si="9"/>
        <v>0</v>
      </c>
      <c r="N71">
        <f t="shared" ca="1" si="7"/>
        <v>0</v>
      </c>
      <c r="O71">
        <f t="shared" ca="1" si="7"/>
        <v>0</v>
      </c>
      <c r="P71">
        <f t="shared" ca="1" si="7"/>
        <v>0</v>
      </c>
      <c r="Q71">
        <f t="shared" ca="1" si="7"/>
        <v>0</v>
      </c>
      <c r="R71">
        <f t="shared" ca="1" si="7"/>
        <v>0</v>
      </c>
      <c r="S71">
        <f t="shared" ca="1" si="7"/>
        <v>0</v>
      </c>
      <c r="T71">
        <f t="shared" ca="1" si="7"/>
        <v>0</v>
      </c>
      <c r="U71">
        <f t="shared" ca="1" si="7"/>
        <v>0</v>
      </c>
      <c r="V71">
        <f ca="1">IF('Liv 2030'!$A79="LM",INDIRECT("'Liv 2030'!"&amp;'Country Selector'!$B$3&amp;ROW($A79))*10^12,0)</f>
        <v>0</v>
      </c>
    </row>
    <row r="72" spans="1:22">
      <c r="A72" s="74">
        <v>20</v>
      </c>
      <c r="B72">
        <f ca="1">IF('Liv 2010'!$A80="LM",INDIRECT("'Liv 2010'!"&amp;'Country Selector'!$B$3&amp;ROW($A80))*10^12,0)</f>
        <v>0</v>
      </c>
      <c r="C72">
        <f t="shared" ca="1" si="8"/>
        <v>0</v>
      </c>
      <c r="D72">
        <f t="shared" ca="1" si="6"/>
        <v>0</v>
      </c>
      <c r="E72">
        <f t="shared" ca="1" si="6"/>
        <v>0</v>
      </c>
      <c r="F72">
        <f t="shared" ca="1" si="6"/>
        <v>0</v>
      </c>
      <c r="G72">
        <f t="shared" ca="1" si="6"/>
        <v>0</v>
      </c>
      <c r="H72">
        <f t="shared" ca="1" si="6"/>
        <v>0</v>
      </c>
      <c r="I72">
        <f t="shared" ca="1" si="6"/>
        <v>0</v>
      </c>
      <c r="J72">
        <f t="shared" ca="1" si="6"/>
        <v>0</v>
      </c>
      <c r="K72">
        <f t="shared" ca="1" si="6"/>
        <v>0</v>
      </c>
      <c r="L72">
        <f ca="1">IF('Liv 2020'!$A80="LM",INDIRECT("'Liv 2020'!"&amp;'Country Selector'!$B$3&amp;ROW($A80))*10^12,0)</f>
        <v>0</v>
      </c>
      <c r="M72">
        <f t="shared" ca="1" si="9"/>
        <v>0</v>
      </c>
      <c r="N72">
        <f t="shared" ca="1" si="7"/>
        <v>0</v>
      </c>
      <c r="O72">
        <f t="shared" ca="1" si="7"/>
        <v>0</v>
      </c>
      <c r="P72">
        <f t="shared" ca="1" si="7"/>
        <v>0</v>
      </c>
      <c r="Q72">
        <f t="shared" ca="1" si="7"/>
        <v>0</v>
      </c>
      <c r="R72">
        <f t="shared" ca="1" si="7"/>
        <v>0</v>
      </c>
      <c r="S72">
        <f t="shared" ca="1" si="7"/>
        <v>0</v>
      </c>
      <c r="T72">
        <f t="shared" ca="1" si="7"/>
        <v>0</v>
      </c>
      <c r="U72">
        <f t="shared" ca="1" si="7"/>
        <v>0</v>
      </c>
      <c r="V72">
        <f ca="1">IF('Liv 2030'!$A80="LM",INDIRECT("'Liv 2030'!"&amp;'Country Selector'!$B$3&amp;ROW($A80))*10^12,0)</f>
        <v>0</v>
      </c>
    </row>
    <row r="73" spans="1:22">
      <c r="A73" s="74">
        <v>21</v>
      </c>
      <c r="B73">
        <f ca="1">IF('Liv 2010'!$A81="LM",INDIRECT("'Liv 2010'!"&amp;'Country Selector'!$B$3&amp;ROW($A81))*10^12,0)</f>
        <v>0</v>
      </c>
      <c r="C73">
        <f t="shared" ca="1" si="8"/>
        <v>0</v>
      </c>
      <c r="D73">
        <f t="shared" ca="1" si="6"/>
        <v>0</v>
      </c>
      <c r="E73">
        <f t="shared" ca="1" si="6"/>
        <v>0</v>
      </c>
      <c r="F73">
        <f t="shared" ca="1" si="6"/>
        <v>0</v>
      </c>
      <c r="G73">
        <f t="shared" ca="1" si="6"/>
        <v>0</v>
      </c>
      <c r="H73">
        <f t="shared" ca="1" si="6"/>
        <v>0</v>
      </c>
      <c r="I73">
        <f t="shared" ca="1" si="6"/>
        <v>0</v>
      </c>
      <c r="J73">
        <f t="shared" ca="1" si="6"/>
        <v>0</v>
      </c>
      <c r="K73">
        <f t="shared" ca="1" si="6"/>
        <v>0</v>
      </c>
      <c r="L73">
        <f ca="1">IF('Liv 2020'!$A81="LM",INDIRECT("'Liv 2020'!"&amp;'Country Selector'!$B$3&amp;ROW($A81))*10^12,0)</f>
        <v>0</v>
      </c>
      <c r="M73">
        <f t="shared" ca="1" si="9"/>
        <v>0</v>
      </c>
      <c r="N73">
        <f t="shared" ca="1" si="7"/>
        <v>0</v>
      </c>
      <c r="O73">
        <f t="shared" ca="1" si="7"/>
        <v>0</v>
      </c>
      <c r="P73">
        <f t="shared" ca="1" si="7"/>
        <v>0</v>
      </c>
      <c r="Q73">
        <f t="shared" ca="1" si="7"/>
        <v>0</v>
      </c>
      <c r="R73">
        <f t="shared" ca="1" si="7"/>
        <v>0</v>
      </c>
      <c r="S73">
        <f t="shared" ca="1" si="7"/>
        <v>0</v>
      </c>
      <c r="T73">
        <f t="shared" ca="1" si="7"/>
        <v>0</v>
      </c>
      <c r="U73">
        <f t="shared" ca="1" si="7"/>
        <v>0</v>
      </c>
      <c r="V73">
        <f ca="1">IF('Liv 2030'!$A81="LM",INDIRECT("'Liv 2030'!"&amp;'Country Selector'!$B$3&amp;ROW($A81))*10^12,0)</f>
        <v>0</v>
      </c>
    </row>
    <row r="74" spans="1:22">
      <c r="A74" s="74">
        <v>22</v>
      </c>
      <c r="B74">
        <f ca="1">IF('Liv 2010'!$A82="LM",INDIRECT("'Liv 2010'!"&amp;'Country Selector'!$B$3&amp;ROW($A82))*10^12,0)</f>
        <v>0</v>
      </c>
      <c r="C74">
        <f t="shared" ca="1" si="8"/>
        <v>0</v>
      </c>
      <c r="D74">
        <f t="shared" ca="1" si="6"/>
        <v>0</v>
      </c>
      <c r="E74">
        <f t="shared" ca="1" si="6"/>
        <v>0</v>
      </c>
      <c r="F74">
        <f t="shared" ca="1" si="6"/>
        <v>0</v>
      </c>
      <c r="G74">
        <f t="shared" ca="1" si="6"/>
        <v>0</v>
      </c>
      <c r="H74">
        <f t="shared" ca="1" si="6"/>
        <v>0</v>
      </c>
      <c r="I74">
        <f t="shared" ca="1" si="6"/>
        <v>0</v>
      </c>
      <c r="J74">
        <f t="shared" ca="1" si="6"/>
        <v>0</v>
      </c>
      <c r="K74">
        <f t="shared" ca="1" si="6"/>
        <v>0</v>
      </c>
      <c r="L74">
        <f ca="1">IF('Liv 2020'!$A82="LM",INDIRECT("'Liv 2020'!"&amp;'Country Selector'!$B$3&amp;ROW($A82))*10^12,0)</f>
        <v>0</v>
      </c>
      <c r="M74">
        <f t="shared" ca="1" si="9"/>
        <v>0</v>
      </c>
      <c r="N74">
        <f t="shared" ca="1" si="7"/>
        <v>0</v>
      </c>
      <c r="O74">
        <f t="shared" ca="1" si="7"/>
        <v>0</v>
      </c>
      <c r="P74">
        <f t="shared" ca="1" si="7"/>
        <v>0</v>
      </c>
      <c r="Q74">
        <f t="shared" ca="1" si="7"/>
        <v>0</v>
      </c>
      <c r="R74">
        <f t="shared" ca="1" si="7"/>
        <v>0</v>
      </c>
      <c r="S74">
        <f t="shared" ca="1" si="7"/>
        <v>0</v>
      </c>
      <c r="T74">
        <f t="shared" ca="1" si="7"/>
        <v>0</v>
      </c>
      <c r="U74">
        <f t="shared" ca="1" si="7"/>
        <v>0</v>
      </c>
      <c r="V74">
        <f ca="1">IF('Liv 2030'!$A82="LM",INDIRECT("'Liv 2030'!"&amp;'Country Selector'!$B$3&amp;ROW($A82))*10^12,0)</f>
        <v>0</v>
      </c>
    </row>
    <row r="75" spans="1:22">
      <c r="A75" s="74">
        <v>23</v>
      </c>
      <c r="B75">
        <f ca="1">IF('Liv 2010'!$A83="LM",INDIRECT("'Liv 2010'!"&amp;'Country Selector'!$B$3&amp;ROW($A83))*10^12,0)</f>
        <v>0</v>
      </c>
      <c r="C75">
        <f t="shared" ca="1" si="8"/>
        <v>0</v>
      </c>
      <c r="D75">
        <f t="shared" ca="1" si="6"/>
        <v>0</v>
      </c>
      <c r="E75">
        <f t="shared" ca="1" si="6"/>
        <v>0</v>
      </c>
      <c r="F75">
        <f t="shared" ca="1" si="6"/>
        <v>0</v>
      </c>
      <c r="G75">
        <f t="shared" ca="1" si="6"/>
        <v>0</v>
      </c>
      <c r="H75">
        <f t="shared" ca="1" si="6"/>
        <v>0</v>
      </c>
      <c r="I75">
        <f t="shared" ca="1" si="6"/>
        <v>0</v>
      </c>
      <c r="J75">
        <f t="shared" ca="1" si="6"/>
        <v>0</v>
      </c>
      <c r="K75">
        <f t="shared" ca="1" si="6"/>
        <v>0</v>
      </c>
      <c r="L75">
        <f ca="1">IF('Liv 2020'!$A83="LM",INDIRECT("'Liv 2020'!"&amp;'Country Selector'!$B$3&amp;ROW($A83))*10^12,0)</f>
        <v>0</v>
      </c>
      <c r="M75">
        <f t="shared" ca="1" si="9"/>
        <v>0</v>
      </c>
      <c r="N75">
        <f t="shared" ca="1" si="7"/>
        <v>0</v>
      </c>
      <c r="O75">
        <f t="shared" ca="1" si="7"/>
        <v>0</v>
      </c>
      <c r="P75">
        <f t="shared" ca="1" si="7"/>
        <v>0</v>
      </c>
      <c r="Q75">
        <f t="shared" ca="1" si="7"/>
        <v>0</v>
      </c>
      <c r="R75">
        <f t="shared" ca="1" si="7"/>
        <v>0</v>
      </c>
      <c r="S75">
        <f t="shared" ca="1" si="7"/>
        <v>0</v>
      </c>
      <c r="T75">
        <f t="shared" ca="1" si="7"/>
        <v>0</v>
      </c>
      <c r="U75">
        <f t="shared" ca="1" si="7"/>
        <v>0</v>
      </c>
      <c r="V75">
        <f ca="1">IF('Liv 2030'!$A83="LM",INDIRECT("'Liv 2030'!"&amp;'Country Selector'!$B$3&amp;ROW($A83))*10^12,0)</f>
        <v>0</v>
      </c>
    </row>
    <row r="76" spans="1:22">
      <c r="A76" s="74">
        <v>24</v>
      </c>
      <c r="B76">
        <f ca="1">IF('Liv 2010'!$A84="LM",INDIRECT("'Liv 2010'!"&amp;'Country Selector'!$B$3&amp;ROW($A84))*10^12,0)</f>
        <v>94542032215.276123</v>
      </c>
      <c r="C76">
        <f t="shared" ca="1" si="8"/>
        <v>94738978619.935135</v>
      </c>
      <c r="D76">
        <f t="shared" ca="1" si="6"/>
        <v>94935925024.594162</v>
      </c>
      <c r="E76">
        <f t="shared" ca="1" si="6"/>
        <v>95132871429.253174</v>
      </c>
      <c r="F76">
        <f t="shared" ca="1" si="6"/>
        <v>95329817833.912186</v>
      </c>
      <c r="G76">
        <f t="shared" ca="1" si="6"/>
        <v>95526764238.571198</v>
      </c>
      <c r="H76">
        <f t="shared" ca="1" si="6"/>
        <v>95723710643.230225</v>
      </c>
      <c r="I76">
        <f t="shared" ca="1" si="6"/>
        <v>95920657047.889236</v>
      </c>
      <c r="J76">
        <f t="shared" ca="1" si="6"/>
        <v>96117603452.548248</v>
      </c>
      <c r="K76">
        <f t="shared" ca="1" si="6"/>
        <v>96314549857.207275</v>
      </c>
      <c r="L76">
        <f ca="1">IF('Liv 2020'!$A84="LM",INDIRECT("'Liv 2020'!"&amp;'Country Selector'!$B$3&amp;ROW($A84))*10^12,0)</f>
        <v>96511496261.866287</v>
      </c>
      <c r="M76">
        <f t="shared" ca="1" si="9"/>
        <v>96712545379.932281</v>
      </c>
      <c r="N76">
        <f t="shared" ca="1" si="7"/>
        <v>96913594497.998291</v>
      </c>
      <c r="O76">
        <f t="shared" ca="1" si="7"/>
        <v>97114643616.064285</v>
      </c>
      <c r="P76">
        <f t="shared" ca="1" si="7"/>
        <v>97315692734.13028</v>
      </c>
      <c r="Q76">
        <f t="shared" ca="1" si="7"/>
        <v>97516741852.196289</v>
      </c>
      <c r="R76">
        <f t="shared" ca="1" si="7"/>
        <v>97717790970.262283</v>
      </c>
      <c r="S76">
        <f t="shared" ca="1" si="7"/>
        <v>97918840088.328293</v>
      </c>
      <c r="T76">
        <f t="shared" ca="1" si="7"/>
        <v>98119889206.394287</v>
      </c>
      <c r="U76">
        <f t="shared" ca="1" si="7"/>
        <v>98320938324.460281</v>
      </c>
      <c r="V76">
        <f ca="1">IF('Liv 2030'!$A84="LM",INDIRECT("'Liv 2030'!"&amp;'Country Selector'!$B$3&amp;ROW($A84))*10^12,0)</f>
        <v>98521987442.526276</v>
      </c>
    </row>
    <row r="77" spans="1:22">
      <c r="A77" s="74">
        <v>25</v>
      </c>
      <c r="B77">
        <f ca="1">IF('Liv 2010'!$A85="LM",INDIRECT("'Liv 2010'!"&amp;'Country Selector'!$B$3&amp;ROW($A85))*10^12,0)</f>
        <v>0</v>
      </c>
      <c r="C77">
        <f t="shared" ca="1" si="8"/>
        <v>0</v>
      </c>
      <c r="D77">
        <f t="shared" ca="1" si="6"/>
        <v>0</v>
      </c>
      <c r="E77">
        <f t="shared" ca="1" si="6"/>
        <v>0</v>
      </c>
      <c r="F77">
        <f t="shared" ca="1" si="6"/>
        <v>0</v>
      </c>
      <c r="G77">
        <f t="shared" ca="1" si="6"/>
        <v>0</v>
      </c>
      <c r="H77">
        <f t="shared" ca="1" si="6"/>
        <v>0</v>
      </c>
      <c r="I77">
        <f t="shared" ca="1" si="6"/>
        <v>0</v>
      </c>
      <c r="J77">
        <f t="shared" ca="1" si="6"/>
        <v>0</v>
      </c>
      <c r="K77">
        <f t="shared" ca="1" si="6"/>
        <v>0</v>
      </c>
      <c r="L77">
        <f ca="1">IF('Liv 2020'!$A85="LM",INDIRECT("'Liv 2020'!"&amp;'Country Selector'!$B$3&amp;ROW($A85))*10^12,0)</f>
        <v>0</v>
      </c>
      <c r="M77">
        <f t="shared" ca="1" si="9"/>
        <v>0</v>
      </c>
      <c r="N77">
        <f t="shared" ca="1" si="7"/>
        <v>0</v>
      </c>
      <c r="O77">
        <f t="shared" ca="1" si="7"/>
        <v>0</v>
      </c>
      <c r="P77">
        <f t="shared" ca="1" si="7"/>
        <v>0</v>
      </c>
      <c r="Q77">
        <f t="shared" ca="1" si="7"/>
        <v>0</v>
      </c>
      <c r="R77">
        <f t="shared" ca="1" si="7"/>
        <v>0</v>
      </c>
      <c r="S77">
        <f t="shared" ca="1" si="7"/>
        <v>0</v>
      </c>
      <c r="T77">
        <f t="shared" ca="1" si="7"/>
        <v>0</v>
      </c>
      <c r="U77">
        <f t="shared" ca="1" si="7"/>
        <v>0</v>
      </c>
      <c r="V77">
        <f ca="1">IF('Liv 2030'!$A85="LM",INDIRECT("'Liv 2030'!"&amp;'Country Selector'!$B$3&amp;ROW($A85))*10^12,0)</f>
        <v>0</v>
      </c>
    </row>
    <row r="78" spans="1:22">
      <c r="A78" s="74">
        <v>26</v>
      </c>
      <c r="B78">
        <f ca="1">IF('Liv 2010'!$A86="LM",INDIRECT("'Liv 2010'!"&amp;'Country Selector'!$B$3&amp;ROW($A86))*10^12,0)</f>
        <v>286287129182.2926</v>
      </c>
      <c r="C78">
        <f t="shared" ca="1" si="8"/>
        <v>257658416264.06332</v>
      </c>
      <c r="D78">
        <f t="shared" ca="1" si="6"/>
        <v>229029703345.83408</v>
      </c>
      <c r="E78">
        <f t="shared" ca="1" si="6"/>
        <v>200400990427.60483</v>
      </c>
      <c r="F78">
        <f t="shared" ca="1" si="6"/>
        <v>171772277509.37555</v>
      </c>
      <c r="G78">
        <f t="shared" ca="1" si="6"/>
        <v>143143564591.1463</v>
      </c>
      <c r="H78">
        <f t="shared" ca="1" si="6"/>
        <v>114514851672.91704</v>
      </c>
      <c r="I78">
        <f t="shared" ca="1" si="6"/>
        <v>85886138754.687775</v>
      </c>
      <c r="J78">
        <f t="shared" ca="1" si="6"/>
        <v>57257425836.458519</v>
      </c>
      <c r="K78">
        <f t="shared" ca="1" si="6"/>
        <v>28628712918.229259</v>
      </c>
      <c r="L78">
        <f ca="1">IF('Liv 2020'!$A86="LM",INDIRECT("'Liv 2020'!"&amp;'Country Selector'!$B$3&amp;ROW($A86))*10^12,0)</f>
        <v>0</v>
      </c>
      <c r="M78">
        <f t="shared" ca="1" si="9"/>
        <v>0</v>
      </c>
      <c r="N78">
        <f t="shared" ca="1" si="7"/>
        <v>0</v>
      </c>
      <c r="O78">
        <f t="shared" ca="1" si="7"/>
        <v>0</v>
      </c>
      <c r="P78">
        <f t="shared" ca="1" si="7"/>
        <v>0</v>
      </c>
      <c r="Q78">
        <f t="shared" ca="1" si="7"/>
        <v>0</v>
      </c>
      <c r="R78">
        <f t="shared" ca="1" si="7"/>
        <v>0</v>
      </c>
      <c r="S78">
        <f t="shared" ca="1" si="7"/>
        <v>0</v>
      </c>
      <c r="T78">
        <f t="shared" ca="1" si="7"/>
        <v>0</v>
      </c>
      <c r="U78">
        <f t="shared" ca="1" si="7"/>
        <v>0</v>
      </c>
      <c r="V78">
        <f ca="1">IF('Liv 2030'!$A86="LM",INDIRECT("'Liv 2030'!"&amp;'Country Selector'!$B$3&amp;ROW($A86))*10^12,0)</f>
        <v>0</v>
      </c>
    </row>
    <row r="79" spans="1:22">
      <c r="A79" s="74">
        <v>27</v>
      </c>
      <c r="B79">
        <f ca="1">IF('Liv 2010'!$A87="LM",INDIRECT("'Liv 2010'!"&amp;'Country Selector'!$B$3&amp;ROW($A87))*10^12,0)</f>
        <v>0</v>
      </c>
      <c r="C79">
        <f t="shared" ca="1" si="8"/>
        <v>0</v>
      </c>
      <c r="D79">
        <f t="shared" ca="1" si="6"/>
        <v>0</v>
      </c>
      <c r="E79">
        <f t="shared" ca="1" si="6"/>
        <v>0</v>
      </c>
      <c r="F79">
        <f t="shared" ca="1" si="6"/>
        <v>0</v>
      </c>
      <c r="G79">
        <f t="shared" ca="1" si="6"/>
        <v>0</v>
      </c>
      <c r="H79">
        <f t="shared" ca="1" si="6"/>
        <v>0</v>
      </c>
      <c r="I79">
        <f t="shared" ca="1" si="6"/>
        <v>0</v>
      </c>
      <c r="J79">
        <f t="shared" ca="1" si="6"/>
        <v>0</v>
      </c>
      <c r="K79">
        <f t="shared" ca="1" si="6"/>
        <v>0</v>
      </c>
      <c r="L79">
        <f ca="1">IF('Liv 2020'!$A87="LM",INDIRECT("'Liv 2020'!"&amp;'Country Selector'!$B$3&amp;ROW($A87))*10^12,0)</f>
        <v>0</v>
      </c>
      <c r="M79">
        <f t="shared" ca="1" si="9"/>
        <v>0</v>
      </c>
      <c r="N79">
        <f t="shared" ca="1" si="7"/>
        <v>0</v>
      </c>
      <c r="O79">
        <f t="shared" ca="1" si="7"/>
        <v>0</v>
      </c>
      <c r="P79">
        <f t="shared" ca="1" si="7"/>
        <v>0</v>
      </c>
      <c r="Q79">
        <f t="shared" ca="1" si="7"/>
        <v>0</v>
      </c>
      <c r="R79">
        <f t="shared" ca="1" si="7"/>
        <v>0</v>
      </c>
      <c r="S79">
        <f t="shared" ca="1" si="7"/>
        <v>0</v>
      </c>
      <c r="T79">
        <f t="shared" ca="1" si="7"/>
        <v>0</v>
      </c>
      <c r="U79">
        <f t="shared" ca="1" si="7"/>
        <v>0</v>
      </c>
      <c r="V79">
        <f ca="1">IF('Liv 2030'!$A87="LM",INDIRECT("'Liv 2030'!"&amp;'Country Selector'!$B$3&amp;ROW($A87))*10^12,0)</f>
        <v>0</v>
      </c>
    </row>
    <row r="80" spans="1:22">
      <c r="A80" s="74">
        <v>28</v>
      </c>
      <c r="B80">
        <f ca="1">IF('Liv 2010'!$A88="LM",INDIRECT("'Liv 2010'!"&amp;'Country Selector'!$B$3&amp;ROW($A88))*10^12,0)</f>
        <v>47285587481.399101</v>
      </c>
      <c r="C80">
        <f t="shared" ca="1" si="8"/>
        <v>42557028733.259193</v>
      </c>
      <c r="D80">
        <f t="shared" ca="1" si="6"/>
        <v>37828469985.119278</v>
      </c>
      <c r="E80">
        <f t="shared" ca="1" si="6"/>
        <v>33099911236.97937</v>
      </c>
      <c r="F80">
        <f t="shared" ca="1" si="6"/>
        <v>28371352488.839458</v>
      </c>
      <c r="G80">
        <f t="shared" ca="1" si="6"/>
        <v>23642793740.699551</v>
      </c>
      <c r="H80">
        <f t="shared" ca="1" si="6"/>
        <v>18914234992.559639</v>
      </c>
      <c r="I80">
        <f t="shared" ca="1" si="6"/>
        <v>14185676244.419729</v>
      </c>
      <c r="J80">
        <f t="shared" ca="1" si="6"/>
        <v>9457117496.2798195</v>
      </c>
      <c r="K80">
        <f t="shared" ca="1" si="6"/>
        <v>4728558748.1399097</v>
      </c>
      <c r="L80">
        <f ca="1">IF('Liv 2020'!$A88="LM",INDIRECT("'Liv 2020'!"&amp;'Country Selector'!$B$3&amp;ROW($A88))*10^12,0)</f>
        <v>0</v>
      </c>
      <c r="M80">
        <f t="shared" ca="1" si="9"/>
        <v>0</v>
      </c>
      <c r="N80">
        <f t="shared" ca="1" si="7"/>
        <v>0</v>
      </c>
      <c r="O80">
        <f t="shared" ca="1" si="7"/>
        <v>0</v>
      </c>
      <c r="P80">
        <f t="shared" ca="1" si="7"/>
        <v>0</v>
      </c>
      <c r="Q80">
        <f t="shared" ca="1" si="7"/>
        <v>0</v>
      </c>
      <c r="R80">
        <f t="shared" ca="1" si="7"/>
        <v>0</v>
      </c>
      <c r="S80">
        <f t="shared" ca="1" si="7"/>
        <v>0</v>
      </c>
      <c r="T80">
        <f t="shared" ca="1" si="7"/>
        <v>0</v>
      </c>
      <c r="U80">
        <f t="shared" ca="1" si="7"/>
        <v>0</v>
      </c>
      <c r="V80">
        <f ca="1">IF('Liv 2030'!$A88="LM",INDIRECT("'Liv 2030'!"&amp;'Country Selector'!$B$3&amp;ROW($A88))*10^12,0)</f>
        <v>0</v>
      </c>
    </row>
    <row r="81" spans="1:22">
      <c r="A81" s="74">
        <v>29</v>
      </c>
      <c r="B81">
        <f ca="1">IF('Liv 2010'!$A89="LM",INDIRECT("'Liv 2010'!"&amp;'Country Selector'!$B$3&amp;ROW($A89))*10^12,0)</f>
        <v>0</v>
      </c>
      <c r="C81">
        <f t="shared" ca="1" si="8"/>
        <v>0</v>
      </c>
      <c r="D81">
        <f t="shared" ca="1" si="6"/>
        <v>0</v>
      </c>
      <c r="E81">
        <f t="shared" ca="1" si="6"/>
        <v>0</v>
      </c>
      <c r="F81">
        <f t="shared" ca="1" si="6"/>
        <v>0</v>
      </c>
      <c r="G81">
        <f t="shared" ca="1" si="6"/>
        <v>0</v>
      </c>
      <c r="H81">
        <f t="shared" ca="1" si="6"/>
        <v>0</v>
      </c>
      <c r="I81">
        <f t="shared" ca="1" si="6"/>
        <v>0</v>
      </c>
      <c r="J81">
        <f t="shared" ca="1" si="6"/>
        <v>0</v>
      </c>
      <c r="K81">
        <f t="shared" ca="1" si="6"/>
        <v>0</v>
      </c>
      <c r="L81">
        <f ca="1">IF('Liv 2020'!$A89="LM",INDIRECT("'Liv 2020'!"&amp;'Country Selector'!$B$3&amp;ROW($A89))*10^12,0)</f>
        <v>0</v>
      </c>
      <c r="M81">
        <f t="shared" ca="1" si="9"/>
        <v>0</v>
      </c>
      <c r="N81">
        <f t="shared" ca="1" si="7"/>
        <v>0</v>
      </c>
      <c r="O81">
        <f t="shared" ca="1" si="7"/>
        <v>0</v>
      </c>
      <c r="P81">
        <f t="shared" ca="1" si="7"/>
        <v>0</v>
      </c>
      <c r="Q81">
        <f t="shared" ca="1" si="7"/>
        <v>0</v>
      </c>
      <c r="R81">
        <f t="shared" ca="1" si="7"/>
        <v>0</v>
      </c>
      <c r="S81">
        <f t="shared" ca="1" si="7"/>
        <v>0</v>
      </c>
      <c r="T81">
        <f t="shared" ca="1" si="7"/>
        <v>0</v>
      </c>
      <c r="U81">
        <f t="shared" ca="1" si="7"/>
        <v>0</v>
      </c>
      <c r="V81">
        <f ca="1">IF('Liv 2030'!$A89="LM",INDIRECT("'Liv 2030'!"&amp;'Country Selector'!$B$3&amp;ROW($A89))*10^12,0)</f>
        <v>0</v>
      </c>
    </row>
    <row r="82" spans="1:22">
      <c r="A82" s="74">
        <v>30</v>
      </c>
      <c r="B82">
        <f ca="1">IF('Liv 2010'!$A90="LM",INDIRECT("'Liv 2010'!"&amp;'Country Selector'!$B$3&amp;ROW($A90))*10^12,0)</f>
        <v>0</v>
      </c>
      <c r="C82">
        <f t="shared" ca="1" si="8"/>
        <v>32726978628.902214</v>
      </c>
      <c r="D82">
        <f t="shared" ca="1" si="6"/>
        <v>65453957257.804428</v>
      </c>
      <c r="E82">
        <f t="shared" ca="1" si="6"/>
        <v>98180935886.706635</v>
      </c>
      <c r="F82">
        <f t="shared" ca="1" si="6"/>
        <v>130907914515.60886</v>
      </c>
      <c r="G82">
        <f t="shared" ca="1" si="6"/>
        <v>163634893144.51108</v>
      </c>
      <c r="H82">
        <f t="shared" ca="1" si="6"/>
        <v>196361871773.41327</v>
      </c>
      <c r="I82">
        <f t="shared" ca="1" si="6"/>
        <v>229088850402.31552</v>
      </c>
      <c r="J82">
        <f t="shared" ca="1" si="6"/>
        <v>261815829031.21771</v>
      </c>
      <c r="K82">
        <f t="shared" ca="1" si="6"/>
        <v>294542807660.11993</v>
      </c>
      <c r="L82">
        <f ca="1">IF('Liv 2020'!$A90="LM",INDIRECT("'Liv 2020'!"&amp;'Country Selector'!$B$3&amp;ROW($A90))*10^12,0)</f>
        <v>327269786289.02216</v>
      </c>
      <c r="M82">
        <f t="shared" ca="1" si="9"/>
        <v>294542807660.11993</v>
      </c>
      <c r="N82">
        <f t="shared" ca="1" si="7"/>
        <v>261815829031.21771</v>
      </c>
      <c r="O82">
        <f t="shared" ca="1" si="7"/>
        <v>229088850402.31552</v>
      </c>
      <c r="P82">
        <f t="shared" ca="1" si="7"/>
        <v>196361871773.41327</v>
      </c>
      <c r="Q82">
        <f t="shared" ca="1" si="7"/>
        <v>163634893144.51108</v>
      </c>
      <c r="R82">
        <f t="shared" ca="1" si="7"/>
        <v>130907914515.60886</v>
      </c>
      <c r="S82">
        <f t="shared" ca="1" si="7"/>
        <v>98180935886.706635</v>
      </c>
      <c r="T82">
        <f t="shared" ca="1" si="7"/>
        <v>65453957257.804428</v>
      </c>
      <c r="U82">
        <f t="shared" ca="1" si="7"/>
        <v>32726978628.902214</v>
      </c>
      <c r="V82">
        <f ca="1">IF('Liv 2030'!$A90="LM",INDIRECT("'Liv 2030'!"&amp;'Country Selector'!$B$3&amp;ROW($A90))*10^12,0)</f>
        <v>0</v>
      </c>
    </row>
    <row r="83" spans="1:22">
      <c r="A83" s="74">
        <v>31</v>
      </c>
      <c r="B83">
        <f ca="1">IF('Liv 2010'!$A91="LM",INDIRECT("'Liv 2010'!"&amp;'Country Selector'!$B$3&amp;ROW($A91))*10^12,0)</f>
        <v>0</v>
      </c>
      <c r="C83">
        <f t="shared" ca="1" si="8"/>
        <v>0</v>
      </c>
      <c r="D83">
        <f t="shared" ca="1" si="6"/>
        <v>0</v>
      </c>
      <c r="E83">
        <f t="shared" ca="1" si="6"/>
        <v>0</v>
      </c>
      <c r="F83">
        <f t="shared" ca="1" si="6"/>
        <v>0</v>
      </c>
      <c r="G83">
        <f t="shared" ca="1" si="6"/>
        <v>0</v>
      </c>
      <c r="H83">
        <f t="shared" ca="1" si="6"/>
        <v>0</v>
      </c>
      <c r="I83">
        <f t="shared" ca="1" si="6"/>
        <v>0</v>
      </c>
      <c r="J83">
        <f t="shared" ca="1" si="6"/>
        <v>0</v>
      </c>
      <c r="K83">
        <f t="shared" ca="1" si="6"/>
        <v>0</v>
      </c>
      <c r="L83">
        <f ca="1">IF('Liv 2020'!$A91="LM",INDIRECT("'Liv 2020'!"&amp;'Country Selector'!$B$3&amp;ROW($A91))*10^12,0)</f>
        <v>0</v>
      </c>
      <c r="M83">
        <f t="shared" ca="1" si="9"/>
        <v>0</v>
      </c>
      <c r="N83">
        <f t="shared" ca="1" si="7"/>
        <v>0</v>
      </c>
      <c r="O83">
        <f t="shared" ca="1" si="7"/>
        <v>0</v>
      </c>
      <c r="P83">
        <f t="shared" ca="1" si="7"/>
        <v>0</v>
      </c>
      <c r="Q83">
        <f t="shared" ca="1" si="7"/>
        <v>0</v>
      </c>
      <c r="R83">
        <f t="shared" ca="1" si="7"/>
        <v>0</v>
      </c>
      <c r="S83">
        <f t="shared" ca="1" si="7"/>
        <v>0</v>
      </c>
      <c r="T83">
        <f t="shared" ca="1" si="7"/>
        <v>0</v>
      </c>
      <c r="U83">
        <f t="shared" ca="1" si="7"/>
        <v>0</v>
      </c>
      <c r="V83">
        <f ca="1">IF('Liv 2030'!$A91="LM",INDIRECT("'Liv 2030'!"&amp;'Country Selector'!$B$3&amp;ROW($A91))*10^12,0)</f>
        <v>0</v>
      </c>
    </row>
    <row r="84" spans="1:22">
      <c r="A84" s="74">
        <v>32</v>
      </c>
      <c r="B84">
        <f ca="1">IF('Liv 2010'!$A92="LM",INDIRECT("'Liv 2010'!"&amp;'Country Selector'!$B$3&amp;ROW($A92))*10^12,0)</f>
        <v>0</v>
      </c>
      <c r="C84">
        <f t="shared" ca="1" si="8"/>
        <v>4665280169.4214039</v>
      </c>
      <c r="D84">
        <f t="shared" ca="1" si="6"/>
        <v>9330560338.8428078</v>
      </c>
      <c r="E84">
        <f t="shared" ca="1" si="6"/>
        <v>13995840508.264212</v>
      </c>
      <c r="F84">
        <f t="shared" ca="1" si="6"/>
        <v>18661120677.685616</v>
      </c>
      <c r="G84">
        <f t="shared" ca="1" si="6"/>
        <v>23326400847.107021</v>
      </c>
      <c r="H84">
        <f t="shared" ca="1" si="6"/>
        <v>27991681016.528423</v>
      </c>
      <c r="I84">
        <f t="shared" ca="1" si="6"/>
        <v>32656961185.949829</v>
      </c>
      <c r="J84">
        <f t="shared" ca="1" si="6"/>
        <v>37322241355.371231</v>
      </c>
      <c r="K84">
        <f t="shared" ca="1" si="6"/>
        <v>41987521524.792641</v>
      </c>
      <c r="L84">
        <f ca="1">IF('Liv 2020'!$A92="LM",INDIRECT("'Liv 2020'!"&amp;'Country Selector'!$B$3&amp;ROW($A92))*10^12,0)</f>
        <v>46652801694.214043</v>
      </c>
      <c r="M84">
        <f t="shared" ca="1" si="9"/>
        <v>41987521524.792641</v>
      </c>
      <c r="N84">
        <f t="shared" ca="1" si="7"/>
        <v>37322241355.371231</v>
      </c>
      <c r="O84">
        <f t="shared" ca="1" si="7"/>
        <v>32656961185.949829</v>
      </c>
      <c r="P84">
        <f t="shared" ca="1" si="7"/>
        <v>27991681016.528423</v>
      </c>
      <c r="Q84">
        <f t="shared" ca="1" si="7"/>
        <v>23326400847.107021</v>
      </c>
      <c r="R84">
        <f t="shared" ca="1" si="7"/>
        <v>18661120677.685616</v>
      </c>
      <c r="S84">
        <f t="shared" ca="1" si="7"/>
        <v>13995840508.264212</v>
      </c>
      <c r="T84">
        <f t="shared" ca="1" si="7"/>
        <v>9330560338.8428078</v>
      </c>
      <c r="U84">
        <f t="shared" ca="1" si="7"/>
        <v>4665280169.4214039</v>
      </c>
      <c r="V84">
        <f ca="1">IF('Liv 2030'!$A92="LM",INDIRECT("'Liv 2030'!"&amp;'Country Selector'!$B$3&amp;ROW($A92))*10^12,0)</f>
        <v>0</v>
      </c>
    </row>
    <row r="85" spans="1:22">
      <c r="A85" s="74">
        <v>33</v>
      </c>
      <c r="B85">
        <f ca="1">IF('Liv 2010'!$A93="LM",INDIRECT("'Liv 2010'!"&amp;'Country Selector'!$B$3&amp;ROW($A93))*10^12,0)</f>
        <v>0</v>
      </c>
      <c r="C85">
        <f t="shared" ca="1" si="8"/>
        <v>0</v>
      </c>
      <c r="D85">
        <f t="shared" ca="1" si="6"/>
        <v>0</v>
      </c>
      <c r="E85">
        <f t="shared" ca="1" si="6"/>
        <v>0</v>
      </c>
      <c r="F85">
        <f t="shared" ca="1" si="6"/>
        <v>0</v>
      </c>
      <c r="G85">
        <f t="shared" ca="1" si="6"/>
        <v>0</v>
      </c>
      <c r="H85">
        <f t="shared" ca="1" si="6"/>
        <v>0</v>
      </c>
      <c r="I85">
        <f t="shared" ca="1" si="6"/>
        <v>0</v>
      </c>
      <c r="J85">
        <f t="shared" ca="1" si="6"/>
        <v>0</v>
      </c>
      <c r="K85">
        <f t="shared" ca="1" si="6"/>
        <v>0</v>
      </c>
      <c r="L85">
        <f ca="1">IF('Liv 2020'!$A93="LM",INDIRECT("'Liv 2020'!"&amp;'Country Selector'!$B$3&amp;ROW($A93))*10^12,0)</f>
        <v>0</v>
      </c>
      <c r="M85">
        <f t="shared" ca="1" si="9"/>
        <v>0</v>
      </c>
      <c r="N85">
        <f t="shared" ca="1" si="7"/>
        <v>0</v>
      </c>
      <c r="O85">
        <f t="shared" ca="1" si="7"/>
        <v>0</v>
      </c>
      <c r="P85">
        <f t="shared" ca="1" si="7"/>
        <v>0</v>
      </c>
      <c r="Q85">
        <f t="shared" ca="1" si="7"/>
        <v>0</v>
      </c>
      <c r="R85">
        <f t="shared" ca="1" si="7"/>
        <v>0</v>
      </c>
      <c r="S85">
        <f t="shared" ca="1" si="7"/>
        <v>0</v>
      </c>
      <c r="T85">
        <f t="shared" ca="1" si="7"/>
        <v>0</v>
      </c>
      <c r="U85">
        <f t="shared" ca="1" si="7"/>
        <v>0</v>
      </c>
      <c r="V85">
        <f ca="1">IF('Liv 2030'!$A93="LM",INDIRECT("'Liv 2030'!"&amp;'Country Selector'!$B$3&amp;ROW($A93))*10^12,0)</f>
        <v>0</v>
      </c>
    </row>
    <row r="86" spans="1:22">
      <c r="A86" s="74">
        <v>34</v>
      </c>
      <c r="B86">
        <f ca="1">IF('Liv 2010'!$A94="LM",INDIRECT("'Liv 2010'!"&amp;'Country Selector'!$B$3&amp;ROW($A94))*10^12,0)</f>
        <v>0</v>
      </c>
      <c r="C86">
        <f t="shared" ca="1" si="8"/>
        <v>0</v>
      </c>
      <c r="D86">
        <f t="shared" ca="1" si="6"/>
        <v>0</v>
      </c>
      <c r="E86">
        <f t="shared" ca="1" si="6"/>
        <v>0</v>
      </c>
      <c r="F86">
        <f t="shared" ca="1" si="6"/>
        <v>0</v>
      </c>
      <c r="G86">
        <f t="shared" ca="1" si="6"/>
        <v>0</v>
      </c>
      <c r="H86">
        <f t="shared" ca="1" si="6"/>
        <v>0</v>
      </c>
      <c r="I86">
        <f t="shared" ca="1" si="6"/>
        <v>0</v>
      </c>
      <c r="J86">
        <f t="shared" ca="1" si="6"/>
        <v>0</v>
      </c>
      <c r="K86">
        <f t="shared" ca="1" si="6"/>
        <v>0</v>
      </c>
      <c r="L86">
        <f ca="1">IF('Liv 2020'!$A94="LM",INDIRECT("'Liv 2020'!"&amp;'Country Selector'!$B$3&amp;ROW($A94))*10^12,0)</f>
        <v>0</v>
      </c>
      <c r="M86">
        <f t="shared" ca="1" si="9"/>
        <v>4602848398.0998125</v>
      </c>
      <c r="N86">
        <f t="shared" ca="1" si="7"/>
        <v>9205696796.199625</v>
      </c>
      <c r="O86">
        <f t="shared" ca="1" si="7"/>
        <v>13808545194.299438</v>
      </c>
      <c r="P86">
        <f t="shared" ca="1" si="7"/>
        <v>18411393592.39925</v>
      </c>
      <c r="Q86">
        <f t="shared" ca="1" si="7"/>
        <v>23014241990.499062</v>
      </c>
      <c r="R86">
        <f t="shared" ca="1" si="7"/>
        <v>27617090388.598877</v>
      </c>
      <c r="S86">
        <f t="shared" ca="1" si="7"/>
        <v>32219938786.698689</v>
      </c>
      <c r="T86">
        <f t="shared" ca="1" si="7"/>
        <v>36822787184.7985</v>
      </c>
      <c r="U86">
        <f t="shared" ca="1" si="7"/>
        <v>41425635582.898308</v>
      </c>
      <c r="V86">
        <f ca="1">IF('Liv 2030'!$A94="LM",INDIRECT("'Liv 2030'!"&amp;'Country Selector'!$B$3&amp;ROW($A94))*10^12,0)</f>
        <v>46028483980.998123</v>
      </c>
    </row>
    <row r="87" spans="1:22">
      <c r="A87" s="74">
        <v>35</v>
      </c>
      <c r="B87">
        <f ca="1">IF('Liv 2010'!$A95="LM",INDIRECT("'Liv 2010'!"&amp;'Country Selector'!$B$3&amp;ROW($A95))*10^12,0)</f>
        <v>0</v>
      </c>
      <c r="C87">
        <f t="shared" ca="1" si="8"/>
        <v>0</v>
      </c>
      <c r="D87">
        <f t="shared" ca="1" si="6"/>
        <v>0</v>
      </c>
      <c r="E87">
        <f t="shared" ca="1" si="6"/>
        <v>0</v>
      </c>
      <c r="F87">
        <f t="shared" ca="1" si="6"/>
        <v>0</v>
      </c>
      <c r="G87">
        <f t="shared" ca="1" si="6"/>
        <v>0</v>
      </c>
      <c r="H87">
        <f t="shared" ca="1" si="6"/>
        <v>0</v>
      </c>
      <c r="I87">
        <f t="shared" ca="1" si="6"/>
        <v>0</v>
      </c>
      <c r="J87">
        <f t="shared" ca="1" si="6"/>
        <v>0</v>
      </c>
      <c r="K87">
        <f t="shared" ca="1" si="6"/>
        <v>0</v>
      </c>
      <c r="L87">
        <f ca="1">IF('Liv 2020'!$A95="LM",INDIRECT("'Liv 2020'!"&amp;'Country Selector'!$B$3&amp;ROW($A95))*10^12,0)</f>
        <v>0</v>
      </c>
      <c r="M87">
        <f t="shared" ca="1" si="9"/>
        <v>0</v>
      </c>
      <c r="N87">
        <f t="shared" ca="1" si="7"/>
        <v>0</v>
      </c>
      <c r="O87">
        <f t="shared" ca="1" si="7"/>
        <v>0</v>
      </c>
      <c r="P87">
        <f t="shared" ca="1" si="7"/>
        <v>0</v>
      </c>
      <c r="Q87">
        <f t="shared" ca="1" si="7"/>
        <v>0</v>
      </c>
      <c r="R87">
        <f t="shared" ca="1" si="7"/>
        <v>0</v>
      </c>
      <c r="S87">
        <f t="shared" ca="1" si="7"/>
        <v>0</v>
      </c>
      <c r="T87">
        <f t="shared" ca="1" si="7"/>
        <v>0</v>
      </c>
      <c r="U87">
        <f t="shared" ca="1" si="7"/>
        <v>0</v>
      </c>
      <c r="V87">
        <f ca="1">IF('Liv 2030'!$A95="LM",INDIRECT("'Liv 2030'!"&amp;'Country Selector'!$B$3&amp;ROW($A95))*10^12,0)</f>
        <v>0</v>
      </c>
    </row>
    <row r="88" spans="1:22">
      <c r="A88" s="74">
        <v>36</v>
      </c>
      <c r="B88">
        <f ca="1">IF('Liv 2010'!$A96="LM",INDIRECT("'Liv 2010'!"&amp;'Country Selector'!$B$3&amp;ROW($A96))*10^12,0)</f>
        <v>0</v>
      </c>
      <c r="C88">
        <f t="shared" ca="1" si="8"/>
        <v>0</v>
      </c>
      <c r="D88">
        <f t="shared" ca="1" si="6"/>
        <v>0</v>
      </c>
      <c r="E88">
        <f t="shared" ca="1" si="6"/>
        <v>0</v>
      </c>
      <c r="F88">
        <f t="shared" ca="1" si="6"/>
        <v>0</v>
      </c>
      <c r="G88">
        <f t="shared" ca="1" si="6"/>
        <v>0</v>
      </c>
      <c r="H88">
        <f t="shared" ca="1" si="6"/>
        <v>0</v>
      </c>
      <c r="I88">
        <f t="shared" ca="1" si="6"/>
        <v>0</v>
      </c>
      <c r="J88">
        <f t="shared" ca="1" si="6"/>
        <v>0</v>
      </c>
      <c r="K88">
        <f t="shared" ca="1" si="6"/>
        <v>0</v>
      </c>
      <c r="L88">
        <f ca="1">IF('Liv 2020'!$A96="LM",INDIRECT("'Liv 2020'!"&amp;'Country Selector'!$B$3&amp;ROW($A96))*10^12,0)</f>
        <v>0</v>
      </c>
      <c r="M88">
        <f t="shared" ca="1" si="9"/>
        <v>0</v>
      </c>
      <c r="N88">
        <f t="shared" ca="1" si="7"/>
        <v>0</v>
      </c>
      <c r="O88">
        <f t="shared" ca="1" si="7"/>
        <v>0</v>
      </c>
      <c r="P88">
        <f t="shared" ca="1" si="7"/>
        <v>0</v>
      </c>
      <c r="Q88">
        <f t="shared" ca="1" si="7"/>
        <v>0</v>
      </c>
      <c r="R88">
        <f t="shared" ca="1" si="7"/>
        <v>0</v>
      </c>
      <c r="S88">
        <f t="shared" ca="1" si="7"/>
        <v>0</v>
      </c>
      <c r="T88">
        <f t="shared" ca="1" si="7"/>
        <v>0</v>
      </c>
      <c r="U88">
        <f t="shared" ca="1" si="7"/>
        <v>0</v>
      </c>
      <c r="V88">
        <f ca="1">IF('Liv 2030'!$A96="LM",INDIRECT("'Liv 2030'!"&amp;'Country Selector'!$B$3&amp;ROW($A96))*10^12,0)</f>
        <v>0</v>
      </c>
    </row>
    <row r="89" spans="1:22">
      <c r="A89" s="74">
        <v>37</v>
      </c>
      <c r="B89">
        <f ca="1">IF('Liv 2010'!$A97="LM",INDIRECT("'Liv 2010'!"&amp;'Country Selector'!$B$3&amp;ROW($A97))*10^12,0)</f>
        <v>0</v>
      </c>
      <c r="C89">
        <f t="shared" ca="1" si="8"/>
        <v>0</v>
      </c>
      <c r="D89">
        <f t="shared" ca="1" si="6"/>
        <v>0</v>
      </c>
      <c r="E89">
        <f t="shared" ca="1" si="6"/>
        <v>0</v>
      </c>
      <c r="F89">
        <f t="shared" ca="1" si="6"/>
        <v>0</v>
      </c>
      <c r="G89">
        <f t="shared" ca="1" si="6"/>
        <v>0</v>
      </c>
      <c r="H89">
        <f t="shared" ca="1" si="6"/>
        <v>0</v>
      </c>
      <c r="I89">
        <f t="shared" ca="1" si="6"/>
        <v>0</v>
      </c>
      <c r="J89">
        <f t="shared" ca="1" si="6"/>
        <v>0</v>
      </c>
      <c r="K89">
        <f t="shared" ca="1" si="6"/>
        <v>0</v>
      </c>
      <c r="L89">
        <f ca="1">IF('Liv 2020'!$A97="LM",INDIRECT("'Liv 2020'!"&amp;'Country Selector'!$B$3&amp;ROW($A97))*10^12,0)</f>
        <v>0</v>
      </c>
      <c r="M89">
        <f t="shared" ca="1" si="9"/>
        <v>35989241424.927834</v>
      </c>
      <c r="N89">
        <f t="shared" ca="1" si="7"/>
        <v>71978482849.855667</v>
      </c>
      <c r="O89">
        <f t="shared" ca="1" si="7"/>
        <v>107967724274.78349</v>
      </c>
      <c r="P89">
        <f t="shared" ca="1" si="7"/>
        <v>143956965699.71133</v>
      </c>
      <c r="Q89">
        <f t="shared" ca="1" si="7"/>
        <v>179946207124.63916</v>
      </c>
      <c r="R89">
        <f t="shared" ca="1" si="7"/>
        <v>215935448549.56699</v>
      </c>
      <c r="S89">
        <f t="shared" ca="1" si="7"/>
        <v>251924689974.49481</v>
      </c>
      <c r="T89">
        <f t="shared" ca="1" si="7"/>
        <v>287913931399.42267</v>
      </c>
      <c r="U89">
        <f t="shared" ca="1" si="7"/>
        <v>323903172824.35046</v>
      </c>
      <c r="V89">
        <f ca="1">IF('Liv 2030'!$A97="LM",INDIRECT("'Liv 2030'!"&amp;'Country Selector'!$B$3&amp;ROW($A97))*10^12,0)</f>
        <v>359892414249.27832</v>
      </c>
    </row>
    <row r="90" spans="1:22">
      <c r="A90" s="74">
        <v>38</v>
      </c>
      <c r="B90">
        <f ca="1">IF('Liv 2010'!$A98="LM",INDIRECT("'Liv 2010'!"&amp;'Country Selector'!$B$3&amp;ROW($A98))*10^12,0)</f>
        <v>0</v>
      </c>
      <c r="C90">
        <f t="shared" ca="1" si="8"/>
        <v>0</v>
      </c>
      <c r="D90">
        <f t="shared" ca="1" si="6"/>
        <v>0</v>
      </c>
      <c r="E90">
        <f t="shared" ca="1" si="6"/>
        <v>0</v>
      </c>
      <c r="F90">
        <f t="shared" ca="1" si="6"/>
        <v>0</v>
      </c>
      <c r="G90">
        <f t="shared" ca="1" si="6"/>
        <v>0</v>
      </c>
      <c r="H90">
        <f t="shared" ca="1" si="6"/>
        <v>0</v>
      </c>
      <c r="I90">
        <f t="shared" ca="1" si="6"/>
        <v>0</v>
      </c>
      <c r="J90">
        <f t="shared" ca="1" si="6"/>
        <v>0</v>
      </c>
      <c r="K90">
        <f t="shared" ca="1" si="6"/>
        <v>0</v>
      </c>
      <c r="L90">
        <f ca="1">IF('Liv 2020'!$A98="LM",INDIRECT("'Liv 2020'!"&amp;'Country Selector'!$B$3&amp;ROW($A98))*10^12,0)</f>
        <v>0</v>
      </c>
      <c r="M90">
        <f t="shared" ca="1" si="9"/>
        <v>0</v>
      </c>
      <c r="N90">
        <f t="shared" ca="1" si="7"/>
        <v>0</v>
      </c>
      <c r="O90">
        <f t="shared" ca="1" si="7"/>
        <v>0</v>
      </c>
      <c r="P90">
        <f t="shared" ca="1" si="7"/>
        <v>0</v>
      </c>
      <c r="Q90">
        <f t="shared" ca="1" si="7"/>
        <v>0</v>
      </c>
      <c r="R90">
        <f t="shared" ca="1" si="7"/>
        <v>0</v>
      </c>
      <c r="S90">
        <f t="shared" ca="1" si="7"/>
        <v>0</v>
      </c>
      <c r="T90">
        <f t="shared" ca="1" si="7"/>
        <v>0</v>
      </c>
      <c r="U90">
        <f t="shared" ca="1" si="7"/>
        <v>0</v>
      </c>
      <c r="V90">
        <f ca="1">IF('Liv 2030'!$A98="LM",INDIRECT("'Liv 2030'!"&amp;'Country Selector'!$B$3&amp;ROW($A98))*10^12,0)</f>
        <v>0</v>
      </c>
    </row>
    <row r="91" spans="1:22">
      <c r="A91" s="74">
        <v>39</v>
      </c>
      <c r="B91">
        <f ca="1">IF('Liv 2010'!$A99="LM",INDIRECT("'Liv 2010'!"&amp;'Country Selector'!$B$3&amp;ROW($A99))*10^12,0)</f>
        <v>0</v>
      </c>
      <c r="C91">
        <f t="shared" ca="1" si="8"/>
        <v>0</v>
      </c>
      <c r="D91">
        <f t="shared" ca="1" si="6"/>
        <v>0</v>
      </c>
      <c r="E91">
        <f t="shared" ca="1" si="6"/>
        <v>0</v>
      </c>
      <c r="F91">
        <f t="shared" ca="1" si="6"/>
        <v>0</v>
      </c>
      <c r="G91">
        <f t="shared" ca="1" si="6"/>
        <v>0</v>
      </c>
      <c r="H91">
        <f t="shared" ca="1" si="6"/>
        <v>0</v>
      </c>
      <c r="I91">
        <f t="shared" ca="1" si="6"/>
        <v>0</v>
      </c>
      <c r="J91">
        <f t="shared" ca="1" si="6"/>
        <v>0</v>
      </c>
      <c r="K91">
        <f t="shared" ca="1" si="6"/>
        <v>0</v>
      </c>
      <c r="L91">
        <f ca="1">IF('Liv 2020'!$A99="LM",INDIRECT("'Liv 2020'!"&amp;'Country Selector'!$B$3&amp;ROW($A99))*10^12,0)</f>
        <v>0</v>
      </c>
      <c r="M91">
        <f t="shared" ca="1" si="9"/>
        <v>9852198744.2526283</v>
      </c>
      <c r="N91">
        <f t="shared" ca="1" si="7"/>
        <v>19704397488.505257</v>
      </c>
      <c r="O91">
        <f t="shared" ca="1" si="7"/>
        <v>29556596232.757885</v>
      </c>
      <c r="P91">
        <f t="shared" ca="1" si="7"/>
        <v>39408794977.010513</v>
      </c>
      <c r="Q91">
        <f t="shared" ca="1" si="7"/>
        <v>49260993721.263138</v>
      </c>
      <c r="R91">
        <f t="shared" ca="1" si="7"/>
        <v>59113192465.51577</v>
      </c>
      <c r="S91">
        <f t="shared" ca="1" si="7"/>
        <v>68965391209.768402</v>
      </c>
      <c r="T91">
        <f t="shared" ca="1" si="7"/>
        <v>78817589954.021027</v>
      </c>
      <c r="U91">
        <f t="shared" ca="1" si="7"/>
        <v>88669788698.273651</v>
      </c>
      <c r="V91">
        <f ca="1">IF('Liv 2030'!$A99="LM",INDIRECT("'Liv 2030'!"&amp;'Country Selector'!$B$3&amp;ROW($A99))*10^12,0)</f>
        <v>98521987442.526276</v>
      </c>
    </row>
    <row r="92" spans="1:22">
      <c r="A92" s="74">
        <v>40</v>
      </c>
      <c r="B92">
        <f ca="1">IF('Liv 2010'!$A100="LM",INDIRECT("'Liv 2010'!"&amp;'Country Selector'!$B$3&amp;ROW($A100))*10^12,0)</f>
        <v>94542032215.275467</v>
      </c>
      <c r="C92">
        <f t="shared" ca="1" si="8"/>
        <v>94738978619.934555</v>
      </c>
      <c r="D92">
        <f t="shared" ca="1" si="6"/>
        <v>94935925024.593628</v>
      </c>
      <c r="E92">
        <f t="shared" ca="1" si="6"/>
        <v>95132871429.252716</v>
      </c>
      <c r="F92">
        <f t="shared" ca="1" si="6"/>
        <v>95329817833.911804</v>
      </c>
      <c r="G92">
        <f t="shared" ca="1" si="6"/>
        <v>95526764238.570877</v>
      </c>
      <c r="H92">
        <f t="shared" ca="1" si="6"/>
        <v>95723710643.22995</v>
      </c>
      <c r="I92">
        <f t="shared" ca="1" si="6"/>
        <v>95920657047.889038</v>
      </c>
      <c r="J92">
        <f t="shared" ca="1" si="6"/>
        <v>96117603452.548126</v>
      </c>
      <c r="K92">
        <f t="shared" ca="1" si="6"/>
        <v>96314549857.207199</v>
      </c>
      <c r="L92">
        <f ca="1">IF('Liv 2020'!$A100="LM",INDIRECT("'Liv 2020'!"&amp;'Country Selector'!$B$3&amp;ROW($A100))*10^12,0)</f>
        <v>96511496261.866287</v>
      </c>
      <c r="M92">
        <f t="shared" ca="1" si="9"/>
        <v>96712545379.932281</v>
      </c>
      <c r="N92">
        <f t="shared" ca="1" si="7"/>
        <v>96913594497.998291</v>
      </c>
      <c r="O92">
        <f t="shared" ca="1" si="7"/>
        <v>97114643616.064285</v>
      </c>
      <c r="P92">
        <f t="shared" ca="1" si="7"/>
        <v>97315692734.13028</v>
      </c>
      <c r="Q92">
        <f t="shared" ca="1" si="7"/>
        <v>97516741852.196289</v>
      </c>
      <c r="R92">
        <f t="shared" ca="1" si="7"/>
        <v>97717790970.262283</v>
      </c>
      <c r="S92">
        <f t="shared" ca="1" si="7"/>
        <v>97918840088.328293</v>
      </c>
      <c r="T92">
        <f t="shared" ca="1" si="7"/>
        <v>98119889206.394287</v>
      </c>
      <c r="U92">
        <f t="shared" ca="1" si="7"/>
        <v>98320938324.460281</v>
      </c>
      <c r="V92">
        <f ca="1">IF('Liv 2030'!$A100="LM",INDIRECT("'Liv 2030'!"&amp;'Country Selector'!$B$3&amp;ROW($A100))*10^12,0)</f>
        <v>98521987442.526276</v>
      </c>
    </row>
    <row r="93" spans="1:22">
      <c r="A93" s="74">
        <v>41</v>
      </c>
      <c r="B93">
        <f ca="1">IF('Liv 2010'!$A101="LM",INDIRECT("'Liv 2010'!"&amp;'Country Selector'!$B$3&amp;ROW($A101))*10^12,0)</f>
        <v>94542032215.275467</v>
      </c>
      <c r="C93">
        <f t="shared" ca="1" si="8"/>
        <v>94738978619.934555</v>
      </c>
      <c r="D93">
        <f t="shared" ca="1" si="6"/>
        <v>94935925024.593628</v>
      </c>
      <c r="E93">
        <f t="shared" ca="1" si="6"/>
        <v>95132871429.252716</v>
      </c>
      <c r="F93">
        <f t="shared" ca="1" si="6"/>
        <v>95329817833.911804</v>
      </c>
      <c r="G93">
        <f t="shared" ca="1" si="6"/>
        <v>95526764238.570877</v>
      </c>
      <c r="H93">
        <f t="shared" ca="1" si="6"/>
        <v>95723710643.22995</v>
      </c>
      <c r="I93">
        <f t="shared" ca="1" si="6"/>
        <v>95920657047.889038</v>
      </c>
      <c r="J93">
        <f t="shared" ca="1" si="6"/>
        <v>96117603452.548126</v>
      </c>
      <c r="K93">
        <f t="shared" ca="1" si="6"/>
        <v>96314549857.207199</v>
      </c>
      <c r="L93">
        <f ca="1">IF('Liv 2020'!$A101="LM",INDIRECT("'Liv 2020'!"&amp;'Country Selector'!$B$3&amp;ROW($A101))*10^12,0)</f>
        <v>96511496261.866287</v>
      </c>
      <c r="M93">
        <f t="shared" ca="1" si="9"/>
        <v>86860346635.679657</v>
      </c>
      <c r="N93">
        <f t="shared" ca="1" si="7"/>
        <v>77209197009.493027</v>
      </c>
      <c r="O93">
        <f t="shared" ca="1" si="7"/>
        <v>67558047383.306396</v>
      </c>
      <c r="P93">
        <f t="shared" ca="1" si="7"/>
        <v>57906897757.119774</v>
      </c>
      <c r="Q93">
        <f t="shared" ca="1" si="7"/>
        <v>48255748130.933144</v>
      </c>
      <c r="R93">
        <f t="shared" ca="1" si="7"/>
        <v>38604598504.746513</v>
      </c>
      <c r="S93">
        <f t="shared" ca="1" si="7"/>
        <v>28953448878.559887</v>
      </c>
      <c r="T93">
        <f t="shared" ca="1" si="7"/>
        <v>19302299252.373257</v>
      </c>
      <c r="U93">
        <f t="shared" ca="1" si="7"/>
        <v>9651149626.1866283</v>
      </c>
      <c r="V93">
        <f ca="1">IF('Liv 2030'!$A101="LM",INDIRECT("'Liv 2030'!"&amp;'Country Selector'!$B$3&amp;ROW($A101))*10^12,0)</f>
        <v>0</v>
      </c>
    </row>
    <row r="94" spans="1:22">
      <c r="A94" s="74">
        <v>42</v>
      </c>
      <c r="B94">
        <f ca="1">IF('Liv 2010'!$A102="LM",INDIRECT("'Liv 2010'!"&amp;'Country Selector'!$B$3&amp;ROW($A102))*10^12,0)</f>
        <v>0</v>
      </c>
      <c r="C94">
        <f t="shared" ca="1" si="8"/>
        <v>0</v>
      </c>
      <c r="D94">
        <f t="shared" ca="1" si="6"/>
        <v>0</v>
      </c>
      <c r="E94">
        <f t="shared" ca="1" si="6"/>
        <v>0</v>
      </c>
      <c r="F94">
        <f t="shared" ca="1" si="6"/>
        <v>0</v>
      </c>
      <c r="G94">
        <f t="shared" ca="1" si="6"/>
        <v>0</v>
      </c>
      <c r="H94">
        <f t="shared" ca="1" si="6"/>
        <v>0</v>
      </c>
      <c r="I94">
        <f t="shared" ca="1" si="6"/>
        <v>0</v>
      </c>
      <c r="J94">
        <f t="shared" ca="1" si="6"/>
        <v>0</v>
      </c>
      <c r="K94">
        <f t="shared" ca="1" si="6"/>
        <v>0</v>
      </c>
      <c r="L94">
        <f ca="1">IF('Liv 2020'!$A102="LM",INDIRECT("'Liv 2020'!"&amp;'Country Selector'!$B$3&amp;ROW($A102))*10^12,0)</f>
        <v>0</v>
      </c>
      <c r="M94">
        <f t="shared" ca="1" si="9"/>
        <v>0</v>
      </c>
      <c r="N94">
        <f t="shared" ca="1" si="7"/>
        <v>0</v>
      </c>
      <c r="O94">
        <f t="shared" ca="1" si="7"/>
        <v>0</v>
      </c>
      <c r="P94">
        <f t="shared" ca="1" si="7"/>
        <v>0</v>
      </c>
      <c r="Q94">
        <f t="shared" ca="1" si="7"/>
        <v>0</v>
      </c>
      <c r="R94">
        <f t="shared" ca="1" si="7"/>
        <v>0</v>
      </c>
      <c r="S94">
        <f t="shared" ca="1" si="7"/>
        <v>0</v>
      </c>
      <c r="T94">
        <f t="shared" ca="1" si="7"/>
        <v>0</v>
      </c>
      <c r="U94">
        <f t="shared" ca="1" si="7"/>
        <v>0</v>
      </c>
      <c r="V94">
        <f ca="1">IF('Liv 2030'!$A102="LM",INDIRECT("'Liv 2030'!"&amp;'Country Selector'!$B$3&amp;ROW($A102))*10^12,0)</f>
        <v>0</v>
      </c>
    </row>
    <row r="95" spans="1:22">
      <c r="A95" s="74">
        <v>43</v>
      </c>
      <c r="B95">
        <f ca="1">IF('Liv 2010'!$A103="LM",INDIRECT("'Liv 2010'!"&amp;'Country Selector'!$B$3&amp;ROW($A103))*10^12,0)</f>
        <v>0</v>
      </c>
      <c r="C95">
        <f t="shared" ca="1" si="8"/>
        <v>0</v>
      </c>
      <c r="D95">
        <f t="shared" ca="1" si="6"/>
        <v>0</v>
      </c>
      <c r="E95">
        <f t="shared" ref="D95:K126" ca="1" si="10">$B95*($L$1-E$1)/($L$1-$B$1)+$L95*(E$1-$B$1)/($L$1-$B$1)</f>
        <v>0</v>
      </c>
      <c r="F95">
        <f t="shared" ca="1" si="10"/>
        <v>0</v>
      </c>
      <c r="G95">
        <f t="shared" ca="1" si="10"/>
        <v>0</v>
      </c>
      <c r="H95">
        <f t="shared" ca="1" si="10"/>
        <v>0</v>
      </c>
      <c r="I95">
        <f t="shared" ca="1" si="10"/>
        <v>0</v>
      </c>
      <c r="J95">
        <f t="shared" ca="1" si="10"/>
        <v>0</v>
      </c>
      <c r="K95">
        <f t="shared" ca="1" si="10"/>
        <v>0</v>
      </c>
      <c r="L95">
        <f ca="1">IF('Liv 2020'!$A103="LM",INDIRECT("'Liv 2020'!"&amp;'Country Selector'!$B$3&amp;ROW($A103))*10^12,0)</f>
        <v>0</v>
      </c>
      <c r="M95">
        <f t="shared" ca="1" si="9"/>
        <v>0</v>
      </c>
      <c r="N95">
        <f t="shared" ca="1" si="7"/>
        <v>0</v>
      </c>
      <c r="O95">
        <f t="shared" ref="N95:U126" ca="1" si="11">$L95*($V$1-O$1)/($V$1-$L$1)+$V95*(O$1-$L$1)/($V$1-$L$1)</f>
        <v>0</v>
      </c>
      <c r="P95">
        <f t="shared" ca="1" si="11"/>
        <v>0</v>
      </c>
      <c r="Q95">
        <f t="shared" ca="1" si="11"/>
        <v>0</v>
      </c>
      <c r="R95">
        <f t="shared" ca="1" si="11"/>
        <v>0</v>
      </c>
      <c r="S95">
        <f t="shared" ca="1" si="11"/>
        <v>0</v>
      </c>
      <c r="T95">
        <f t="shared" ca="1" si="11"/>
        <v>0</v>
      </c>
      <c r="U95">
        <f t="shared" ca="1" si="11"/>
        <v>0</v>
      </c>
      <c r="V95">
        <f ca="1">IF('Liv 2030'!$A103="LM",INDIRECT("'Liv 2030'!"&amp;'Country Selector'!$B$3&amp;ROW($A103))*10^12,0)</f>
        <v>0</v>
      </c>
    </row>
    <row r="96" spans="1:22">
      <c r="A96" s="74">
        <v>44</v>
      </c>
      <c r="B96">
        <f ca="1">IF('Liv 2010'!$A104="LM",INDIRECT("'Liv 2010'!"&amp;'Country Selector'!$B$3&amp;ROW($A104))*10^12,0)</f>
        <v>0</v>
      </c>
      <c r="C96">
        <f t="shared" ca="1" si="8"/>
        <v>0</v>
      </c>
      <c r="D96">
        <f t="shared" ca="1" si="10"/>
        <v>0</v>
      </c>
      <c r="E96">
        <f t="shared" ca="1" si="10"/>
        <v>0</v>
      </c>
      <c r="F96">
        <f t="shared" ca="1" si="10"/>
        <v>0</v>
      </c>
      <c r="G96">
        <f t="shared" ca="1" si="10"/>
        <v>0</v>
      </c>
      <c r="H96">
        <f t="shared" ca="1" si="10"/>
        <v>0</v>
      </c>
      <c r="I96">
        <f t="shared" ca="1" si="10"/>
        <v>0</v>
      </c>
      <c r="J96">
        <f t="shared" ca="1" si="10"/>
        <v>0</v>
      </c>
      <c r="K96">
        <f t="shared" ca="1" si="10"/>
        <v>0</v>
      </c>
      <c r="L96">
        <f ca="1">IF('Liv 2020'!$A104="LM",INDIRECT("'Liv 2020'!"&amp;'Country Selector'!$B$3&amp;ROW($A104))*10^12,0)</f>
        <v>0</v>
      </c>
      <c r="M96">
        <f t="shared" ca="1" si="9"/>
        <v>0</v>
      </c>
      <c r="N96">
        <f t="shared" ca="1" si="11"/>
        <v>0</v>
      </c>
      <c r="O96">
        <f t="shared" ca="1" si="11"/>
        <v>0</v>
      </c>
      <c r="P96">
        <f t="shared" ca="1" si="11"/>
        <v>0</v>
      </c>
      <c r="Q96">
        <f t="shared" ca="1" si="11"/>
        <v>0</v>
      </c>
      <c r="R96">
        <f t="shared" ca="1" si="11"/>
        <v>0</v>
      </c>
      <c r="S96">
        <f t="shared" ca="1" si="11"/>
        <v>0</v>
      </c>
      <c r="T96">
        <f t="shared" ca="1" si="11"/>
        <v>0</v>
      </c>
      <c r="U96">
        <f t="shared" ca="1" si="11"/>
        <v>0</v>
      </c>
      <c r="V96">
        <f ca="1">IF('Liv 2030'!$A104="LM",INDIRECT("'Liv 2030'!"&amp;'Country Selector'!$B$3&amp;ROW($A104))*10^12,0)</f>
        <v>0</v>
      </c>
    </row>
    <row r="97" spans="1:22">
      <c r="A97" s="74">
        <v>45</v>
      </c>
      <c r="B97">
        <f ca="1">IF('Liv 2010'!$A105="LM",INDIRECT("'Liv 2010'!"&amp;'Country Selector'!$B$3&amp;ROW($A105))*10^12,0)</f>
        <v>0</v>
      </c>
      <c r="C97">
        <f t="shared" ca="1" si="8"/>
        <v>0</v>
      </c>
      <c r="D97">
        <f t="shared" ca="1" si="10"/>
        <v>0</v>
      </c>
      <c r="E97">
        <f t="shared" ca="1" si="10"/>
        <v>0</v>
      </c>
      <c r="F97">
        <f t="shared" ca="1" si="10"/>
        <v>0</v>
      </c>
      <c r="G97">
        <f t="shared" ca="1" si="10"/>
        <v>0</v>
      </c>
      <c r="H97">
        <f t="shared" ca="1" si="10"/>
        <v>0</v>
      </c>
      <c r="I97">
        <f t="shared" ca="1" si="10"/>
        <v>0</v>
      </c>
      <c r="J97">
        <f t="shared" ca="1" si="10"/>
        <v>0</v>
      </c>
      <c r="K97">
        <f t="shared" ca="1" si="10"/>
        <v>0</v>
      </c>
      <c r="L97">
        <f ca="1">IF('Liv 2020'!$A105="LM",INDIRECT("'Liv 2020'!"&amp;'Country Selector'!$B$3&amp;ROW($A105))*10^12,0)</f>
        <v>0</v>
      </c>
      <c r="M97">
        <f t="shared" ca="1" si="9"/>
        <v>0</v>
      </c>
      <c r="N97">
        <f t="shared" ca="1" si="11"/>
        <v>0</v>
      </c>
      <c r="O97">
        <f t="shared" ca="1" si="11"/>
        <v>0</v>
      </c>
      <c r="P97">
        <f t="shared" ca="1" si="11"/>
        <v>0</v>
      </c>
      <c r="Q97">
        <f t="shared" ca="1" si="11"/>
        <v>0</v>
      </c>
      <c r="R97">
        <f t="shared" ca="1" si="11"/>
        <v>0</v>
      </c>
      <c r="S97">
        <f t="shared" ca="1" si="11"/>
        <v>0</v>
      </c>
      <c r="T97">
        <f t="shared" ca="1" si="11"/>
        <v>0</v>
      </c>
      <c r="U97">
        <f t="shared" ca="1" si="11"/>
        <v>0</v>
      </c>
      <c r="V97">
        <f ca="1">IF('Liv 2030'!$A105="LM",INDIRECT("'Liv 2030'!"&amp;'Country Selector'!$B$3&amp;ROW($A105))*10^12,0)</f>
        <v>0</v>
      </c>
    </row>
    <row r="98" spans="1:22">
      <c r="A98" s="74">
        <v>46</v>
      </c>
      <c r="B98">
        <f ca="1">IF('Liv 2010'!$A106="LM",INDIRECT("'Liv 2010'!"&amp;'Country Selector'!$B$3&amp;ROW($A106))*10^12,0)</f>
        <v>0</v>
      </c>
      <c r="C98">
        <f t="shared" ca="1" si="8"/>
        <v>0</v>
      </c>
      <c r="D98">
        <f t="shared" ca="1" si="10"/>
        <v>0</v>
      </c>
      <c r="E98">
        <f t="shared" ca="1" si="10"/>
        <v>0</v>
      </c>
      <c r="F98">
        <f t="shared" ca="1" si="10"/>
        <v>0</v>
      </c>
      <c r="G98">
        <f t="shared" ca="1" si="10"/>
        <v>0</v>
      </c>
      <c r="H98">
        <f t="shared" ca="1" si="10"/>
        <v>0</v>
      </c>
      <c r="I98">
        <f t="shared" ca="1" si="10"/>
        <v>0</v>
      </c>
      <c r="J98">
        <f t="shared" ca="1" si="10"/>
        <v>0</v>
      </c>
      <c r="K98">
        <f t="shared" ca="1" si="10"/>
        <v>0</v>
      </c>
      <c r="L98">
        <f ca="1">IF('Liv 2020'!$A106="LM",INDIRECT("'Liv 2020'!"&amp;'Country Selector'!$B$3&amp;ROW($A106))*10^12,0)</f>
        <v>0</v>
      </c>
      <c r="M98">
        <f t="shared" ca="1" si="9"/>
        <v>0</v>
      </c>
      <c r="N98">
        <f t="shared" ca="1" si="11"/>
        <v>0</v>
      </c>
      <c r="O98">
        <f t="shared" ca="1" si="11"/>
        <v>0</v>
      </c>
      <c r="P98">
        <f t="shared" ca="1" si="11"/>
        <v>0</v>
      </c>
      <c r="Q98">
        <f t="shared" ca="1" si="11"/>
        <v>0</v>
      </c>
      <c r="R98">
        <f t="shared" ca="1" si="11"/>
        <v>0</v>
      </c>
      <c r="S98">
        <f t="shared" ca="1" si="11"/>
        <v>0</v>
      </c>
      <c r="T98">
        <f t="shared" ca="1" si="11"/>
        <v>0</v>
      </c>
      <c r="U98">
        <f t="shared" ca="1" si="11"/>
        <v>0</v>
      </c>
      <c r="V98">
        <f ca="1">IF('Liv 2030'!$A106="LM",INDIRECT("'Liv 2030'!"&amp;'Country Selector'!$B$3&amp;ROW($A106))*10^12,0)</f>
        <v>0</v>
      </c>
    </row>
    <row r="99" spans="1:22">
      <c r="A99" s="74">
        <v>47</v>
      </c>
      <c r="B99">
        <f ca="1">IF('Liv 2010'!$A107="LM",INDIRECT("'Liv 2010'!"&amp;'Country Selector'!$B$3&amp;ROW($A107))*10^12,0)</f>
        <v>0</v>
      </c>
      <c r="C99">
        <f t="shared" ca="1" si="8"/>
        <v>0</v>
      </c>
      <c r="D99">
        <f t="shared" ca="1" si="10"/>
        <v>0</v>
      </c>
      <c r="E99">
        <f t="shared" ca="1" si="10"/>
        <v>0</v>
      </c>
      <c r="F99">
        <f t="shared" ca="1" si="10"/>
        <v>0</v>
      </c>
      <c r="G99">
        <f t="shared" ca="1" si="10"/>
        <v>0</v>
      </c>
      <c r="H99">
        <f t="shared" ca="1" si="10"/>
        <v>0</v>
      </c>
      <c r="I99">
        <f t="shared" ca="1" si="10"/>
        <v>0</v>
      </c>
      <c r="J99">
        <f t="shared" ca="1" si="10"/>
        <v>0</v>
      </c>
      <c r="K99">
        <f t="shared" ca="1" si="10"/>
        <v>0</v>
      </c>
      <c r="L99">
        <f ca="1">IF('Liv 2020'!$A107="LM",INDIRECT("'Liv 2020'!"&amp;'Country Selector'!$B$3&amp;ROW($A107))*10^12,0)</f>
        <v>0</v>
      </c>
      <c r="M99">
        <f t="shared" ca="1" si="9"/>
        <v>0</v>
      </c>
      <c r="N99">
        <f t="shared" ca="1" si="11"/>
        <v>0</v>
      </c>
      <c r="O99">
        <f t="shared" ca="1" si="11"/>
        <v>0</v>
      </c>
      <c r="P99">
        <f t="shared" ca="1" si="11"/>
        <v>0</v>
      </c>
      <c r="Q99">
        <f t="shared" ca="1" si="11"/>
        <v>0</v>
      </c>
      <c r="R99">
        <f t="shared" ca="1" si="11"/>
        <v>0</v>
      </c>
      <c r="S99">
        <f t="shared" ca="1" si="11"/>
        <v>0</v>
      </c>
      <c r="T99">
        <f t="shared" ca="1" si="11"/>
        <v>0</v>
      </c>
      <c r="U99">
        <f t="shared" ca="1" si="11"/>
        <v>0</v>
      </c>
      <c r="V99">
        <f ca="1">IF('Liv 2030'!$A107="LM",INDIRECT("'Liv 2030'!"&amp;'Country Selector'!$B$3&amp;ROW($A107))*10^12,0)</f>
        <v>0</v>
      </c>
    </row>
    <row r="100" spans="1:2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8"/>
        <v>0</v>
      </c>
      <c r="D100">
        <f t="shared" ca="1" si="10"/>
        <v>0</v>
      </c>
      <c r="E100">
        <f t="shared" ca="1" si="10"/>
        <v>0</v>
      </c>
      <c r="F100">
        <f t="shared" ca="1" si="10"/>
        <v>0</v>
      </c>
      <c r="G100">
        <f t="shared" ca="1" si="10"/>
        <v>0</v>
      </c>
      <c r="H100">
        <f t="shared" ca="1" si="10"/>
        <v>0</v>
      </c>
      <c r="I100">
        <f t="shared" ca="1" si="10"/>
        <v>0</v>
      </c>
      <c r="J100">
        <f t="shared" ca="1" si="10"/>
        <v>0</v>
      </c>
      <c r="K100">
        <f t="shared" ca="1" si="10"/>
        <v>0</v>
      </c>
      <c r="L100">
        <f ca="1">IF('Liv 2020'!$A108="LM",INDIRECT("'Liv 2020'!"&amp;'Country Selector'!$B$3&amp;ROW($A108))*10^12,0)</f>
        <v>0</v>
      </c>
      <c r="M100">
        <f t="shared" ca="1" si="9"/>
        <v>0</v>
      </c>
      <c r="N100">
        <f t="shared" ca="1" si="11"/>
        <v>0</v>
      </c>
      <c r="O100">
        <f t="shared" ca="1" si="11"/>
        <v>0</v>
      </c>
      <c r="P100">
        <f t="shared" ca="1" si="11"/>
        <v>0</v>
      </c>
      <c r="Q100">
        <f t="shared" ca="1" si="11"/>
        <v>0</v>
      </c>
      <c r="R100">
        <f t="shared" ca="1" si="11"/>
        <v>0</v>
      </c>
      <c r="S100">
        <f t="shared" ca="1" si="11"/>
        <v>0</v>
      </c>
      <c r="T100">
        <f t="shared" ca="1" si="11"/>
        <v>0</v>
      </c>
      <c r="U100">
        <f t="shared" ca="1" si="11"/>
        <v>0</v>
      </c>
      <c r="V100">
        <f ca="1">IF('Liv 2030'!$A108="LM",INDIRECT("'Liv 2030'!"&amp;'Country Selector'!$B$3&amp;ROW($A108))*10^12,0)</f>
        <v>0</v>
      </c>
    </row>
    <row r="101" spans="1:2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8"/>
        <v>0</v>
      </c>
      <c r="D101">
        <f t="shared" ca="1" si="10"/>
        <v>0</v>
      </c>
      <c r="E101">
        <f t="shared" ca="1" si="10"/>
        <v>0</v>
      </c>
      <c r="F101">
        <f t="shared" ca="1" si="10"/>
        <v>0</v>
      </c>
      <c r="G101">
        <f t="shared" ca="1" si="10"/>
        <v>0</v>
      </c>
      <c r="H101">
        <f t="shared" ca="1" si="10"/>
        <v>0</v>
      </c>
      <c r="I101">
        <f t="shared" ca="1" si="10"/>
        <v>0</v>
      </c>
      <c r="J101">
        <f t="shared" ca="1" si="10"/>
        <v>0</v>
      </c>
      <c r="K101">
        <f t="shared" ca="1" si="10"/>
        <v>0</v>
      </c>
      <c r="L101">
        <f ca="1">IF('Liv 2020'!$A109="LM",INDIRECT("'Liv 2020'!"&amp;'Country Selector'!$B$3&amp;ROW($A109))*10^12,0)</f>
        <v>0</v>
      </c>
      <c r="M101">
        <f t="shared" ca="1" si="9"/>
        <v>0</v>
      </c>
      <c r="N101">
        <f t="shared" ca="1" si="11"/>
        <v>0</v>
      </c>
      <c r="O101">
        <f t="shared" ca="1" si="11"/>
        <v>0</v>
      </c>
      <c r="P101">
        <f t="shared" ca="1" si="11"/>
        <v>0</v>
      </c>
      <c r="Q101">
        <f t="shared" ca="1" si="11"/>
        <v>0</v>
      </c>
      <c r="R101">
        <f t="shared" ca="1" si="11"/>
        <v>0</v>
      </c>
      <c r="S101">
        <f t="shared" ca="1" si="11"/>
        <v>0</v>
      </c>
      <c r="T101">
        <f t="shared" ca="1" si="11"/>
        <v>0</v>
      </c>
      <c r="U101">
        <f t="shared" ca="1" si="11"/>
        <v>0</v>
      </c>
      <c r="V101">
        <f ca="1">IF('Liv 2030'!$A109="LM",INDIRECT("'Liv 2030'!"&amp;'Country Selector'!$B$3&amp;ROW($A109))*10^12,0)</f>
        <v>0</v>
      </c>
    </row>
    <row r="102" spans="1:2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8"/>
        <v>0</v>
      </c>
      <c r="D102">
        <f t="shared" ca="1" si="10"/>
        <v>0</v>
      </c>
      <c r="E102">
        <f t="shared" ca="1" si="10"/>
        <v>0</v>
      </c>
      <c r="F102">
        <f t="shared" ca="1" si="10"/>
        <v>0</v>
      </c>
      <c r="G102">
        <f t="shared" ca="1" si="10"/>
        <v>0</v>
      </c>
      <c r="H102">
        <f t="shared" ca="1" si="10"/>
        <v>0</v>
      </c>
      <c r="I102">
        <f t="shared" ca="1" si="10"/>
        <v>0</v>
      </c>
      <c r="J102">
        <f t="shared" ca="1" si="10"/>
        <v>0</v>
      </c>
      <c r="K102">
        <f t="shared" ca="1" si="10"/>
        <v>0</v>
      </c>
      <c r="L102">
        <f ca="1">IF('Liv 2020'!$A110="LM",INDIRECT("'Liv 2020'!"&amp;'Country Selector'!$B$3&amp;ROW($A110))*10^12,0)</f>
        <v>0</v>
      </c>
      <c r="M102">
        <f t="shared" ca="1" si="9"/>
        <v>0</v>
      </c>
      <c r="N102">
        <f t="shared" ca="1" si="11"/>
        <v>0</v>
      </c>
      <c r="O102">
        <f t="shared" ca="1" si="11"/>
        <v>0</v>
      </c>
      <c r="P102">
        <f t="shared" ca="1" si="11"/>
        <v>0</v>
      </c>
      <c r="Q102">
        <f t="shared" ca="1" si="11"/>
        <v>0</v>
      </c>
      <c r="R102">
        <f t="shared" ca="1" si="11"/>
        <v>0</v>
      </c>
      <c r="S102">
        <f t="shared" ca="1" si="11"/>
        <v>0</v>
      </c>
      <c r="T102">
        <f t="shared" ca="1" si="11"/>
        <v>0</v>
      </c>
      <c r="U102">
        <f t="shared" ca="1" si="11"/>
        <v>0</v>
      </c>
      <c r="V102">
        <f ca="1">IF('Liv 2030'!$A110="LM",INDIRECT("'Liv 2030'!"&amp;'Country Selector'!$B$3&amp;ROW($A110))*10^12,0)</f>
        <v>0</v>
      </c>
    </row>
    <row r="103" spans="1:2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8"/>
        <v>0</v>
      </c>
      <c r="D103">
        <f t="shared" ca="1" si="10"/>
        <v>0</v>
      </c>
      <c r="E103">
        <f t="shared" ca="1" si="10"/>
        <v>0</v>
      </c>
      <c r="F103">
        <f t="shared" ca="1" si="10"/>
        <v>0</v>
      </c>
      <c r="G103">
        <f t="shared" ca="1" si="10"/>
        <v>0</v>
      </c>
      <c r="H103">
        <f t="shared" ca="1" si="10"/>
        <v>0</v>
      </c>
      <c r="I103">
        <f t="shared" ca="1" si="10"/>
        <v>0</v>
      </c>
      <c r="J103">
        <f t="shared" ca="1" si="10"/>
        <v>0</v>
      </c>
      <c r="K103">
        <f t="shared" ca="1" si="10"/>
        <v>0</v>
      </c>
      <c r="L103">
        <f ca="1">IF('Liv 2020'!$A111="LM",INDIRECT("'Liv 2020'!"&amp;'Country Selector'!$B$3&amp;ROW($A111))*10^12,0)</f>
        <v>0</v>
      </c>
      <c r="M103">
        <f t="shared" ca="1" si="9"/>
        <v>0</v>
      </c>
      <c r="N103">
        <f t="shared" ca="1" si="11"/>
        <v>0</v>
      </c>
      <c r="O103">
        <f t="shared" ca="1" si="11"/>
        <v>0</v>
      </c>
      <c r="P103">
        <f t="shared" ca="1" si="11"/>
        <v>0</v>
      </c>
      <c r="Q103">
        <f t="shared" ca="1" si="11"/>
        <v>0</v>
      </c>
      <c r="R103">
        <f t="shared" ca="1" si="11"/>
        <v>0</v>
      </c>
      <c r="S103">
        <f t="shared" ca="1" si="11"/>
        <v>0</v>
      </c>
      <c r="T103">
        <f t="shared" ca="1" si="11"/>
        <v>0</v>
      </c>
      <c r="U103">
        <f t="shared" ca="1" si="11"/>
        <v>0</v>
      </c>
      <c r="V103">
        <f ca="1">IF('Liv 2030'!$A111="LM",INDIRECT("'Liv 2030'!"&amp;'Country Selector'!$B$3&amp;ROW($A111))*10^12,0)</f>
        <v>0</v>
      </c>
    </row>
    <row r="104" spans="1:22">
      <c r="A104" s="74">
        <v>52</v>
      </c>
      <c r="B104">
        <f ca="1">IF('Liv 2010'!$A112="LM",INDIRECT("'Liv 2010'!"&amp;'Country Selector'!$B$3&amp;ROW($A112))*10^12,0)</f>
        <v>0</v>
      </c>
      <c r="C104">
        <f t="shared" ca="1" si="8"/>
        <v>0</v>
      </c>
      <c r="D104">
        <f t="shared" ca="1" si="10"/>
        <v>0</v>
      </c>
      <c r="E104">
        <f t="shared" ca="1" si="10"/>
        <v>0</v>
      </c>
      <c r="F104">
        <f t="shared" ca="1" si="10"/>
        <v>0</v>
      </c>
      <c r="G104">
        <f t="shared" ca="1" si="10"/>
        <v>0</v>
      </c>
      <c r="H104">
        <f t="shared" ca="1" si="10"/>
        <v>0</v>
      </c>
      <c r="I104">
        <f t="shared" ca="1" si="10"/>
        <v>0</v>
      </c>
      <c r="J104">
        <f t="shared" ca="1" si="10"/>
        <v>0</v>
      </c>
      <c r="K104">
        <f t="shared" ca="1" si="10"/>
        <v>0</v>
      </c>
      <c r="L104">
        <f ca="1">IF('Liv 2020'!$A112="LM",INDIRECT("'Liv 2020'!"&amp;'Country Selector'!$B$3&amp;ROW($A112))*10^12,0)</f>
        <v>0</v>
      </c>
      <c r="M104">
        <f t="shared" ca="1" si="9"/>
        <v>0</v>
      </c>
      <c r="N104">
        <f t="shared" ca="1" si="11"/>
        <v>0</v>
      </c>
      <c r="O104">
        <f t="shared" ca="1" si="11"/>
        <v>0</v>
      </c>
      <c r="P104">
        <f t="shared" ca="1" si="11"/>
        <v>0</v>
      </c>
      <c r="Q104">
        <f t="shared" ca="1" si="11"/>
        <v>0</v>
      </c>
      <c r="R104">
        <f t="shared" ca="1" si="11"/>
        <v>0</v>
      </c>
      <c r="S104">
        <f t="shared" ca="1" si="11"/>
        <v>0</v>
      </c>
      <c r="T104">
        <f t="shared" ca="1" si="11"/>
        <v>0</v>
      </c>
      <c r="U104">
        <f t="shared" ca="1" si="11"/>
        <v>0</v>
      </c>
      <c r="V104">
        <f ca="1">IF('Liv 2030'!$A112="LM",INDIRECT("'Liv 2030'!"&amp;'Country Selector'!$B$3&amp;ROW($A112))*10^12,0)</f>
        <v>0</v>
      </c>
    </row>
    <row r="105" spans="1:2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8"/>
        <v>0</v>
      </c>
      <c r="D105">
        <f t="shared" ca="1" si="10"/>
        <v>0</v>
      </c>
      <c r="E105">
        <f t="shared" ca="1" si="10"/>
        <v>0</v>
      </c>
      <c r="F105">
        <f t="shared" ca="1" si="10"/>
        <v>0</v>
      </c>
      <c r="G105">
        <f t="shared" ca="1" si="10"/>
        <v>0</v>
      </c>
      <c r="H105">
        <f t="shared" ca="1" si="10"/>
        <v>0</v>
      </c>
      <c r="I105">
        <f t="shared" ca="1" si="10"/>
        <v>0</v>
      </c>
      <c r="J105">
        <f t="shared" ca="1" si="10"/>
        <v>0</v>
      </c>
      <c r="K105">
        <f t="shared" ca="1" si="10"/>
        <v>0</v>
      </c>
      <c r="L105">
        <f ca="1">IF('Liv 2020'!$A113="LM",INDIRECT("'Liv 2020'!"&amp;'Country Selector'!$B$3&amp;ROW($A113))*10^12,0)</f>
        <v>0</v>
      </c>
      <c r="M105">
        <f t="shared" ca="1" si="9"/>
        <v>0</v>
      </c>
      <c r="N105">
        <f t="shared" ca="1" si="11"/>
        <v>0</v>
      </c>
      <c r="O105">
        <f t="shared" ca="1" si="11"/>
        <v>0</v>
      </c>
      <c r="P105">
        <f t="shared" ca="1" si="11"/>
        <v>0</v>
      </c>
      <c r="Q105">
        <f t="shared" ca="1" si="11"/>
        <v>0</v>
      </c>
      <c r="R105">
        <f t="shared" ca="1" si="11"/>
        <v>0</v>
      </c>
      <c r="S105">
        <f t="shared" ca="1" si="11"/>
        <v>0</v>
      </c>
      <c r="T105">
        <f t="shared" ca="1" si="11"/>
        <v>0</v>
      </c>
      <c r="U105">
        <f t="shared" ca="1" si="11"/>
        <v>0</v>
      </c>
      <c r="V105">
        <f ca="1">IF('Liv 2030'!$A113="LM",INDIRECT("'Liv 2030'!"&amp;'Country Selector'!$B$3&amp;ROW($A113))*10^12,0)</f>
        <v>0</v>
      </c>
    </row>
    <row r="106" spans="1:2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8"/>
        <v>0</v>
      </c>
      <c r="D106">
        <f t="shared" ca="1" si="10"/>
        <v>0</v>
      </c>
      <c r="E106">
        <f t="shared" ca="1" si="10"/>
        <v>0</v>
      </c>
      <c r="F106">
        <f t="shared" ca="1" si="10"/>
        <v>0</v>
      </c>
      <c r="G106">
        <f t="shared" ca="1" si="10"/>
        <v>0</v>
      </c>
      <c r="H106">
        <f t="shared" ca="1" si="10"/>
        <v>0</v>
      </c>
      <c r="I106">
        <f t="shared" ca="1" si="10"/>
        <v>0</v>
      </c>
      <c r="J106">
        <f t="shared" ca="1" si="10"/>
        <v>0</v>
      </c>
      <c r="K106">
        <f t="shared" ca="1" si="10"/>
        <v>0</v>
      </c>
      <c r="L106">
        <f ca="1">IF('Liv 2020'!$A114="LM",INDIRECT("'Liv 2020'!"&amp;'Country Selector'!$B$3&amp;ROW($A114))*10^12,0)</f>
        <v>0</v>
      </c>
      <c r="M106">
        <f t="shared" ca="1" si="9"/>
        <v>0</v>
      </c>
      <c r="N106">
        <f t="shared" ca="1" si="11"/>
        <v>0</v>
      </c>
      <c r="O106">
        <f t="shared" ca="1" si="11"/>
        <v>0</v>
      </c>
      <c r="P106">
        <f t="shared" ca="1" si="11"/>
        <v>0</v>
      </c>
      <c r="Q106">
        <f t="shared" ca="1" si="11"/>
        <v>0</v>
      </c>
      <c r="R106">
        <f t="shared" ca="1" si="11"/>
        <v>0</v>
      </c>
      <c r="S106">
        <f t="shared" ca="1" si="11"/>
        <v>0</v>
      </c>
      <c r="T106">
        <f t="shared" ca="1" si="11"/>
        <v>0</v>
      </c>
      <c r="U106">
        <f t="shared" ca="1" si="11"/>
        <v>0</v>
      </c>
      <c r="V106">
        <f ca="1">IF('Liv 2030'!$A114="LM",INDIRECT("'Liv 2030'!"&amp;'Country Selector'!$B$3&amp;ROW($A114))*10^12,0)</f>
        <v>0</v>
      </c>
    </row>
    <row r="107" spans="1:22">
      <c r="A107" s="74">
        <v>55</v>
      </c>
      <c r="B107">
        <f ca="1">IF('Liv 2010'!$A115="LM",INDIRECT("'Liv 2010'!"&amp;'Country Selector'!$B$3&amp;ROW($A115))*10^12,0)</f>
        <v>0</v>
      </c>
      <c r="C107">
        <f t="shared" ca="1" si="8"/>
        <v>0</v>
      </c>
      <c r="D107">
        <f t="shared" ca="1" si="10"/>
        <v>0</v>
      </c>
      <c r="E107">
        <f t="shared" ca="1" si="10"/>
        <v>0</v>
      </c>
      <c r="F107">
        <f t="shared" ca="1" si="10"/>
        <v>0</v>
      </c>
      <c r="G107">
        <f t="shared" ca="1" si="10"/>
        <v>0</v>
      </c>
      <c r="H107">
        <f t="shared" ca="1" si="10"/>
        <v>0</v>
      </c>
      <c r="I107">
        <f t="shared" ca="1" si="10"/>
        <v>0</v>
      </c>
      <c r="J107">
        <f t="shared" ca="1" si="10"/>
        <v>0</v>
      </c>
      <c r="K107">
        <f t="shared" ca="1" si="10"/>
        <v>0</v>
      </c>
      <c r="L107">
        <f ca="1">IF('Liv 2020'!$A115="LM",INDIRECT("'Liv 2020'!"&amp;'Country Selector'!$B$3&amp;ROW($A115))*10^12,0)</f>
        <v>0</v>
      </c>
      <c r="M107">
        <f t="shared" ca="1" si="9"/>
        <v>0</v>
      </c>
      <c r="N107">
        <f t="shared" ca="1" si="11"/>
        <v>0</v>
      </c>
      <c r="O107">
        <f t="shared" ca="1" si="11"/>
        <v>0</v>
      </c>
      <c r="P107">
        <f t="shared" ca="1" si="11"/>
        <v>0</v>
      </c>
      <c r="Q107">
        <f t="shared" ca="1" si="11"/>
        <v>0</v>
      </c>
      <c r="R107">
        <f t="shared" ca="1" si="11"/>
        <v>0</v>
      </c>
      <c r="S107">
        <f t="shared" ca="1" si="11"/>
        <v>0</v>
      </c>
      <c r="T107">
        <f t="shared" ca="1" si="11"/>
        <v>0</v>
      </c>
      <c r="U107">
        <f t="shared" ca="1" si="11"/>
        <v>0</v>
      </c>
      <c r="V107">
        <f ca="1">IF('Liv 2030'!$A115="LM",INDIRECT("'Liv 2030'!"&amp;'Country Selector'!$B$3&amp;ROW($A115))*10^12,0)</f>
        <v>0</v>
      </c>
    </row>
    <row r="108" spans="1:2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8"/>
        <v>0</v>
      </c>
      <c r="D108">
        <f t="shared" ca="1" si="10"/>
        <v>0</v>
      </c>
      <c r="E108">
        <f t="shared" ca="1" si="10"/>
        <v>0</v>
      </c>
      <c r="F108">
        <f t="shared" ca="1" si="10"/>
        <v>0</v>
      </c>
      <c r="G108">
        <f t="shared" ca="1" si="10"/>
        <v>0</v>
      </c>
      <c r="H108">
        <f t="shared" ca="1" si="10"/>
        <v>0</v>
      </c>
      <c r="I108">
        <f t="shared" ca="1" si="10"/>
        <v>0</v>
      </c>
      <c r="J108">
        <f t="shared" ca="1" si="10"/>
        <v>0</v>
      </c>
      <c r="K108">
        <f t="shared" ca="1" si="10"/>
        <v>0</v>
      </c>
      <c r="L108">
        <f ca="1">IF('Liv 2020'!$A116="LM",INDIRECT("'Liv 2020'!"&amp;'Country Selector'!$B$3&amp;ROW($A116))*10^12,0)</f>
        <v>0</v>
      </c>
      <c r="M108">
        <f t="shared" ca="1" si="9"/>
        <v>0</v>
      </c>
      <c r="N108">
        <f t="shared" ca="1" si="11"/>
        <v>0</v>
      </c>
      <c r="O108">
        <f t="shared" ca="1" si="11"/>
        <v>0</v>
      </c>
      <c r="P108">
        <f t="shared" ca="1" si="11"/>
        <v>0</v>
      </c>
      <c r="Q108">
        <f t="shared" ca="1" si="11"/>
        <v>0</v>
      </c>
      <c r="R108">
        <f t="shared" ca="1" si="11"/>
        <v>0</v>
      </c>
      <c r="S108">
        <f t="shared" ca="1" si="11"/>
        <v>0</v>
      </c>
      <c r="T108">
        <f t="shared" ca="1" si="11"/>
        <v>0</v>
      </c>
      <c r="U108">
        <f t="shared" ca="1" si="11"/>
        <v>0</v>
      </c>
      <c r="V108">
        <f ca="1">IF('Liv 2030'!$A116="LM",INDIRECT("'Liv 2030'!"&amp;'Country Selector'!$B$3&amp;ROW($A116))*10^12,0)</f>
        <v>0</v>
      </c>
    </row>
    <row r="109" spans="1:2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8"/>
        <v>0</v>
      </c>
      <c r="D109">
        <f t="shared" ca="1" si="10"/>
        <v>0</v>
      </c>
      <c r="E109">
        <f t="shared" ca="1" si="10"/>
        <v>0</v>
      </c>
      <c r="F109">
        <f t="shared" ca="1" si="10"/>
        <v>0</v>
      </c>
      <c r="G109">
        <f t="shared" ca="1" si="10"/>
        <v>0</v>
      </c>
      <c r="H109">
        <f t="shared" ca="1" si="10"/>
        <v>0</v>
      </c>
      <c r="I109">
        <f t="shared" ca="1" si="10"/>
        <v>0</v>
      </c>
      <c r="J109">
        <f t="shared" ca="1" si="10"/>
        <v>0</v>
      </c>
      <c r="K109">
        <f t="shared" ca="1" si="10"/>
        <v>0</v>
      </c>
      <c r="L109">
        <f ca="1">IF('Liv 2020'!$A117="LM",INDIRECT("'Liv 2020'!"&amp;'Country Selector'!$B$3&amp;ROW($A117))*10^12,0)</f>
        <v>0</v>
      </c>
      <c r="M109">
        <f t="shared" ca="1" si="9"/>
        <v>0</v>
      </c>
      <c r="N109">
        <f t="shared" ca="1" si="11"/>
        <v>0</v>
      </c>
      <c r="O109">
        <f t="shared" ca="1" si="11"/>
        <v>0</v>
      </c>
      <c r="P109">
        <f t="shared" ca="1" si="11"/>
        <v>0</v>
      </c>
      <c r="Q109">
        <f t="shared" ca="1" si="11"/>
        <v>0</v>
      </c>
      <c r="R109">
        <f t="shared" ca="1" si="11"/>
        <v>0</v>
      </c>
      <c r="S109">
        <f t="shared" ca="1" si="11"/>
        <v>0</v>
      </c>
      <c r="T109">
        <f t="shared" ca="1" si="11"/>
        <v>0</v>
      </c>
      <c r="U109">
        <f t="shared" ca="1" si="11"/>
        <v>0</v>
      </c>
      <c r="V109">
        <f ca="1">IF('Liv 2030'!$A117="LM",INDIRECT("'Liv 2030'!"&amp;'Country Selector'!$B$3&amp;ROW($A117))*10^12,0)</f>
        <v>0</v>
      </c>
    </row>
    <row r="110" spans="1:2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8"/>
        <v>0</v>
      </c>
      <c r="D110">
        <f t="shared" ca="1" si="10"/>
        <v>0</v>
      </c>
      <c r="E110">
        <f t="shared" ca="1" si="10"/>
        <v>0</v>
      </c>
      <c r="F110">
        <f t="shared" ca="1" si="10"/>
        <v>0</v>
      </c>
      <c r="G110">
        <f t="shared" ca="1" si="10"/>
        <v>0</v>
      </c>
      <c r="H110">
        <f t="shared" ca="1" si="10"/>
        <v>0</v>
      </c>
      <c r="I110">
        <f t="shared" ca="1" si="10"/>
        <v>0</v>
      </c>
      <c r="J110">
        <f t="shared" ca="1" si="10"/>
        <v>0</v>
      </c>
      <c r="K110">
        <f t="shared" ca="1" si="10"/>
        <v>0</v>
      </c>
      <c r="L110">
        <f ca="1">IF('Liv 2020'!$A118="LM",INDIRECT("'Liv 2020'!"&amp;'Country Selector'!$B$3&amp;ROW($A118))*10^12,0)</f>
        <v>0</v>
      </c>
      <c r="M110">
        <f t="shared" ca="1" si="9"/>
        <v>0</v>
      </c>
      <c r="N110">
        <f t="shared" ca="1" si="11"/>
        <v>0</v>
      </c>
      <c r="O110">
        <f t="shared" ca="1" si="11"/>
        <v>0</v>
      </c>
      <c r="P110">
        <f t="shared" ca="1" si="11"/>
        <v>0</v>
      </c>
      <c r="Q110">
        <f t="shared" ca="1" si="11"/>
        <v>0</v>
      </c>
      <c r="R110">
        <f t="shared" ca="1" si="11"/>
        <v>0</v>
      </c>
      <c r="S110">
        <f t="shared" ca="1" si="11"/>
        <v>0</v>
      </c>
      <c r="T110">
        <f t="shared" ca="1" si="11"/>
        <v>0</v>
      </c>
      <c r="U110">
        <f t="shared" ca="1" si="11"/>
        <v>0</v>
      </c>
      <c r="V110">
        <f ca="1">IF('Liv 2030'!$A118="LM",INDIRECT("'Liv 2030'!"&amp;'Country Selector'!$B$3&amp;ROW($A118))*10^12,0)</f>
        <v>0</v>
      </c>
    </row>
    <row r="111" spans="1:2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8"/>
        <v>0</v>
      </c>
      <c r="D111">
        <f t="shared" ca="1" si="10"/>
        <v>0</v>
      </c>
      <c r="E111">
        <f t="shared" ca="1" si="10"/>
        <v>0</v>
      </c>
      <c r="F111">
        <f t="shared" ca="1" si="10"/>
        <v>0</v>
      </c>
      <c r="G111">
        <f t="shared" ca="1" si="10"/>
        <v>0</v>
      </c>
      <c r="H111">
        <f t="shared" ca="1" si="10"/>
        <v>0</v>
      </c>
      <c r="I111">
        <f t="shared" ca="1" si="10"/>
        <v>0</v>
      </c>
      <c r="J111">
        <f t="shared" ca="1" si="10"/>
        <v>0</v>
      </c>
      <c r="K111">
        <f t="shared" ca="1" si="10"/>
        <v>0</v>
      </c>
      <c r="L111">
        <f ca="1">IF('Liv 2020'!$A119="LM",INDIRECT("'Liv 2020'!"&amp;'Country Selector'!$B$3&amp;ROW($A119))*10^12,0)</f>
        <v>0</v>
      </c>
      <c r="M111">
        <f t="shared" ca="1" si="9"/>
        <v>0</v>
      </c>
      <c r="N111">
        <f t="shared" ca="1" si="11"/>
        <v>0</v>
      </c>
      <c r="O111">
        <f t="shared" ca="1" si="11"/>
        <v>0</v>
      </c>
      <c r="P111">
        <f t="shared" ca="1" si="11"/>
        <v>0</v>
      </c>
      <c r="Q111">
        <f t="shared" ca="1" si="11"/>
        <v>0</v>
      </c>
      <c r="R111">
        <f t="shared" ca="1" si="11"/>
        <v>0</v>
      </c>
      <c r="S111">
        <f t="shared" ca="1" si="11"/>
        <v>0</v>
      </c>
      <c r="T111">
        <f t="shared" ca="1" si="11"/>
        <v>0</v>
      </c>
      <c r="U111">
        <f t="shared" ca="1" si="11"/>
        <v>0</v>
      </c>
      <c r="V111">
        <f ca="1">IF('Liv 2030'!$A119="LM",INDIRECT("'Liv 2030'!"&amp;'Country Selector'!$B$3&amp;ROW($A119))*10^12,0)</f>
        <v>0</v>
      </c>
    </row>
    <row r="112" spans="1:2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8"/>
        <v>0</v>
      </c>
      <c r="D112">
        <f t="shared" ca="1" si="10"/>
        <v>0</v>
      </c>
      <c r="E112">
        <f t="shared" ca="1" si="10"/>
        <v>0</v>
      </c>
      <c r="F112">
        <f t="shared" ca="1" si="10"/>
        <v>0</v>
      </c>
      <c r="G112">
        <f t="shared" ca="1" si="10"/>
        <v>0</v>
      </c>
      <c r="H112">
        <f t="shared" ca="1" si="10"/>
        <v>0</v>
      </c>
      <c r="I112">
        <f t="shared" ca="1" si="10"/>
        <v>0</v>
      </c>
      <c r="J112">
        <f t="shared" ca="1" si="10"/>
        <v>0</v>
      </c>
      <c r="K112">
        <f t="shared" ca="1" si="10"/>
        <v>0</v>
      </c>
      <c r="L112">
        <f ca="1">IF('Liv 2020'!$A120="LM",INDIRECT("'Liv 2020'!"&amp;'Country Selector'!$B$3&amp;ROW($A120))*10^12,0)</f>
        <v>0</v>
      </c>
      <c r="M112">
        <f t="shared" ca="1" si="9"/>
        <v>0</v>
      </c>
      <c r="N112">
        <f t="shared" ca="1" si="11"/>
        <v>0</v>
      </c>
      <c r="O112">
        <f t="shared" ca="1" si="11"/>
        <v>0</v>
      </c>
      <c r="P112">
        <f t="shared" ca="1" si="11"/>
        <v>0</v>
      </c>
      <c r="Q112">
        <f t="shared" ca="1" si="11"/>
        <v>0</v>
      </c>
      <c r="R112">
        <f t="shared" ca="1" si="11"/>
        <v>0</v>
      </c>
      <c r="S112">
        <f t="shared" ca="1" si="11"/>
        <v>0</v>
      </c>
      <c r="T112">
        <f t="shared" ca="1" si="11"/>
        <v>0</v>
      </c>
      <c r="U112">
        <f t="shared" ca="1" si="11"/>
        <v>0</v>
      </c>
      <c r="V112">
        <f ca="1">IF('Liv 2030'!$A120="LM",INDIRECT("'Liv 2030'!"&amp;'Country Selector'!$B$3&amp;ROW($A120))*10^12,0)</f>
        <v>0</v>
      </c>
    </row>
    <row r="113" spans="1:2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8"/>
        <v>0</v>
      </c>
      <c r="D113">
        <f t="shared" ca="1" si="10"/>
        <v>0</v>
      </c>
      <c r="E113">
        <f t="shared" ca="1" si="10"/>
        <v>0</v>
      </c>
      <c r="F113">
        <f t="shared" ca="1" si="10"/>
        <v>0</v>
      </c>
      <c r="G113">
        <f t="shared" ca="1" si="10"/>
        <v>0</v>
      </c>
      <c r="H113">
        <f t="shared" ca="1" si="10"/>
        <v>0</v>
      </c>
      <c r="I113">
        <f t="shared" ca="1" si="10"/>
        <v>0</v>
      </c>
      <c r="J113">
        <f t="shared" ca="1" si="10"/>
        <v>0</v>
      </c>
      <c r="K113">
        <f t="shared" ca="1" si="10"/>
        <v>0</v>
      </c>
      <c r="L113">
        <f ca="1">IF('Liv 2020'!$A121="LM",INDIRECT("'Liv 2020'!"&amp;'Country Selector'!$B$3&amp;ROW($A121))*10^12,0)</f>
        <v>0</v>
      </c>
      <c r="M113">
        <f t="shared" ca="1" si="9"/>
        <v>0</v>
      </c>
      <c r="N113">
        <f t="shared" ca="1" si="11"/>
        <v>0</v>
      </c>
      <c r="O113">
        <f t="shared" ca="1" si="11"/>
        <v>0</v>
      </c>
      <c r="P113">
        <f t="shared" ca="1" si="11"/>
        <v>0</v>
      </c>
      <c r="Q113">
        <f t="shared" ca="1" si="11"/>
        <v>0</v>
      </c>
      <c r="R113">
        <f t="shared" ca="1" si="11"/>
        <v>0</v>
      </c>
      <c r="S113">
        <f t="shared" ca="1" si="11"/>
        <v>0</v>
      </c>
      <c r="T113">
        <f t="shared" ca="1" si="11"/>
        <v>0</v>
      </c>
      <c r="U113">
        <f t="shared" ca="1" si="11"/>
        <v>0</v>
      </c>
      <c r="V113">
        <f ca="1">IF('Liv 2030'!$A121="LM",INDIRECT("'Liv 2030'!"&amp;'Country Selector'!$B$3&amp;ROW($A121))*10^12,0)</f>
        <v>0</v>
      </c>
    </row>
    <row r="114" spans="1:2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8"/>
        <v>0</v>
      </c>
      <c r="D114">
        <f t="shared" ca="1" si="10"/>
        <v>0</v>
      </c>
      <c r="E114">
        <f t="shared" ca="1" si="10"/>
        <v>0</v>
      </c>
      <c r="F114">
        <f t="shared" ca="1" si="10"/>
        <v>0</v>
      </c>
      <c r="G114">
        <f t="shared" ca="1" si="10"/>
        <v>0</v>
      </c>
      <c r="H114">
        <f t="shared" ca="1" si="10"/>
        <v>0</v>
      </c>
      <c r="I114">
        <f t="shared" ca="1" si="10"/>
        <v>0</v>
      </c>
      <c r="J114">
        <f t="shared" ca="1" si="10"/>
        <v>0</v>
      </c>
      <c r="K114">
        <f t="shared" ca="1" si="10"/>
        <v>0</v>
      </c>
      <c r="L114">
        <f ca="1">IF('Liv 2020'!$A122="LM",INDIRECT("'Liv 2020'!"&amp;'Country Selector'!$B$3&amp;ROW($A122))*10^12,0)</f>
        <v>0</v>
      </c>
      <c r="M114">
        <f t="shared" ca="1" si="9"/>
        <v>9852198744.2526283</v>
      </c>
      <c r="N114">
        <f t="shared" ca="1" si="11"/>
        <v>19704397488.505257</v>
      </c>
      <c r="O114">
        <f t="shared" ca="1" si="11"/>
        <v>29556596232.757885</v>
      </c>
      <c r="P114">
        <f t="shared" ca="1" si="11"/>
        <v>39408794977.010513</v>
      </c>
      <c r="Q114">
        <f t="shared" ca="1" si="11"/>
        <v>49260993721.263138</v>
      </c>
      <c r="R114">
        <f t="shared" ca="1" si="11"/>
        <v>59113192465.51577</v>
      </c>
      <c r="S114">
        <f t="shared" ca="1" si="11"/>
        <v>68965391209.768402</v>
      </c>
      <c r="T114">
        <f t="shared" ca="1" si="11"/>
        <v>78817589954.021027</v>
      </c>
      <c r="U114">
        <f t="shared" ca="1" si="11"/>
        <v>88669788698.273651</v>
      </c>
      <c r="V114">
        <f ca="1">IF('Liv 2030'!$A122="LM",INDIRECT("'Liv 2030'!"&amp;'Country Selector'!$B$3&amp;ROW($A122))*10^12,0)</f>
        <v>98521987442.526276</v>
      </c>
    </row>
    <row r="115" spans="1:2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8"/>
        <v>9651149626.1866283</v>
      </c>
      <c r="D115">
        <f t="shared" ca="1" si="10"/>
        <v>19302299252.373257</v>
      </c>
      <c r="E115">
        <f t="shared" ca="1" si="10"/>
        <v>28953448878.559887</v>
      </c>
      <c r="F115">
        <f t="shared" ca="1" si="10"/>
        <v>38604598504.746513</v>
      </c>
      <c r="G115">
        <f t="shared" ca="1" si="10"/>
        <v>48255748130.933144</v>
      </c>
      <c r="H115">
        <f t="shared" ca="1" si="10"/>
        <v>57906897757.119774</v>
      </c>
      <c r="I115">
        <f t="shared" ca="1" si="10"/>
        <v>67558047383.306396</v>
      </c>
      <c r="J115">
        <f t="shared" ca="1" si="10"/>
        <v>77209197009.493027</v>
      </c>
      <c r="K115">
        <f t="shared" ca="1" si="10"/>
        <v>86860346635.679657</v>
      </c>
      <c r="L115">
        <f ca="1">IF('Liv 2020'!$A123="LM",INDIRECT("'Liv 2020'!"&amp;'Country Selector'!$B$3&amp;ROW($A123))*10^12,0)</f>
        <v>96511496261.866287</v>
      </c>
      <c r="M115">
        <f t="shared" ca="1" si="9"/>
        <v>86860346635.679657</v>
      </c>
      <c r="N115">
        <f t="shared" ca="1" si="11"/>
        <v>77209197009.493027</v>
      </c>
      <c r="O115">
        <f t="shared" ca="1" si="11"/>
        <v>67558047383.306396</v>
      </c>
      <c r="P115">
        <f t="shared" ca="1" si="11"/>
        <v>57906897757.119774</v>
      </c>
      <c r="Q115">
        <f t="shared" ca="1" si="11"/>
        <v>48255748130.933144</v>
      </c>
      <c r="R115">
        <f t="shared" ca="1" si="11"/>
        <v>38604598504.746513</v>
      </c>
      <c r="S115">
        <f t="shared" ca="1" si="11"/>
        <v>28953448878.559887</v>
      </c>
      <c r="T115">
        <f t="shared" ca="1" si="11"/>
        <v>19302299252.373257</v>
      </c>
      <c r="U115">
        <f t="shared" ca="1" si="11"/>
        <v>9651149626.1866283</v>
      </c>
      <c r="V115">
        <f ca="1">IF('Liv 2030'!$A123="LM",INDIRECT("'Liv 2030'!"&amp;'Country Selector'!$B$3&amp;ROW($A123))*10^12,0)</f>
        <v>0</v>
      </c>
    </row>
    <row r="116" spans="1:22">
      <c r="A116" s="74">
        <v>64</v>
      </c>
      <c r="B116">
        <f ca="1">IF('Liv 2010'!$A124="LM",INDIRECT("'Liv 2010'!"&amp;'Country Selector'!$B$3&amp;ROW($A124))*10^12,0)</f>
        <v>94542032215.275467</v>
      </c>
      <c r="C116">
        <f t="shared" ca="1" si="8"/>
        <v>85087828993.747925</v>
      </c>
      <c r="D116">
        <f t="shared" ca="1" si="10"/>
        <v>75633625772.220367</v>
      </c>
      <c r="E116">
        <f t="shared" ca="1" si="10"/>
        <v>66179422550.692825</v>
      </c>
      <c r="F116">
        <f t="shared" ca="1" si="10"/>
        <v>56725219329.165283</v>
      </c>
      <c r="G116">
        <f t="shared" ca="1" si="10"/>
        <v>47271016107.637733</v>
      </c>
      <c r="H116">
        <f t="shared" ca="1" si="10"/>
        <v>37816812886.110184</v>
      </c>
      <c r="I116">
        <f t="shared" ca="1" si="10"/>
        <v>28362609664.582642</v>
      </c>
      <c r="J116">
        <f t="shared" ca="1" si="10"/>
        <v>18908406443.055092</v>
      </c>
      <c r="K116">
        <f t="shared" ca="1" si="10"/>
        <v>9454203221.5275459</v>
      </c>
      <c r="L116">
        <f ca="1">IF('Liv 2020'!$A124="LM",INDIRECT("'Liv 2020'!"&amp;'Country Selector'!$B$3&amp;ROW($A124))*10^12,0)</f>
        <v>0</v>
      </c>
      <c r="M116">
        <f t="shared" ca="1" si="9"/>
        <v>0</v>
      </c>
      <c r="N116">
        <f t="shared" ca="1" si="11"/>
        <v>0</v>
      </c>
      <c r="O116">
        <f t="shared" ca="1" si="11"/>
        <v>0</v>
      </c>
      <c r="P116">
        <f t="shared" ca="1" si="11"/>
        <v>0</v>
      </c>
      <c r="Q116">
        <f t="shared" ca="1" si="11"/>
        <v>0</v>
      </c>
      <c r="R116">
        <f t="shared" ca="1" si="11"/>
        <v>0</v>
      </c>
      <c r="S116">
        <f t="shared" ca="1" si="11"/>
        <v>0</v>
      </c>
      <c r="T116">
        <f t="shared" ca="1" si="11"/>
        <v>0</v>
      </c>
      <c r="U116">
        <f t="shared" ca="1" si="11"/>
        <v>0</v>
      </c>
      <c r="V116">
        <f ca="1">IF('Liv 2030'!$A124="LM",INDIRECT("'Liv 2030'!"&amp;'Country Selector'!$B$3&amp;ROW($A124))*10^12,0)</f>
        <v>0</v>
      </c>
    </row>
    <row r="117" spans="1:2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8"/>
        <v>0</v>
      </c>
      <c r="D117">
        <f t="shared" ca="1" si="10"/>
        <v>0</v>
      </c>
      <c r="E117">
        <f t="shared" ca="1" si="10"/>
        <v>0</v>
      </c>
      <c r="F117">
        <f t="shared" ca="1" si="10"/>
        <v>0</v>
      </c>
      <c r="G117">
        <f t="shared" ca="1" si="10"/>
        <v>0</v>
      </c>
      <c r="H117">
        <f t="shared" ca="1" si="10"/>
        <v>0</v>
      </c>
      <c r="I117">
        <f t="shared" ca="1" si="10"/>
        <v>0</v>
      </c>
      <c r="J117">
        <f t="shared" ca="1" si="10"/>
        <v>0</v>
      </c>
      <c r="K117">
        <f t="shared" ca="1" si="10"/>
        <v>0</v>
      </c>
      <c r="L117">
        <f ca="1">IF('Liv 2020'!$A125="LM",INDIRECT("'Liv 2020'!"&amp;'Country Selector'!$B$3&amp;ROW($A125))*10^12,0)</f>
        <v>0</v>
      </c>
      <c r="M117">
        <f t="shared" ca="1" si="9"/>
        <v>0</v>
      </c>
      <c r="N117">
        <f t="shared" ca="1" si="11"/>
        <v>0</v>
      </c>
      <c r="O117">
        <f t="shared" ca="1" si="11"/>
        <v>0</v>
      </c>
      <c r="P117">
        <f t="shared" ca="1" si="11"/>
        <v>0</v>
      </c>
      <c r="Q117">
        <f t="shared" ca="1" si="11"/>
        <v>0</v>
      </c>
      <c r="R117">
        <f t="shared" ca="1" si="11"/>
        <v>0</v>
      </c>
      <c r="S117">
        <f t="shared" ca="1" si="11"/>
        <v>0</v>
      </c>
      <c r="T117">
        <f t="shared" ca="1" si="11"/>
        <v>0</v>
      </c>
      <c r="U117">
        <f t="shared" ca="1" si="11"/>
        <v>0</v>
      </c>
      <c r="V117">
        <f ca="1">IF('Liv 2030'!$A125="LM",INDIRECT("'Liv 2030'!"&amp;'Country Selector'!$B$3&amp;ROW($A125))*10^12,0)</f>
        <v>0</v>
      </c>
    </row>
    <row r="118" spans="1:2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8"/>
        <v>0</v>
      </c>
      <c r="D118">
        <f t="shared" ca="1" si="10"/>
        <v>0</v>
      </c>
      <c r="E118">
        <f t="shared" ca="1" si="10"/>
        <v>0</v>
      </c>
      <c r="F118">
        <f t="shared" ca="1" si="10"/>
        <v>0</v>
      </c>
      <c r="G118">
        <f t="shared" ca="1" si="10"/>
        <v>0</v>
      </c>
      <c r="H118">
        <f t="shared" ca="1" si="10"/>
        <v>0</v>
      </c>
      <c r="I118">
        <f t="shared" ca="1" si="10"/>
        <v>0</v>
      </c>
      <c r="J118">
        <f t="shared" ca="1" si="10"/>
        <v>0</v>
      </c>
      <c r="K118">
        <f t="shared" ca="1" si="10"/>
        <v>0</v>
      </c>
      <c r="L118">
        <f ca="1">IF('Liv 2020'!$A126="LM",INDIRECT("'Liv 2020'!"&amp;'Country Selector'!$B$3&amp;ROW($A126))*10^12,0)</f>
        <v>0</v>
      </c>
      <c r="M118">
        <f t="shared" ca="1" si="9"/>
        <v>0</v>
      </c>
      <c r="N118">
        <f t="shared" ca="1" si="11"/>
        <v>0</v>
      </c>
      <c r="O118">
        <f t="shared" ca="1" si="11"/>
        <v>0</v>
      </c>
      <c r="P118">
        <f t="shared" ca="1" si="11"/>
        <v>0</v>
      </c>
      <c r="Q118">
        <f t="shared" ca="1" si="11"/>
        <v>0</v>
      </c>
      <c r="R118">
        <f t="shared" ca="1" si="11"/>
        <v>0</v>
      </c>
      <c r="S118">
        <f t="shared" ca="1" si="11"/>
        <v>0</v>
      </c>
      <c r="T118">
        <f t="shared" ca="1" si="11"/>
        <v>0</v>
      </c>
      <c r="U118">
        <f t="shared" ca="1" si="11"/>
        <v>0</v>
      </c>
      <c r="V118">
        <f ca="1">IF('Liv 2030'!$A126="LM",INDIRECT("'Liv 2030'!"&amp;'Country Selector'!$B$3&amp;ROW($A126))*10^12,0)</f>
        <v>0</v>
      </c>
    </row>
    <row r="119" spans="1:22">
      <c r="A119" s="74">
        <v>67</v>
      </c>
      <c r="B119">
        <f ca="1">IF('Liv 2010'!$A127="LM",INDIRECT("'Liv 2010'!"&amp;'Country Selector'!$B$3&amp;ROW($A127))*10^12,0)</f>
        <v>105175955428.38043</v>
      </c>
      <c r="C119">
        <f t="shared" ca="1" si="8"/>
        <v>94658359885.542389</v>
      </c>
      <c r="D119">
        <f t="shared" ca="1" si="10"/>
        <v>84140764342.704346</v>
      </c>
      <c r="E119">
        <f t="shared" ca="1" si="10"/>
        <v>73623168799.866302</v>
      </c>
      <c r="F119">
        <f t="shared" ca="1" si="10"/>
        <v>63105573257.028259</v>
      </c>
      <c r="G119">
        <f t="shared" ca="1" si="10"/>
        <v>52587977714.190216</v>
      </c>
      <c r="H119">
        <f t="shared" ca="1" si="10"/>
        <v>42070382171.352173</v>
      </c>
      <c r="I119">
        <f t="shared" ca="1" si="10"/>
        <v>31552786628.51413</v>
      </c>
      <c r="J119">
        <f t="shared" ca="1" si="10"/>
        <v>21035191085.676086</v>
      </c>
      <c r="K119">
        <f t="shared" ca="1" si="10"/>
        <v>10517595542.838043</v>
      </c>
      <c r="L119">
        <f ca="1">IF('Liv 2020'!$A127="LM",INDIRECT("'Liv 2020'!"&amp;'Country Selector'!$B$3&amp;ROW($A127))*10^12,0)</f>
        <v>0</v>
      </c>
      <c r="M119">
        <f t="shared" ca="1" si="9"/>
        <v>0</v>
      </c>
      <c r="N119">
        <f t="shared" ca="1" si="11"/>
        <v>0</v>
      </c>
      <c r="O119">
        <f t="shared" ca="1" si="11"/>
        <v>0</v>
      </c>
      <c r="P119">
        <f t="shared" ca="1" si="11"/>
        <v>0</v>
      </c>
      <c r="Q119">
        <f t="shared" ca="1" si="11"/>
        <v>0</v>
      </c>
      <c r="R119">
        <f t="shared" ca="1" si="11"/>
        <v>0</v>
      </c>
      <c r="S119">
        <f t="shared" ca="1" si="11"/>
        <v>0</v>
      </c>
      <c r="T119">
        <f t="shared" ca="1" si="11"/>
        <v>0</v>
      </c>
      <c r="U119">
        <f t="shared" ca="1" si="11"/>
        <v>0</v>
      </c>
      <c r="V119">
        <f ca="1">IF('Liv 2030'!$A127="LM",INDIRECT("'Liv 2030'!"&amp;'Country Selector'!$B$3&amp;ROW($A127))*10^12,0)</f>
        <v>0</v>
      </c>
    </row>
    <row r="120" spans="1:2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8"/>
        <v>0</v>
      </c>
      <c r="D120">
        <f t="shared" ca="1" si="10"/>
        <v>0</v>
      </c>
      <c r="E120">
        <f t="shared" ca="1" si="10"/>
        <v>0</v>
      </c>
      <c r="F120">
        <f t="shared" ca="1" si="10"/>
        <v>0</v>
      </c>
      <c r="G120">
        <f t="shared" ca="1" si="10"/>
        <v>0</v>
      </c>
      <c r="H120">
        <f t="shared" ca="1" si="10"/>
        <v>0</v>
      </c>
      <c r="I120">
        <f t="shared" ca="1" si="10"/>
        <v>0</v>
      </c>
      <c r="J120">
        <f t="shared" ca="1" si="10"/>
        <v>0</v>
      </c>
      <c r="K120">
        <f t="shared" ca="1" si="10"/>
        <v>0</v>
      </c>
      <c r="L120">
        <f ca="1">IF('Liv 2020'!$A128="LM",INDIRECT("'Liv 2020'!"&amp;'Country Selector'!$B$3&amp;ROW($A128))*10^12,0)</f>
        <v>0</v>
      </c>
      <c r="M120">
        <f t="shared" ca="1" si="9"/>
        <v>0</v>
      </c>
      <c r="N120">
        <f t="shared" ca="1" si="11"/>
        <v>0</v>
      </c>
      <c r="O120">
        <f t="shared" ca="1" si="11"/>
        <v>0</v>
      </c>
      <c r="P120">
        <f t="shared" ca="1" si="11"/>
        <v>0</v>
      </c>
      <c r="Q120">
        <f t="shared" ca="1" si="11"/>
        <v>0</v>
      </c>
      <c r="R120">
        <f t="shared" ca="1" si="11"/>
        <v>0</v>
      </c>
      <c r="S120">
        <f t="shared" ca="1" si="11"/>
        <v>0</v>
      </c>
      <c r="T120">
        <f t="shared" ca="1" si="11"/>
        <v>0</v>
      </c>
      <c r="U120">
        <f t="shared" ca="1" si="11"/>
        <v>0</v>
      </c>
      <c r="V120">
        <f ca="1">IF('Liv 2030'!$A128="LM",INDIRECT("'Liv 2030'!"&amp;'Country Selector'!$B$3&amp;ROW($A128))*10^12,0)</f>
        <v>0</v>
      </c>
    </row>
    <row r="121" spans="1:2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8"/>
        <v>0</v>
      </c>
      <c r="D121">
        <f t="shared" ca="1" si="10"/>
        <v>0</v>
      </c>
      <c r="E121">
        <f t="shared" ca="1" si="10"/>
        <v>0</v>
      </c>
      <c r="F121">
        <f t="shared" ca="1" si="10"/>
        <v>0</v>
      </c>
      <c r="G121">
        <f t="shared" ca="1" si="10"/>
        <v>0</v>
      </c>
      <c r="H121">
        <f t="shared" ca="1" si="10"/>
        <v>0</v>
      </c>
      <c r="I121">
        <f t="shared" ca="1" si="10"/>
        <v>0</v>
      </c>
      <c r="J121">
        <f t="shared" ca="1" si="10"/>
        <v>0</v>
      </c>
      <c r="K121">
        <f t="shared" ca="1" si="10"/>
        <v>0</v>
      </c>
      <c r="L121">
        <f ca="1">IF('Liv 2020'!$A129="LM",INDIRECT("'Liv 2020'!"&amp;'Country Selector'!$B$3&amp;ROW($A129))*10^12,0)</f>
        <v>0</v>
      </c>
      <c r="M121">
        <f t="shared" ca="1" si="9"/>
        <v>0</v>
      </c>
      <c r="N121">
        <f t="shared" ca="1" si="11"/>
        <v>0</v>
      </c>
      <c r="O121">
        <f t="shared" ca="1" si="11"/>
        <v>0</v>
      </c>
      <c r="P121">
        <f t="shared" ca="1" si="11"/>
        <v>0</v>
      </c>
      <c r="Q121">
        <f t="shared" ca="1" si="11"/>
        <v>0</v>
      </c>
      <c r="R121">
        <f t="shared" ca="1" si="11"/>
        <v>0</v>
      </c>
      <c r="S121">
        <f t="shared" ca="1" si="11"/>
        <v>0</v>
      </c>
      <c r="T121">
        <f t="shared" ca="1" si="11"/>
        <v>0</v>
      </c>
      <c r="U121">
        <f t="shared" ca="1" si="11"/>
        <v>0</v>
      </c>
      <c r="V121">
        <f ca="1">IF('Liv 2030'!$A129="LM",INDIRECT("'Liv 2030'!"&amp;'Country Selector'!$B$3&amp;ROW($A129))*10^12,0)</f>
        <v>0</v>
      </c>
    </row>
    <row r="122" spans="1:2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8"/>
        <v>0</v>
      </c>
      <c r="D122">
        <f t="shared" ca="1" si="10"/>
        <v>0</v>
      </c>
      <c r="E122">
        <f t="shared" ca="1" si="10"/>
        <v>0</v>
      </c>
      <c r="F122">
        <f t="shared" ca="1" si="10"/>
        <v>0</v>
      </c>
      <c r="G122">
        <f t="shared" ca="1" si="10"/>
        <v>0</v>
      </c>
      <c r="H122">
        <f t="shared" ca="1" si="10"/>
        <v>0</v>
      </c>
      <c r="I122">
        <f t="shared" ca="1" si="10"/>
        <v>0</v>
      </c>
      <c r="J122">
        <f t="shared" ca="1" si="10"/>
        <v>0</v>
      </c>
      <c r="K122">
        <f t="shared" ca="1" si="10"/>
        <v>0</v>
      </c>
      <c r="L122">
        <f ca="1">IF('Liv 2020'!$A130="LM",INDIRECT("'Liv 2020'!"&amp;'Country Selector'!$B$3&amp;ROW($A130))*10^12,0)</f>
        <v>0</v>
      </c>
      <c r="M122">
        <f t="shared" ca="1" si="9"/>
        <v>0</v>
      </c>
      <c r="N122">
        <f t="shared" ca="1" si="11"/>
        <v>0</v>
      </c>
      <c r="O122">
        <f t="shared" ca="1" si="11"/>
        <v>0</v>
      </c>
      <c r="P122">
        <f t="shared" ca="1" si="11"/>
        <v>0</v>
      </c>
      <c r="Q122">
        <f t="shared" ca="1" si="11"/>
        <v>0</v>
      </c>
      <c r="R122">
        <f t="shared" ca="1" si="11"/>
        <v>0</v>
      </c>
      <c r="S122">
        <f t="shared" ca="1" si="11"/>
        <v>0</v>
      </c>
      <c r="T122">
        <f t="shared" ca="1" si="11"/>
        <v>0</v>
      </c>
      <c r="U122">
        <f t="shared" ca="1" si="11"/>
        <v>0</v>
      </c>
      <c r="V122">
        <f ca="1">IF('Liv 2030'!$A130="LM",INDIRECT("'Liv 2030'!"&amp;'Country Selector'!$B$3&amp;ROW($A130))*10^12,0)</f>
        <v>0</v>
      </c>
    </row>
    <row r="123" spans="1:2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8"/>
        <v>0</v>
      </c>
      <c r="D123">
        <f t="shared" ca="1" si="10"/>
        <v>0</v>
      </c>
      <c r="E123">
        <f t="shared" ca="1" si="10"/>
        <v>0</v>
      </c>
      <c r="F123">
        <f t="shared" ca="1" si="10"/>
        <v>0</v>
      </c>
      <c r="G123">
        <f t="shared" ca="1" si="10"/>
        <v>0</v>
      </c>
      <c r="H123">
        <f t="shared" ca="1" si="10"/>
        <v>0</v>
      </c>
      <c r="I123">
        <f t="shared" ca="1" si="10"/>
        <v>0</v>
      </c>
      <c r="J123">
        <f t="shared" ca="1" si="10"/>
        <v>0</v>
      </c>
      <c r="K123">
        <f t="shared" ca="1" si="10"/>
        <v>0</v>
      </c>
      <c r="L123">
        <f ca="1">IF('Liv 2020'!$A131="LM",INDIRECT("'Liv 2020'!"&amp;'Country Selector'!$B$3&amp;ROW($A131))*10^12,0)</f>
        <v>0</v>
      </c>
      <c r="M123">
        <f t="shared" ca="1" si="9"/>
        <v>0</v>
      </c>
      <c r="N123">
        <f t="shared" ca="1" si="11"/>
        <v>0</v>
      </c>
      <c r="O123">
        <f t="shared" ca="1" si="11"/>
        <v>0</v>
      </c>
      <c r="P123">
        <f t="shared" ca="1" si="11"/>
        <v>0</v>
      </c>
      <c r="Q123">
        <f t="shared" ca="1" si="11"/>
        <v>0</v>
      </c>
      <c r="R123">
        <f t="shared" ca="1" si="11"/>
        <v>0</v>
      </c>
      <c r="S123">
        <f t="shared" ca="1" si="11"/>
        <v>0</v>
      </c>
      <c r="T123">
        <f t="shared" ca="1" si="11"/>
        <v>0</v>
      </c>
      <c r="U123">
        <f t="shared" ca="1" si="11"/>
        <v>0</v>
      </c>
      <c r="V123">
        <f ca="1">IF('Liv 2030'!$A131="LM",INDIRECT("'Liv 2030'!"&amp;'Country Selector'!$B$3&amp;ROW($A131))*10^12,0)</f>
        <v>0</v>
      </c>
    </row>
    <row r="124" spans="1:2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8"/>
        <v>0</v>
      </c>
      <c r="D124">
        <f t="shared" ca="1" si="10"/>
        <v>0</v>
      </c>
      <c r="E124">
        <f t="shared" ca="1" si="10"/>
        <v>0</v>
      </c>
      <c r="F124">
        <f t="shared" ca="1" si="10"/>
        <v>0</v>
      </c>
      <c r="G124">
        <f t="shared" ca="1" si="10"/>
        <v>0</v>
      </c>
      <c r="H124">
        <f t="shared" ca="1" si="10"/>
        <v>0</v>
      </c>
      <c r="I124">
        <f t="shared" ca="1" si="10"/>
        <v>0</v>
      </c>
      <c r="J124">
        <f t="shared" ca="1" si="10"/>
        <v>0</v>
      </c>
      <c r="K124">
        <f t="shared" ca="1" si="10"/>
        <v>0</v>
      </c>
      <c r="L124">
        <f ca="1">IF('Liv 2020'!$A132="LM",INDIRECT("'Liv 2020'!"&amp;'Country Selector'!$B$3&amp;ROW($A132))*10^12,0)</f>
        <v>0</v>
      </c>
      <c r="M124">
        <f t="shared" ca="1" si="9"/>
        <v>0</v>
      </c>
      <c r="N124">
        <f t="shared" ca="1" si="11"/>
        <v>0</v>
      </c>
      <c r="O124">
        <f t="shared" ca="1" si="11"/>
        <v>0</v>
      </c>
      <c r="P124">
        <f t="shared" ca="1" si="11"/>
        <v>0</v>
      </c>
      <c r="Q124">
        <f t="shared" ca="1" si="11"/>
        <v>0</v>
      </c>
      <c r="R124">
        <f t="shared" ca="1" si="11"/>
        <v>0</v>
      </c>
      <c r="S124">
        <f t="shared" ca="1" si="11"/>
        <v>0</v>
      </c>
      <c r="T124">
        <f t="shared" ca="1" si="11"/>
        <v>0</v>
      </c>
      <c r="U124">
        <f t="shared" ca="1" si="11"/>
        <v>0</v>
      </c>
      <c r="V124">
        <f ca="1">IF('Liv 2030'!$A132="LM",INDIRECT("'Liv 2030'!"&amp;'Country Selector'!$B$3&amp;ROW($A132))*10^12,0)</f>
        <v>0</v>
      </c>
    </row>
    <row r="125" spans="1:22">
      <c r="A125" s="74">
        <v>73</v>
      </c>
      <c r="B125">
        <f ca="1">IF('Liv 2010'!$A133="LM",INDIRECT("'Liv 2010'!"&amp;'Country Selector'!$B$3&amp;ROW($A133))*10^12,0)</f>
        <v>0</v>
      </c>
      <c r="C125">
        <f t="shared" ca="1" si="8"/>
        <v>0</v>
      </c>
      <c r="D125">
        <f t="shared" ca="1" si="10"/>
        <v>0</v>
      </c>
      <c r="E125">
        <f t="shared" ca="1" si="10"/>
        <v>0</v>
      </c>
      <c r="F125">
        <f t="shared" ca="1" si="10"/>
        <v>0</v>
      </c>
      <c r="G125">
        <f t="shared" ca="1" si="10"/>
        <v>0</v>
      </c>
      <c r="H125">
        <f t="shared" ca="1" si="10"/>
        <v>0</v>
      </c>
      <c r="I125">
        <f t="shared" ca="1" si="10"/>
        <v>0</v>
      </c>
      <c r="J125">
        <f t="shared" ca="1" si="10"/>
        <v>0</v>
      </c>
      <c r="K125">
        <f t="shared" ca="1" si="10"/>
        <v>0</v>
      </c>
      <c r="L125">
        <f ca="1">IF('Liv 2020'!$A133="LM",INDIRECT("'Liv 2020'!"&amp;'Country Selector'!$B$3&amp;ROW($A133))*10^12,0)</f>
        <v>0</v>
      </c>
      <c r="M125">
        <f t="shared" ca="1" si="9"/>
        <v>9852198744.2526283</v>
      </c>
      <c r="N125">
        <f t="shared" ca="1" si="11"/>
        <v>19704397488.505257</v>
      </c>
      <c r="O125">
        <f t="shared" ca="1" si="11"/>
        <v>29556596232.757885</v>
      </c>
      <c r="P125">
        <f t="shared" ca="1" si="11"/>
        <v>39408794977.010513</v>
      </c>
      <c r="Q125">
        <f t="shared" ca="1" si="11"/>
        <v>49260993721.263138</v>
      </c>
      <c r="R125">
        <f t="shared" ca="1" si="11"/>
        <v>59113192465.51577</v>
      </c>
      <c r="S125">
        <f t="shared" ca="1" si="11"/>
        <v>68965391209.768402</v>
      </c>
      <c r="T125">
        <f t="shared" ca="1" si="11"/>
        <v>78817589954.021027</v>
      </c>
      <c r="U125">
        <f t="shared" ca="1" si="11"/>
        <v>88669788698.273651</v>
      </c>
      <c r="V125">
        <f ca="1">IF('Liv 2030'!$A133="LM",INDIRECT("'Liv 2030'!"&amp;'Country Selector'!$B$3&amp;ROW($A133))*10^12,0)</f>
        <v>98521987442.526276</v>
      </c>
    </row>
    <row r="126" spans="1:22">
      <c r="A126" s="74">
        <v>74</v>
      </c>
      <c r="B126">
        <f ca="1">IF('Liv 2010'!$A134="LM",INDIRECT("'Liv 2010'!"&amp;'Country Selector'!$B$3&amp;ROW($A134))*10^12,0)</f>
        <v>0</v>
      </c>
      <c r="C126">
        <f t="shared" ca="1" si="8"/>
        <v>9651149626.1866283</v>
      </c>
      <c r="D126">
        <f t="shared" ca="1" si="10"/>
        <v>19302299252.373257</v>
      </c>
      <c r="E126">
        <f t="shared" ca="1" si="10"/>
        <v>28953448878.559887</v>
      </c>
      <c r="F126">
        <f t="shared" ca="1" si="10"/>
        <v>38604598504.746513</v>
      </c>
      <c r="G126">
        <f t="shared" ca="1" si="10"/>
        <v>48255748130.933144</v>
      </c>
      <c r="H126">
        <f t="shared" ca="1" si="10"/>
        <v>57906897757.119774</v>
      </c>
      <c r="I126">
        <f t="shared" ca="1" si="10"/>
        <v>67558047383.306396</v>
      </c>
      <c r="J126">
        <f t="shared" ca="1" si="10"/>
        <v>77209197009.493027</v>
      </c>
      <c r="K126">
        <f t="shared" ca="1" si="10"/>
        <v>86860346635.679657</v>
      </c>
      <c r="L126">
        <f ca="1">IF('Liv 2020'!$A134="LM",INDIRECT("'Liv 2020'!"&amp;'Country Selector'!$B$3&amp;ROW($A134))*10^12,0)</f>
        <v>96511496261.866287</v>
      </c>
      <c r="M126">
        <f t="shared" ca="1" si="9"/>
        <v>86860346635.679657</v>
      </c>
      <c r="N126">
        <f t="shared" ca="1" si="11"/>
        <v>77209197009.493027</v>
      </c>
      <c r="O126">
        <f t="shared" ca="1" si="11"/>
        <v>67558047383.306396</v>
      </c>
      <c r="P126">
        <f t="shared" ca="1" si="11"/>
        <v>57906897757.119774</v>
      </c>
      <c r="Q126">
        <f t="shared" ca="1" si="11"/>
        <v>48255748130.933144</v>
      </c>
      <c r="R126">
        <f t="shared" ca="1" si="11"/>
        <v>38604598504.746513</v>
      </c>
      <c r="S126">
        <f t="shared" ca="1" si="11"/>
        <v>28953448878.559887</v>
      </c>
      <c r="T126">
        <f t="shared" ca="1" si="11"/>
        <v>19302299252.373257</v>
      </c>
      <c r="U126">
        <f t="shared" ca="1" si="11"/>
        <v>9651149626.1866283</v>
      </c>
      <c r="V126">
        <f ca="1">IF('Liv 2030'!$A134="LM",INDIRECT("'Liv 2030'!"&amp;'Country Selector'!$B$3&amp;ROW($A134))*10^12,0)</f>
        <v>0</v>
      </c>
    </row>
    <row r="127" spans="1:22">
      <c r="A127" s="74">
        <v>75</v>
      </c>
      <c r="B127">
        <f ca="1">IF('Liv 2010'!$A135="LM",INDIRECT("'Liv 2010'!"&amp;'Country Selector'!$B$3&amp;ROW($A135))*10^12,0)</f>
        <v>94542032215.275467</v>
      </c>
      <c r="C127">
        <f t="shared" ca="1" si="8"/>
        <v>85087828993.747925</v>
      </c>
      <c r="D127">
        <f t="shared" ca="1" si="8"/>
        <v>75633625772.220367</v>
      </c>
      <c r="E127">
        <f t="shared" ca="1" si="8"/>
        <v>66179422550.692825</v>
      </c>
      <c r="F127">
        <f t="shared" ca="1" si="8"/>
        <v>56725219329.165283</v>
      </c>
      <c r="G127">
        <f t="shared" ca="1" si="8"/>
        <v>47271016107.637733</v>
      </c>
      <c r="H127">
        <f t="shared" ca="1" si="8"/>
        <v>37816812886.110184</v>
      </c>
      <c r="I127">
        <f t="shared" ca="1" si="8"/>
        <v>28362609664.582642</v>
      </c>
      <c r="J127">
        <f t="shared" ca="1" si="8"/>
        <v>18908406443.055092</v>
      </c>
      <c r="K127">
        <f t="shared" ca="1" si="8"/>
        <v>9454203221.5275459</v>
      </c>
      <c r="L127">
        <f ca="1">IF('Liv 2020'!$A135="LM",INDIRECT("'Liv 2020'!"&amp;'Country Selector'!$B$3&amp;ROW($A135))*10^12,0)</f>
        <v>0</v>
      </c>
      <c r="M127">
        <f t="shared" ca="1" si="9"/>
        <v>0</v>
      </c>
      <c r="N127">
        <f t="shared" ca="1" si="9"/>
        <v>0</v>
      </c>
      <c r="O127">
        <f t="shared" ca="1" si="9"/>
        <v>0</v>
      </c>
      <c r="P127">
        <f t="shared" ca="1" si="9"/>
        <v>0</v>
      </c>
      <c r="Q127">
        <f t="shared" ca="1" si="9"/>
        <v>0</v>
      </c>
      <c r="R127">
        <f t="shared" ca="1" si="9"/>
        <v>0</v>
      </c>
      <c r="S127">
        <f t="shared" ca="1" si="9"/>
        <v>0</v>
      </c>
      <c r="T127">
        <f t="shared" ca="1" si="9"/>
        <v>0</v>
      </c>
      <c r="U127">
        <f t="shared" ca="1" si="9"/>
        <v>0</v>
      </c>
      <c r="V127">
        <f ca="1">IF('Liv 2030'!$A135="LM",INDIRECT("'Liv 2030'!"&amp;'Country Selector'!$B$3&amp;ROW($A135))*10^12,0)</f>
        <v>0</v>
      </c>
    </row>
    <row r="128" spans="1:2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12">$B128*($L$1-C$1)/($L$1-$B$1)+$L128*(C$1-$B$1)/($L$1-$B$1)</f>
        <v>0</v>
      </c>
      <c r="D128">
        <f t="shared" ca="1" si="12"/>
        <v>0</v>
      </c>
      <c r="E128">
        <f t="shared" ca="1" si="12"/>
        <v>0</v>
      </c>
      <c r="F128">
        <f t="shared" ca="1" si="12"/>
        <v>0</v>
      </c>
      <c r="G128">
        <f t="shared" ca="1" si="12"/>
        <v>0</v>
      </c>
      <c r="H128">
        <f t="shared" ca="1" si="12"/>
        <v>0</v>
      </c>
      <c r="I128">
        <f t="shared" ca="1" si="12"/>
        <v>0</v>
      </c>
      <c r="J128">
        <f t="shared" ca="1" si="12"/>
        <v>0</v>
      </c>
      <c r="K128">
        <f t="shared" ca="1" si="12"/>
        <v>0</v>
      </c>
      <c r="L128">
        <f ca="1">IF('Liv 2020'!$A136="LM",INDIRECT("'Liv 2020'!"&amp;'Country Selector'!$B$3&amp;ROW($A136))*10^12,0)</f>
        <v>0</v>
      </c>
      <c r="M128">
        <f t="shared" ref="M128:U156" ca="1" si="13">$L128*($V$1-M$1)/($V$1-$L$1)+$V128*(M$1-$L$1)/($V$1-$L$1)</f>
        <v>0</v>
      </c>
      <c r="N128">
        <f t="shared" ca="1" si="13"/>
        <v>0</v>
      </c>
      <c r="O128">
        <f t="shared" ca="1" si="13"/>
        <v>0</v>
      </c>
      <c r="P128">
        <f t="shared" ca="1" si="13"/>
        <v>0</v>
      </c>
      <c r="Q128">
        <f t="shared" ca="1" si="13"/>
        <v>0</v>
      </c>
      <c r="R128">
        <f t="shared" ca="1" si="13"/>
        <v>0</v>
      </c>
      <c r="S128">
        <f t="shared" ca="1" si="13"/>
        <v>0</v>
      </c>
      <c r="T128">
        <f t="shared" ca="1" si="13"/>
        <v>0</v>
      </c>
      <c r="U128">
        <f t="shared" ca="1" si="13"/>
        <v>0</v>
      </c>
      <c r="V128">
        <f ca="1">IF('Liv 2030'!$A136="LM",INDIRECT("'Liv 2030'!"&amp;'Country Selector'!$B$3&amp;ROW($A136))*10^12,0)</f>
        <v>0</v>
      </c>
    </row>
    <row r="129" spans="1:22">
      <c r="A129" s="74">
        <v>77</v>
      </c>
      <c r="B129">
        <f ca="1">IF('Liv 2010'!$A137="LM",INDIRECT("'Liv 2010'!"&amp;'Country Selector'!$B$3&amp;ROW($A137))*10^12,0)</f>
        <v>0</v>
      </c>
      <c r="C129">
        <f t="shared" ca="1" si="12"/>
        <v>0</v>
      </c>
      <c r="D129">
        <f t="shared" ca="1" si="12"/>
        <v>0</v>
      </c>
      <c r="E129">
        <f t="shared" ca="1" si="12"/>
        <v>0</v>
      </c>
      <c r="F129">
        <f t="shared" ca="1" si="12"/>
        <v>0</v>
      </c>
      <c r="G129">
        <f t="shared" ca="1" si="12"/>
        <v>0</v>
      </c>
      <c r="H129">
        <f t="shared" ca="1" si="12"/>
        <v>0</v>
      </c>
      <c r="I129">
        <f t="shared" ca="1" si="12"/>
        <v>0</v>
      </c>
      <c r="J129">
        <f t="shared" ca="1" si="12"/>
        <v>0</v>
      </c>
      <c r="K129">
        <f t="shared" ca="1" si="12"/>
        <v>0</v>
      </c>
      <c r="L129">
        <f ca="1">IF('Liv 2020'!$A137="LM",INDIRECT("'Liv 2020'!"&amp;'Country Selector'!$B$3&amp;ROW($A137))*10^12,0)</f>
        <v>0</v>
      </c>
      <c r="M129">
        <f t="shared" ca="1" si="13"/>
        <v>0</v>
      </c>
      <c r="N129">
        <f t="shared" ca="1" si="13"/>
        <v>0</v>
      </c>
      <c r="O129">
        <f t="shared" ca="1" si="13"/>
        <v>0</v>
      </c>
      <c r="P129">
        <f t="shared" ca="1" si="13"/>
        <v>0</v>
      </c>
      <c r="Q129">
        <f t="shared" ca="1" si="13"/>
        <v>0</v>
      </c>
      <c r="R129">
        <f t="shared" ca="1" si="13"/>
        <v>0</v>
      </c>
      <c r="S129">
        <f t="shared" ca="1" si="13"/>
        <v>0</v>
      </c>
      <c r="T129">
        <f t="shared" ca="1" si="13"/>
        <v>0</v>
      </c>
      <c r="U129">
        <f t="shared" ca="1" si="13"/>
        <v>0</v>
      </c>
      <c r="V129">
        <f ca="1">IF('Liv 2030'!$A137="LM",INDIRECT("'Liv 2030'!"&amp;'Country Selector'!$B$3&amp;ROW($A137))*10^12,0)</f>
        <v>0</v>
      </c>
    </row>
    <row r="130" spans="1:22">
      <c r="A130" s="74">
        <v>78</v>
      </c>
      <c r="B130">
        <f ca="1">IF('Liv 2010'!$A138="LM",INDIRECT("'Liv 2010'!"&amp;'Country Selector'!$B$3&amp;ROW($A138))*10^12,0)</f>
        <v>0</v>
      </c>
      <c r="C130">
        <f t="shared" ca="1" si="12"/>
        <v>0</v>
      </c>
      <c r="D130">
        <f t="shared" ca="1" si="12"/>
        <v>0</v>
      </c>
      <c r="E130">
        <f t="shared" ca="1" si="12"/>
        <v>0</v>
      </c>
      <c r="F130">
        <f t="shared" ca="1" si="12"/>
        <v>0</v>
      </c>
      <c r="G130">
        <f t="shared" ca="1" si="12"/>
        <v>0</v>
      </c>
      <c r="H130">
        <f t="shared" ca="1" si="12"/>
        <v>0</v>
      </c>
      <c r="I130">
        <f t="shared" ca="1" si="12"/>
        <v>0</v>
      </c>
      <c r="J130">
        <f t="shared" ca="1" si="12"/>
        <v>0</v>
      </c>
      <c r="K130">
        <f t="shared" ca="1" si="12"/>
        <v>0</v>
      </c>
      <c r="L130">
        <f ca="1">IF('Liv 2020'!$A138="LM",INDIRECT("'Liv 2020'!"&amp;'Country Selector'!$B$3&amp;ROW($A138))*10^12,0)</f>
        <v>0</v>
      </c>
      <c r="M130">
        <f t="shared" ca="1" si="13"/>
        <v>0</v>
      </c>
      <c r="N130">
        <f t="shared" ca="1" si="13"/>
        <v>0</v>
      </c>
      <c r="O130">
        <f t="shared" ca="1" si="13"/>
        <v>0</v>
      </c>
      <c r="P130">
        <f t="shared" ca="1" si="13"/>
        <v>0</v>
      </c>
      <c r="Q130">
        <f t="shared" ca="1" si="13"/>
        <v>0</v>
      </c>
      <c r="R130">
        <f t="shared" ca="1" si="13"/>
        <v>0</v>
      </c>
      <c r="S130">
        <f t="shared" ca="1" si="13"/>
        <v>0</v>
      </c>
      <c r="T130">
        <f t="shared" ca="1" si="13"/>
        <v>0</v>
      </c>
      <c r="U130">
        <f t="shared" ca="1" si="13"/>
        <v>0</v>
      </c>
      <c r="V130">
        <f ca="1">IF('Liv 2030'!$A138="LM",INDIRECT("'Liv 2030'!"&amp;'Country Selector'!$B$3&amp;ROW($A138))*10^12,0)</f>
        <v>0</v>
      </c>
    </row>
    <row r="131" spans="1:2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12"/>
        <v>0</v>
      </c>
      <c r="D131">
        <f t="shared" ca="1" si="12"/>
        <v>0</v>
      </c>
      <c r="E131">
        <f t="shared" ca="1" si="12"/>
        <v>0</v>
      </c>
      <c r="F131">
        <f t="shared" ca="1" si="12"/>
        <v>0</v>
      </c>
      <c r="G131">
        <f t="shared" ca="1" si="12"/>
        <v>0</v>
      </c>
      <c r="H131">
        <f t="shared" ca="1" si="12"/>
        <v>0</v>
      </c>
      <c r="I131">
        <f t="shared" ca="1" si="12"/>
        <v>0</v>
      </c>
      <c r="J131">
        <f t="shared" ca="1" si="12"/>
        <v>0</v>
      </c>
      <c r="K131">
        <f t="shared" ca="1" si="12"/>
        <v>0</v>
      </c>
      <c r="L131">
        <f ca="1">IF('Liv 2020'!$A139="LM",INDIRECT("'Liv 2020'!"&amp;'Country Selector'!$B$3&amp;ROW($A139))*10^12,0)</f>
        <v>0</v>
      </c>
      <c r="M131">
        <f t="shared" ca="1" si="13"/>
        <v>0</v>
      </c>
      <c r="N131">
        <f t="shared" ca="1" si="13"/>
        <v>0</v>
      </c>
      <c r="O131">
        <f t="shared" ca="1" si="13"/>
        <v>0</v>
      </c>
      <c r="P131">
        <f t="shared" ca="1" si="13"/>
        <v>0</v>
      </c>
      <c r="Q131">
        <f t="shared" ca="1" si="13"/>
        <v>0</v>
      </c>
      <c r="R131">
        <f t="shared" ca="1" si="13"/>
        <v>0</v>
      </c>
      <c r="S131">
        <f t="shared" ca="1" si="13"/>
        <v>0</v>
      </c>
      <c r="T131">
        <f t="shared" ca="1" si="13"/>
        <v>0</v>
      </c>
      <c r="U131">
        <f t="shared" ca="1" si="13"/>
        <v>0</v>
      </c>
      <c r="V131">
        <f ca="1">IF('Liv 2030'!$A139="LM",INDIRECT("'Liv 2030'!"&amp;'Country Selector'!$B$3&amp;ROW($A139))*10^12,0)</f>
        <v>0</v>
      </c>
    </row>
    <row r="132" spans="1:2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12"/>
        <v>0</v>
      </c>
      <c r="D132">
        <f t="shared" ca="1" si="12"/>
        <v>0</v>
      </c>
      <c r="E132">
        <f t="shared" ca="1" si="12"/>
        <v>0</v>
      </c>
      <c r="F132">
        <f t="shared" ca="1" si="12"/>
        <v>0</v>
      </c>
      <c r="G132">
        <f t="shared" ca="1" si="12"/>
        <v>0</v>
      </c>
      <c r="H132">
        <f t="shared" ca="1" si="12"/>
        <v>0</v>
      </c>
      <c r="I132">
        <f t="shared" ca="1" si="12"/>
        <v>0</v>
      </c>
      <c r="J132">
        <f t="shared" ca="1" si="12"/>
        <v>0</v>
      </c>
      <c r="K132">
        <f t="shared" ca="1" si="12"/>
        <v>0</v>
      </c>
      <c r="L132">
        <f ca="1">IF('Liv 2020'!$A140="LM",INDIRECT("'Liv 2020'!"&amp;'Country Selector'!$B$3&amp;ROW($A140))*10^12,0)</f>
        <v>0</v>
      </c>
      <c r="M132">
        <f t="shared" ca="1" si="13"/>
        <v>0</v>
      </c>
      <c r="N132">
        <f t="shared" ca="1" si="13"/>
        <v>0</v>
      </c>
      <c r="O132">
        <f t="shared" ca="1" si="13"/>
        <v>0</v>
      </c>
      <c r="P132">
        <f t="shared" ca="1" si="13"/>
        <v>0</v>
      </c>
      <c r="Q132">
        <f t="shared" ca="1" si="13"/>
        <v>0</v>
      </c>
      <c r="R132">
        <f t="shared" ca="1" si="13"/>
        <v>0</v>
      </c>
      <c r="S132">
        <f t="shared" ca="1" si="13"/>
        <v>0</v>
      </c>
      <c r="T132">
        <f t="shared" ca="1" si="13"/>
        <v>0</v>
      </c>
      <c r="U132">
        <f t="shared" ca="1" si="13"/>
        <v>0</v>
      </c>
      <c r="V132">
        <f ca="1">IF('Liv 2030'!$A140="LM",INDIRECT("'Liv 2030'!"&amp;'Country Selector'!$B$3&amp;ROW($A140))*10^12,0)</f>
        <v>0</v>
      </c>
    </row>
    <row r="133" spans="1:2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12"/>
        <v>0</v>
      </c>
      <c r="D133">
        <f t="shared" ca="1" si="12"/>
        <v>0</v>
      </c>
      <c r="E133">
        <f t="shared" ca="1" si="12"/>
        <v>0</v>
      </c>
      <c r="F133">
        <f t="shared" ca="1" si="12"/>
        <v>0</v>
      </c>
      <c r="G133">
        <f t="shared" ca="1" si="12"/>
        <v>0</v>
      </c>
      <c r="H133">
        <f t="shared" ca="1" si="12"/>
        <v>0</v>
      </c>
      <c r="I133">
        <f t="shared" ca="1" si="12"/>
        <v>0</v>
      </c>
      <c r="J133">
        <f t="shared" ca="1" si="12"/>
        <v>0</v>
      </c>
      <c r="K133">
        <f t="shared" ca="1" si="12"/>
        <v>0</v>
      </c>
      <c r="L133">
        <f ca="1">IF('Liv 2020'!$A141="LM",INDIRECT("'Liv 2020'!"&amp;'Country Selector'!$B$3&amp;ROW($A141))*10^12,0)</f>
        <v>0</v>
      </c>
      <c r="M133">
        <f t="shared" ca="1" si="13"/>
        <v>0</v>
      </c>
      <c r="N133">
        <f t="shared" ca="1" si="13"/>
        <v>0</v>
      </c>
      <c r="O133">
        <f t="shared" ca="1" si="13"/>
        <v>0</v>
      </c>
      <c r="P133">
        <f t="shared" ca="1" si="13"/>
        <v>0</v>
      </c>
      <c r="Q133">
        <f t="shared" ca="1" si="13"/>
        <v>0</v>
      </c>
      <c r="R133">
        <f t="shared" ca="1" si="13"/>
        <v>0</v>
      </c>
      <c r="S133">
        <f t="shared" ca="1" si="13"/>
        <v>0</v>
      </c>
      <c r="T133">
        <f t="shared" ca="1" si="13"/>
        <v>0</v>
      </c>
      <c r="U133">
        <f t="shared" ca="1" si="13"/>
        <v>0</v>
      </c>
      <c r="V133">
        <f ca="1">IF('Liv 2030'!$A141="LM",INDIRECT("'Liv 2030'!"&amp;'Country Selector'!$B$3&amp;ROW($A141))*10^12,0)</f>
        <v>0</v>
      </c>
    </row>
    <row r="134" spans="1:2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12"/>
        <v>0</v>
      </c>
      <c r="D134">
        <f t="shared" ca="1" si="12"/>
        <v>0</v>
      </c>
      <c r="E134">
        <f t="shared" ca="1" si="12"/>
        <v>0</v>
      </c>
      <c r="F134">
        <f t="shared" ca="1" si="12"/>
        <v>0</v>
      </c>
      <c r="G134">
        <f t="shared" ca="1" si="12"/>
        <v>0</v>
      </c>
      <c r="H134">
        <f t="shared" ca="1" si="12"/>
        <v>0</v>
      </c>
      <c r="I134">
        <f t="shared" ca="1" si="12"/>
        <v>0</v>
      </c>
      <c r="J134">
        <f t="shared" ca="1" si="12"/>
        <v>0</v>
      </c>
      <c r="K134">
        <f t="shared" ca="1" si="12"/>
        <v>0</v>
      </c>
      <c r="L134">
        <f ca="1">IF('Liv 2020'!$A142="LM",INDIRECT("'Liv 2020'!"&amp;'Country Selector'!$B$3&amp;ROW($A142))*10^12,0)</f>
        <v>0</v>
      </c>
      <c r="M134">
        <f t="shared" ca="1" si="13"/>
        <v>0</v>
      </c>
      <c r="N134">
        <f t="shared" ca="1" si="13"/>
        <v>0</v>
      </c>
      <c r="O134">
        <f t="shared" ca="1" si="13"/>
        <v>0</v>
      </c>
      <c r="P134">
        <f t="shared" ca="1" si="13"/>
        <v>0</v>
      </c>
      <c r="Q134">
        <f t="shared" ca="1" si="13"/>
        <v>0</v>
      </c>
      <c r="R134">
        <f t="shared" ca="1" si="13"/>
        <v>0</v>
      </c>
      <c r="S134">
        <f t="shared" ca="1" si="13"/>
        <v>0</v>
      </c>
      <c r="T134">
        <f t="shared" ca="1" si="13"/>
        <v>0</v>
      </c>
      <c r="U134">
        <f t="shared" ca="1" si="13"/>
        <v>0</v>
      </c>
      <c r="V134">
        <f ca="1">IF('Liv 2030'!$A142="LM",INDIRECT("'Liv 2030'!"&amp;'Country Selector'!$B$3&amp;ROW($A142))*10^12,0)</f>
        <v>0</v>
      </c>
    </row>
    <row r="135" spans="1:2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12"/>
        <v>0</v>
      </c>
      <c r="D135">
        <f t="shared" ca="1" si="12"/>
        <v>0</v>
      </c>
      <c r="E135">
        <f t="shared" ca="1" si="12"/>
        <v>0</v>
      </c>
      <c r="F135">
        <f t="shared" ca="1" si="12"/>
        <v>0</v>
      </c>
      <c r="G135">
        <f t="shared" ca="1" si="12"/>
        <v>0</v>
      </c>
      <c r="H135">
        <f t="shared" ca="1" si="12"/>
        <v>0</v>
      </c>
      <c r="I135">
        <f t="shared" ca="1" si="12"/>
        <v>0</v>
      </c>
      <c r="J135">
        <f t="shared" ca="1" si="12"/>
        <v>0</v>
      </c>
      <c r="K135">
        <f t="shared" ca="1" si="12"/>
        <v>0</v>
      </c>
      <c r="L135">
        <f ca="1">IF('Liv 2020'!$A143="LM",INDIRECT("'Liv 2020'!"&amp;'Country Selector'!$B$3&amp;ROW($A143))*10^12,0)</f>
        <v>0</v>
      </c>
      <c r="M135">
        <f t="shared" ca="1" si="13"/>
        <v>0</v>
      </c>
      <c r="N135">
        <f t="shared" ca="1" si="13"/>
        <v>0</v>
      </c>
      <c r="O135">
        <f t="shared" ca="1" si="13"/>
        <v>0</v>
      </c>
      <c r="P135">
        <f t="shared" ca="1" si="13"/>
        <v>0</v>
      </c>
      <c r="Q135">
        <f t="shared" ca="1" si="13"/>
        <v>0</v>
      </c>
      <c r="R135">
        <f t="shared" ca="1" si="13"/>
        <v>0</v>
      </c>
      <c r="S135">
        <f t="shared" ca="1" si="13"/>
        <v>0</v>
      </c>
      <c r="T135">
        <f t="shared" ca="1" si="13"/>
        <v>0</v>
      </c>
      <c r="U135">
        <f t="shared" ca="1" si="13"/>
        <v>0</v>
      </c>
      <c r="V135">
        <f ca="1">IF('Liv 2030'!$A143="LM",INDIRECT("'Liv 2030'!"&amp;'Country Selector'!$B$3&amp;ROW($A143))*10^12,0)</f>
        <v>0</v>
      </c>
    </row>
    <row r="136" spans="1:2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12"/>
        <v>0</v>
      </c>
      <c r="D136">
        <f t="shared" ca="1" si="12"/>
        <v>0</v>
      </c>
      <c r="E136">
        <f t="shared" ca="1" si="12"/>
        <v>0</v>
      </c>
      <c r="F136">
        <f t="shared" ca="1" si="12"/>
        <v>0</v>
      </c>
      <c r="G136">
        <f t="shared" ca="1" si="12"/>
        <v>0</v>
      </c>
      <c r="H136">
        <f t="shared" ca="1" si="12"/>
        <v>0</v>
      </c>
      <c r="I136">
        <f t="shared" ca="1" si="12"/>
        <v>0</v>
      </c>
      <c r="J136">
        <f t="shared" ca="1" si="12"/>
        <v>0</v>
      </c>
      <c r="K136">
        <f t="shared" ca="1" si="12"/>
        <v>0</v>
      </c>
      <c r="L136">
        <f ca="1">IF('Liv 2020'!$A144="LM",INDIRECT("'Liv 2020'!"&amp;'Country Selector'!$B$3&amp;ROW($A144))*10^12,0)</f>
        <v>0</v>
      </c>
      <c r="M136">
        <f t="shared" ca="1" si="13"/>
        <v>0</v>
      </c>
      <c r="N136">
        <f t="shared" ca="1" si="13"/>
        <v>0</v>
      </c>
      <c r="O136">
        <f t="shared" ca="1" si="13"/>
        <v>0</v>
      </c>
      <c r="P136">
        <f t="shared" ca="1" si="13"/>
        <v>0</v>
      </c>
      <c r="Q136">
        <f t="shared" ca="1" si="13"/>
        <v>0</v>
      </c>
      <c r="R136">
        <f t="shared" ca="1" si="13"/>
        <v>0</v>
      </c>
      <c r="S136">
        <f t="shared" ca="1" si="13"/>
        <v>0</v>
      </c>
      <c r="T136">
        <f t="shared" ca="1" si="13"/>
        <v>0</v>
      </c>
      <c r="U136">
        <f t="shared" ca="1" si="13"/>
        <v>0</v>
      </c>
      <c r="V136">
        <f ca="1">IF('Liv 2030'!$A144="LM",INDIRECT("'Liv 2030'!"&amp;'Country Selector'!$B$3&amp;ROW($A144))*10^12,0)</f>
        <v>0</v>
      </c>
    </row>
    <row r="137" spans="1:2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12"/>
        <v>0</v>
      </c>
      <c r="D137">
        <f t="shared" ca="1" si="12"/>
        <v>0</v>
      </c>
      <c r="E137">
        <f t="shared" ca="1" si="12"/>
        <v>0</v>
      </c>
      <c r="F137">
        <f t="shared" ca="1" si="12"/>
        <v>0</v>
      </c>
      <c r="G137">
        <f t="shared" ca="1" si="12"/>
        <v>0</v>
      </c>
      <c r="H137">
        <f t="shared" ca="1" si="12"/>
        <v>0</v>
      </c>
      <c r="I137">
        <f t="shared" ca="1" si="12"/>
        <v>0</v>
      </c>
      <c r="J137">
        <f t="shared" ca="1" si="12"/>
        <v>0</v>
      </c>
      <c r="K137">
        <f t="shared" ca="1" si="12"/>
        <v>0</v>
      </c>
      <c r="L137">
        <f ca="1">IF('Liv 2020'!$A145="LM",INDIRECT("'Liv 2020'!"&amp;'Country Selector'!$B$3&amp;ROW($A145))*10^12,0)</f>
        <v>0</v>
      </c>
      <c r="M137">
        <f t="shared" ca="1" si="13"/>
        <v>0</v>
      </c>
      <c r="N137">
        <f t="shared" ca="1" si="13"/>
        <v>0</v>
      </c>
      <c r="O137">
        <f t="shared" ca="1" si="13"/>
        <v>0</v>
      </c>
      <c r="P137">
        <f t="shared" ca="1" si="13"/>
        <v>0</v>
      </c>
      <c r="Q137">
        <f t="shared" ca="1" si="13"/>
        <v>0</v>
      </c>
      <c r="R137">
        <f t="shared" ca="1" si="13"/>
        <v>0</v>
      </c>
      <c r="S137">
        <f t="shared" ca="1" si="13"/>
        <v>0</v>
      </c>
      <c r="T137">
        <f t="shared" ca="1" si="13"/>
        <v>0</v>
      </c>
      <c r="U137">
        <f t="shared" ca="1" si="13"/>
        <v>0</v>
      </c>
      <c r="V137">
        <f ca="1">IF('Liv 2030'!$A145="LM",INDIRECT("'Liv 2030'!"&amp;'Country Selector'!$B$3&amp;ROW($A145))*10^12,0)</f>
        <v>0</v>
      </c>
    </row>
    <row r="138" spans="1:2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12"/>
        <v>0</v>
      </c>
      <c r="D138">
        <f t="shared" ca="1" si="12"/>
        <v>0</v>
      </c>
      <c r="E138">
        <f t="shared" ca="1" si="12"/>
        <v>0</v>
      </c>
      <c r="F138">
        <f t="shared" ca="1" si="12"/>
        <v>0</v>
      </c>
      <c r="G138">
        <f t="shared" ca="1" si="12"/>
        <v>0</v>
      </c>
      <c r="H138">
        <f t="shared" ca="1" si="12"/>
        <v>0</v>
      </c>
      <c r="I138">
        <f t="shared" ca="1" si="12"/>
        <v>0</v>
      </c>
      <c r="J138">
        <f t="shared" ca="1" si="12"/>
        <v>0</v>
      </c>
      <c r="K138">
        <f t="shared" ca="1" si="12"/>
        <v>0</v>
      </c>
      <c r="L138">
        <f ca="1">IF('Liv 2020'!$A146="LM",INDIRECT("'Liv 2020'!"&amp;'Country Selector'!$B$3&amp;ROW($A146))*10^12,0)</f>
        <v>0</v>
      </c>
      <c r="M138">
        <f t="shared" ca="1" si="13"/>
        <v>0</v>
      </c>
      <c r="N138">
        <f t="shared" ca="1" si="13"/>
        <v>0</v>
      </c>
      <c r="O138">
        <f t="shared" ca="1" si="13"/>
        <v>0</v>
      </c>
      <c r="P138">
        <f t="shared" ca="1" si="13"/>
        <v>0</v>
      </c>
      <c r="Q138">
        <f t="shared" ca="1" si="13"/>
        <v>0</v>
      </c>
      <c r="R138">
        <f t="shared" ca="1" si="13"/>
        <v>0</v>
      </c>
      <c r="S138">
        <f t="shared" ca="1" si="13"/>
        <v>0</v>
      </c>
      <c r="T138">
        <f t="shared" ca="1" si="13"/>
        <v>0</v>
      </c>
      <c r="U138">
        <f t="shared" ca="1" si="13"/>
        <v>0</v>
      </c>
      <c r="V138">
        <f ca="1">IF('Liv 2030'!$A146="LM",INDIRECT("'Liv 2030'!"&amp;'Country Selector'!$B$3&amp;ROW($A146))*10^12,0)</f>
        <v>0</v>
      </c>
    </row>
    <row r="139" spans="1:2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12"/>
        <v>0</v>
      </c>
      <c r="D139">
        <f t="shared" ca="1" si="12"/>
        <v>0</v>
      </c>
      <c r="E139">
        <f t="shared" ca="1" si="12"/>
        <v>0</v>
      </c>
      <c r="F139">
        <f t="shared" ca="1" si="12"/>
        <v>0</v>
      </c>
      <c r="G139">
        <f t="shared" ca="1" si="12"/>
        <v>0</v>
      </c>
      <c r="H139">
        <f t="shared" ca="1" si="12"/>
        <v>0</v>
      </c>
      <c r="I139">
        <f t="shared" ca="1" si="12"/>
        <v>0</v>
      </c>
      <c r="J139">
        <f t="shared" ca="1" si="12"/>
        <v>0</v>
      </c>
      <c r="K139">
        <f t="shared" ca="1" si="12"/>
        <v>0</v>
      </c>
      <c r="L139">
        <f ca="1">IF('Liv 2020'!$A147="LM",INDIRECT("'Liv 2020'!"&amp;'Country Selector'!$B$3&amp;ROW($A147))*10^12,0)</f>
        <v>0</v>
      </c>
      <c r="M139">
        <f t="shared" ca="1" si="13"/>
        <v>0</v>
      </c>
      <c r="N139">
        <f t="shared" ca="1" si="13"/>
        <v>0</v>
      </c>
      <c r="O139">
        <f t="shared" ca="1" si="13"/>
        <v>0</v>
      </c>
      <c r="P139">
        <f t="shared" ca="1" si="13"/>
        <v>0</v>
      </c>
      <c r="Q139">
        <f t="shared" ca="1" si="13"/>
        <v>0</v>
      </c>
      <c r="R139">
        <f t="shared" ca="1" si="13"/>
        <v>0</v>
      </c>
      <c r="S139">
        <f t="shared" ca="1" si="13"/>
        <v>0</v>
      </c>
      <c r="T139">
        <f t="shared" ca="1" si="13"/>
        <v>0</v>
      </c>
      <c r="U139">
        <f t="shared" ca="1" si="13"/>
        <v>0</v>
      </c>
      <c r="V139">
        <f ca="1">IF('Liv 2030'!$A147="LM",INDIRECT("'Liv 2030'!"&amp;'Country Selector'!$B$3&amp;ROW($A147))*10^12,0)</f>
        <v>0</v>
      </c>
    </row>
    <row r="140" spans="1:2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12"/>
        <v>0</v>
      </c>
      <c r="D140">
        <f t="shared" ca="1" si="12"/>
        <v>0</v>
      </c>
      <c r="E140">
        <f t="shared" ca="1" si="12"/>
        <v>0</v>
      </c>
      <c r="F140">
        <f t="shared" ca="1" si="12"/>
        <v>0</v>
      </c>
      <c r="G140">
        <f t="shared" ca="1" si="12"/>
        <v>0</v>
      </c>
      <c r="H140">
        <f t="shared" ca="1" si="12"/>
        <v>0</v>
      </c>
      <c r="I140">
        <f t="shared" ca="1" si="12"/>
        <v>0</v>
      </c>
      <c r="J140">
        <f t="shared" ca="1" si="12"/>
        <v>0</v>
      </c>
      <c r="K140">
        <f t="shared" ca="1" si="12"/>
        <v>0</v>
      </c>
      <c r="L140">
        <f ca="1">IF('Liv 2020'!$A148="LM",INDIRECT("'Liv 2020'!"&amp;'Country Selector'!$B$3&amp;ROW($A148))*10^12,0)</f>
        <v>0</v>
      </c>
      <c r="M140">
        <f t="shared" ca="1" si="13"/>
        <v>0</v>
      </c>
      <c r="N140">
        <f t="shared" ca="1" si="13"/>
        <v>0</v>
      </c>
      <c r="O140">
        <f t="shared" ca="1" si="13"/>
        <v>0</v>
      </c>
      <c r="P140">
        <f t="shared" ca="1" si="13"/>
        <v>0</v>
      </c>
      <c r="Q140">
        <f t="shared" ca="1" si="13"/>
        <v>0</v>
      </c>
      <c r="R140">
        <f t="shared" ca="1" si="13"/>
        <v>0</v>
      </c>
      <c r="S140">
        <f t="shared" ca="1" si="13"/>
        <v>0</v>
      </c>
      <c r="T140">
        <f t="shared" ca="1" si="13"/>
        <v>0</v>
      </c>
      <c r="U140">
        <f t="shared" ca="1" si="13"/>
        <v>0</v>
      </c>
      <c r="V140">
        <f ca="1">IF('Liv 2030'!$A148="LM",INDIRECT("'Liv 2030'!"&amp;'Country Selector'!$B$3&amp;ROW($A148))*10^12,0)</f>
        <v>0</v>
      </c>
    </row>
    <row r="141" spans="1:2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12"/>
        <v>10299596594.469751</v>
      </c>
      <c r="D141">
        <f t="shared" ca="1" si="12"/>
        <v>20599193188.939503</v>
      </c>
      <c r="E141">
        <f t="shared" ca="1" si="12"/>
        <v>30898789783.409252</v>
      </c>
      <c r="F141">
        <f t="shared" ca="1" si="12"/>
        <v>41198386377.879005</v>
      </c>
      <c r="G141">
        <f t="shared" ca="1" si="12"/>
        <v>51497982972.348755</v>
      </c>
      <c r="H141">
        <f t="shared" ca="1" si="12"/>
        <v>61797579566.818504</v>
      </c>
      <c r="I141">
        <f t="shared" ca="1" si="12"/>
        <v>72097176161.288254</v>
      </c>
      <c r="J141">
        <f t="shared" ca="1" si="12"/>
        <v>82396772755.758011</v>
      </c>
      <c r="K141">
        <f t="shared" ca="1" si="12"/>
        <v>92696369350.227753</v>
      </c>
      <c r="L141">
        <f ca="1">IF('Liv 2020'!$A149="LM",INDIRECT("'Liv 2020'!"&amp;'Country Selector'!$B$3&amp;ROW($A149))*10^12,0)</f>
        <v>102995965944.69751</v>
      </c>
      <c r="M141">
        <f t="shared" ca="1" si="13"/>
        <v>92696369350.227753</v>
      </c>
      <c r="N141">
        <f t="shared" ca="1" si="13"/>
        <v>82396772755.758011</v>
      </c>
      <c r="O141">
        <f t="shared" ca="1" si="13"/>
        <v>72097176161.288254</v>
      </c>
      <c r="P141">
        <f t="shared" ca="1" si="13"/>
        <v>61797579566.818504</v>
      </c>
      <c r="Q141">
        <f t="shared" ca="1" si="13"/>
        <v>51497982972.348755</v>
      </c>
      <c r="R141">
        <f t="shared" ca="1" si="13"/>
        <v>41198386377.879005</v>
      </c>
      <c r="S141">
        <f t="shared" ca="1" si="13"/>
        <v>30898789783.409252</v>
      </c>
      <c r="T141">
        <f t="shared" ca="1" si="13"/>
        <v>20599193188.939503</v>
      </c>
      <c r="U141">
        <f t="shared" ca="1" si="13"/>
        <v>10299596594.469751</v>
      </c>
      <c r="V141">
        <f ca="1">IF('Liv 2030'!$A149="LM",INDIRECT("'Liv 2030'!"&amp;'Country Selector'!$B$3&amp;ROW($A149))*10^12,0)</f>
        <v>0</v>
      </c>
    </row>
    <row r="142" spans="1:22">
      <c r="A142" s="74">
        <v>90</v>
      </c>
      <c r="B142">
        <f ca="1">IF('Liv 2010'!$A150="LM",INDIRECT("'Liv 2010'!"&amp;'Country Selector'!$B$3&amp;ROW($A150))*10^12,0)</f>
        <v>0</v>
      </c>
      <c r="C142">
        <f t="shared" ca="1" si="12"/>
        <v>0</v>
      </c>
      <c r="D142">
        <f t="shared" ca="1" si="12"/>
        <v>0</v>
      </c>
      <c r="E142">
        <f t="shared" ca="1" si="12"/>
        <v>0</v>
      </c>
      <c r="F142">
        <f t="shared" ca="1" si="12"/>
        <v>0</v>
      </c>
      <c r="G142">
        <f t="shared" ca="1" si="12"/>
        <v>0</v>
      </c>
      <c r="H142">
        <f t="shared" ca="1" si="12"/>
        <v>0</v>
      </c>
      <c r="I142">
        <f t="shared" ca="1" si="12"/>
        <v>0</v>
      </c>
      <c r="J142">
        <f t="shared" ca="1" si="12"/>
        <v>0</v>
      </c>
      <c r="K142">
        <f t="shared" ca="1" si="12"/>
        <v>0</v>
      </c>
      <c r="L142">
        <f ca="1">IF('Liv 2020'!$A150="LM",INDIRECT("'Liv 2020'!"&amp;'Country Selector'!$B$3&amp;ROW($A150))*10^12,0)</f>
        <v>0</v>
      </c>
      <c r="M142">
        <f t="shared" ca="1" si="13"/>
        <v>0</v>
      </c>
      <c r="N142">
        <f t="shared" ca="1" si="13"/>
        <v>0</v>
      </c>
      <c r="O142">
        <f t="shared" ca="1" si="13"/>
        <v>0</v>
      </c>
      <c r="P142">
        <f t="shared" ca="1" si="13"/>
        <v>0</v>
      </c>
      <c r="Q142">
        <f t="shared" ca="1" si="13"/>
        <v>0</v>
      </c>
      <c r="R142">
        <f t="shared" ca="1" si="13"/>
        <v>0</v>
      </c>
      <c r="S142">
        <f t="shared" ca="1" si="13"/>
        <v>0</v>
      </c>
      <c r="T142">
        <f t="shared" ca="1" si="13"/>
        <v>0</v>
      </c>
      <c r="U142">
        <f t="shared" ca="1" si="13"/>
        <v>0</v>
      </c>
      <c r="V142">
        <f ca="1">IF('Liv 2030'!$A150="LM",INDIRECT("'Liv 2030'!"&amp;'Country Selector'!$B$3&amp;ROW($A150))*10^12,0)</f>
        <v>0</v>
      </c>
    </row>
    <row r="143" spans="1:2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12"/>
        <v>0</v>
      </c>
      <c r="D143">
        <f t="shared" ca="1" si="12"/>
        <v>0</v>
      </c>
      <c r="E143">
        <f t="shared" ca="1" si="12"/>
        <v>0</v>
      </c>
      <c r="F143">
        <f t="shared" ca="1" si="12"/>
        <v>0</v>
      </c>
      <c r="G143">
        <f t="shared" ca="1" si="12"/>
        <v>0</v>
      </c>
      <c r="H143">
        <f t="shared" ca="1" si="12"/>
        <v>0</v>
      </c>
      <c r="I143">
        <f t="shared" ca="1" si="12"/>
        <v>0</v>
      </c>
      <c r="J143">
        <f t="shared" ca="1" si="12"/>
        <v>0</v>
      </c>
      <c r="K143">
        <f t="shared" ca="1" si="12"/>
        <v>0</v>
      </c>
      <c r="L143">
        <f ca="1">IF('Liv 2020'!$A151="LM",INDIRECT("'Liv 2020'!"&amp;'Country Selector'!$B$3&amp;ROW($A151))*10^12,0)</f>
        <v>0</v>
      </c>
      <c r="M143">
        <f t="shared" ca="1" si="13"/>
        <v>0</v>
      </c>
      <c r="N143">
        <f t="shared" ca="1" si="13"/>
        <v>0</v>
      </c>
      <c r="O143">
        <f t="shared" ca="1" si="13"/>
        <v>0</v>
      </c>
      <c r="P143">
        <f t="shared" ca="1" si="13"/>
        <v>0</v>
      </c>
      <c r="Q143">
        <f t="shared" ca="1" si="13"/>
        <v>0</v>
      </c>
      <c r="R143">
        <f t="shared" ca="1" si="13"/>
        <v>0</v>
      </c>
      <c r="S143">
        <f t="shared" ca="1" si="13"/>
        <v>0</v>
      </c>
      <c r="T143">
        <f t="shared" ca="1" si="13"/>
        <v>0</v>
      </c>
      <c r="U143">
        <f t="shared" ca="1" si="13"/>
        <v>0</v>
      </c>
      <c r="V143">
        <f ca="1">IF('Liv 2030'!$A151="LM",INDIRECT("'Liv 2030'!"&amp;'Country Selector'!$B$3&amp;ROW($A151))*10^12,0)</f>
        <v>0</v>
      </c>
    </row>
    <row r="144" spans="1:2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12"/>
        <v>0</v>
      </c>
      <c r="D144">
        <f t="shared" ca="1" si="12"/>
        <v>0</v>
      </c>
      <c r="E144">
        <f t="shared" ca="1" si="12"/>
        <v>0</v>
      </c>
      <c r="F144">
        <f t="shared" ca="1" si="12"/>
        <v>0</v>
      </c>
      <c r="G144">
        <f t="shared" ca="1" si="12"/>
        <v>0</v>
      </c>
      <c r="H144">
        <f t="shared" ca="1" si="12"/>
        <v>0</v>
      </c>
      <c r="I144">
        <f t="shared" ca="1" si="12"/>
        <v>0</v>
      </c>
      <c r="J144">
        <f t="shared" ca="1" si="12"/>
        <v>0</v>
      </c>
      <c r="K144">
        <f t="shared" ca="1" si="12"/>
        <v>0</v>
      </c>
      <c r="L144">
        <f ca="1">IF('Liv 2020'!$A152="LM",INDIRECT("'Liv 2020'!"&amp;'Country Selector'!$B$3&amp;ROW($A152))*10^12,0)</f>
        <v>0</v>
      </c>
      <c r="M144">
        <f t="shared" ca="1" si="13"/>
        <v>0</v>
      </c>
      <c r="N144">
        <f t="shared" ca="1" si="13"/>
        <v>0</v>
      </c>
      <c r="O144">
        <f t="shared" ca="1" si="13"/>
        <v>0</v>
      </c>
      <c r="P144">
        <f t="shared" ca="1" si="13"/>
        <v>0</v>
      </c>
      <c r="Q144">
        <f t="shared" ca="1" si="13"/>
        <v>0</v>
      </c>
      <c r="R144">
        <f t="shared" ca="1" si="13"/>
        <v>0</v>
      </c>
      <c r="S144">
        <f t="shared" ca="1" si="13"/>
        <v>0</v>
      </c>
      <c r="T144">
        <f t="shared" ca="1" si="13"/>
        <v>0</v>
      </c>
      <c r="U144">
        <f t="shared" ca="1" si="13"/>
        <v>0</v>
      </c>
      <c r="V144">
        <f ca="1">IF('Liv 2030'!$A152="LM",INDIRECT("'Liv 2030'!"&amp;'Country Selector'!$B$3&amp;ROW($A152))*10^12,0)</f>
        <v>0</v>
      </c>
    </row>
    <row r="145" spans="1:2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12"/>
        <v>0</v>
      </c>
      <c r="D145">
        <f t="shared" ca="1" si="12"/>
        <v>0</v>
      </c>
      <c r="E145">
        <f t="shared" ca="1" si="12"/>
        <v>0</v>
      </c>
      <c r="F145">
        <f t="shared" ca="1" si="12"/>
        <v>0</v>
      </c>
      <c r="G145">
        <f t="shared" ca="1" si="12"/>
        <v>0</v>
      </c>
      <c r="H145">
        <f t="shared" ca="1" si="12"/>
        <v>0</v>
      </c>
      <c r="I145">
        <f t="shared" ca="1" si="12"/>
        <v>0</v>
      </c>
      <c r="J145">
        <f t="shared" ca="1" si="12"/>
        <v>0</v>
      </c>
      <c r="K145">
        <f t="shared" ca="1" si="12"/>
        <v>0</v>
      </c>
      <c r="L145">
        <f ca="1">IF('Liv 2020'!$A153="LM",INDIRECT("'Liv 2020'!"&amp;'Country Selector'!$B$3&amp;ROW($A153))*10^12,0)</f>
        <v>0</v>
      </c>
      <c r="M145">
        <f t="shared" ca="1" si="13"/>
        <v>0</v>
      </c>
      <c r="N145">
        <f t="shared" ca="1" si="13"/>
        <v>0</v>
      </c>
      <c r="O145">
        <f t="shared" ca="1" si="13"/>
        <v>0</v>
      </c>
      <c r="P145">
        <f t="shared" ca="1" si="13"/>
        <v>0</v>
      </c>
      <c r="Q145">
        <f t="shared" ca="1" si="13"/>
        <v>0</v>
      </c>
      <c r="R145">
        <f t="shared" ca="1" si="13"/>
        <v>0</v>
      </c>
      <c r="S145">
        <f t="shared" ca="1" si="13"/>
        <v>0</v>
      </c>
      <c r="T145">
        <f t="shared" ca="1" si="13"/>
        <v>0</v>
      </c>
      <c r="U145">
        <f t="shared" ca="1" si="13"/>
        <v>0</v>
      </c>
      <c r="V145">
        <f ca="1">IF('Liv 2030'!$A153="LM",INDIRECT("'Liv 2030'!"&amp;'Country Selector'!$B$3&amp;ROW($A153))*10^12,0)</f>
        <v>0</v>
      </c>
    </row>
    <row r="146" spans="1:2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12"/>
        <v>0</v>
      </c>
      <c r="D146">
        <f t="shared" ca="1" si="12"/>
        <v>0</v>
      </c>
      <c r="E146">
        <f t="shared" ca="1" si="12"/>
        <v>0</v>
      </c>
      <c r="F146">
        <f t="shared" ca="1" si="12"/>
        <v>0</v>
      </c>
      <c r="G146">
        <f t="shared" ca="1" si="12"/>
        <v>0</v>
      </c>
      <c r="H146">
        <f t="shared" ca="1" si="12"/>
        <v>0</v>
      </c>
      <c r="I146">
        <f t="shared" ca="1" si="12"/>
        <v>0</v>
      </c>
      <c r="J146">
        <f t="shared" ca="1" si="12"/>
        <v>0</v>
      </c>
      <c r="K146">
        <f t="shared" ca="1" si="12"/>
        <v>0</v>
      </c>
      <c r="L146">
        <f ca="1">IF('Liv 2020'!$A154="LM",INDIRECT("'Liv 2020'!"&amp;'Country Selector'!$B$3&amp;ROW($A154))*10^12,0)</f>
        <v>0</v>
      </c>
      <c r="M146">
        <f t="shared" ca="1" si="13"/>
        <v>0</v>
      </c>
      <c r="N146">
        <f t="shared" ca="1" si="13"/>
        <v>0</v>
      </c>
      <c r="O146">
        <f t="shared" ca="1" si="13"/>
        <v>0</v>
      </c>
      <c r="P146">
        <f t="shared" ca="1" si="13"/>
        <v>0</v>
      </c>
      <c r="Q146">
        <f t="shared" ca="1" si="13"/>
        <v>0</v>
      </c>
      <c r="R146">
        <f t="shared" ca="1" si="13"/>
        <v>0</v>
      </c>
      <c r="S146">
        <f t="shared" ca="1" si="13"/>
        <v>0</v>
      </c>
      <c r="T146">
        <f t="shared" ca="1" si="13"/>
        <v>0</v>
      </c>
      <c r="U146">
        <f t="shared" ca="1" si="13"/>
        <v>0</v>
      </c>
      <c r="V146">
        <f ca="1">IF('Liv 2030'!$A154="LM",INDIRECT("'Liv 2030'!"&amp;'Country Selector'!$B$3&amp;ROW($A154))*10^12,0)</f>
        <v>0</v>
      </c>
    </row>
    <row r="147" spans="1:2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12"/>
        <v>0</v>
      </c>
      <c r="D147">
        <f t="shared" ca="1" si="12"/>
        <v>0</v>
      </c>
      <c r="E147">
        <f t="shared" ca="1" si="12"/>
        <v>0</v>
      </c>
      <c r="F147">
        <f t="shared" ca="1" si="12"/>
        <v>0</v>
      </c>
      <c r="G147">
        <f t="shared" ca="1" si="12"/>
        <v>0</v>
      </c>
      <c r="H147">
        <f t="shared" ca="1" si="12"/>
        <v>0</v>
      </c>
      <c r="I147">
        <f t="shared" ca="1" si="12"/>
        <v>0</v>
      </c>
      <c r="J147">
        <f t="shared" ca="1" si="12"/>
        <v>0</v>
      </c>
      <c r="K147">
        <f t="shared" ca="1" si="12"/>
        <v>0</v>
      </c>
      <c r="L147">
        <f ca="1">IF('Liv 2020'!$A155="LM",INDIRECT("'Liv 2020'!"&amp;'Country Selector'!$B$3&amp;ROW($A155))*10^12,0)</f>
        <v>0</v>
      </c>
      <c r="M147">
        <f t="shared" ca="1" si="13"/>
        <v>0</v>
      </c>
      <c r="N147">
        <f t="shared" ca="1" si="13"/>
        <v>0</v>
      </c>
      <c r="O147">
        <f t="shared" ca="1" si="13"/>
        <v>0</v>
      </c>
      <c r="P147">
        <f t="shared" ca="1" si="13"/>
        <v>0</v>
      </c>
      <c r="Q147">
        <f t="shared" ca="1" si="13"/>
        <v>0</v>
      </c>
      <c r="R147">
        <f t="shared" ca="1" si="13"/>
        <v>0</v>
      </c>
      <c r="S147">
        <f t="shared" ca="1" si="13"/>
        <v>0</v>
      </c>
      <c r="T147">
        <f t="shared" ca="1" si="13"/>
        <v>0</v>
      </c>
      <c r="U147">
        <f t="shared" ca="1" si="13"/>
        <v>0</v>
      </c>
      <c r="V147">
        <f ca="1">IF('Liv 2030'!$A155="LM",INDIRECT("'Liv 2030'!"&amp;'Country Selector'!$B$3&amp;ROW($A155))*10^12,0)</f>
        <v>0</v>
      </c>
    </row>
    <row r="148" spans="1:2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12"/>
        <v>0</v>
      </c>
      <c r="D148">
        <f t="shared" ca="1" si="12"/>
        <v>0</v>
      </c>
      <c r="E148">
        <f t="shared" ca="1" si="12"/>
        <v>0</v>
      </c>
      <c r="F148">
        <f t="shared" ca="1" si="12"/>
        <v>0</v>
      </c>
      <c r="G148">
        <f t="shared" ca="1" si="12"/>
        <v>0</v>
      </c>
      <c r="H148">
        <f t="shared" ca="1" si="12"/>
        <v>0</v>
      </c>
      <c r="I148">
        <f t="shared" ca="1" si="12"/>
        <v>0</v>
      </c>
      <c r="J148">
        <f t="shared" ca="1" si="12"/>
        <v>0</v>
      </c>
      <c r="K148">
        <f t="shared" ca="1" si="12"/>
        <v>0</v>
      </c>
      <c r="L148">
        <f ca="1">IF('Liv 2020'!$A156="LM",INDIRECT("'Liv 2020'!"&amp;'Country Selector'!$B$3&amp;ROW($A156))*10^12,0)</f>
        <v>0</v>
      </c>
      <c r="M148">
        <f t="shared" ca="1" si="13"/>
        <v>0</v>
      </c>
      <c r="N148">
        <f t="shared" ca="1" si="13"/>
        <v>0</v>
      </c>
      <c r="O148">
        <f t="shared" ca="1" si="13"/>
        <v>0</v>
      </c>
      <c r="P148">
        <f t="shared" ca="1" si="13"/>
        <v>0</v>
      </c>
      <c r="Q148">
        <f t="shared" ca="1" si="13"/>
        <v>0</v>
      </c>
      <c r="R148">
        <f t="shared" ca="1" si="13"/>
        <v>0</v>
      </c>
      <c r="S148">
        <f t="shared" ca="1" si="13"/>
        <v>0</v>
      </c>
      <c r="T148">
        <f t="shared" ca="1" si="13"/>
        <v>0</v>
      </c>
      <c r="U148">
        <f t="shared" ca="1" si="13"/>
        <v>0</v>
      </c>
      <c r="V148">
        <f ca="1">IF('Liv 2030'!$A156="LM",INDIRECT("'Liv 2030'!"&amp;'Country Selector'!$B$3&amp;ROW($A156))*10^12,0)</f>
        <v>0</v>
      </c>
    </row>
    <row r="149" spans="1:2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12"/>
        <v>0</v>
      </c>
      <c r="D149">
        <f t="shared" ca="1" si="12"/>
        <v>0</v>
      </c>
      <c r="E149">
        <f t="shared" ca="1" si="12"/>
        <v>0</v>
      </c>
      <c r="F149">
        <f t="shared" ca="1" si="12"/>
        <v>0</v>
      </c>
      <c r="G149">
        <f t="shared" ca="1" si="12"/>
        <v>0</v>
      </c>
      <c r="H149">
        <f t="shared" ca="1" si="12"/>
        <v>0</v>
      </c>
      <c r="I149">
        <f t="shared" ca="1" si="12"/>
        <v>0</v>
      </c>
      <c r="J149">
        <f t="shared" ca="1" si="12"/>
        <v>0</v>
      </c>
      <c r="K149">
        <f t="shared" ca="1" si="12"/>
        <v>0</v>
      </c>
      <c r="L149">
        <f ca="1">IF('Liv 2020'!$A157="LM",INDIRECT("'Liv 2020'!"&amp;'Country Selector'!$B$3&amp;ROW($A157))*10^12,0)</f>
        <v>0</v>
      </c>
      <c r="M149">
        <f t="shared" ca="1" si="13"/>
        <v>0</v>
      </c>
      <c r="N149">
        <f t="shared" ca="1" si="13"/>
        <v>0</v>
      </c>
      <c r="O149">
        <f t="shared" ca="1" si="13"/>
        <v>0</v>
      </c>
      <c r="P149">
        <f t="shared" ca="1" si="13"/>
        <v>0</v>
      </c>
      <c r="Q149">
        <f t="shared" ca="1" si="13"/>
        <v>0</v>
      </c>
      <c r="R149">
        <f t="shared" ca="1" si="13"/>
        <v>0</v>
      </c>
      <c r="S149">
        <f t="shared" ca="1" si="13"/>
        <v>0</v>
      </c>
      <c r="T149">
        <f t="shared" ca="1" si="13"/>
        <v>0</v>
      </c>
      <c r="U149">
        <f t="shared" ca="1" si="13"/>
        <v>0</v>
      </c>
      <c r="V149">
        <f ca="1">IF('Liv 2030'!$A157="LM",INDIRECT("'Liv 2030'!"&amp;'Country Selector'!$B$3&amp;ROW($A157))*10^12,0)</f>
        <v>0</v>
      </c>
    </row>
    <row r="150" spans="1:2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12"/>
        <v>0</v>
      </c>
      <c r="D150">
        <f t="shared" ca="1" si="12"/>
        <v>0</v>
      </c>
      <c r="E150">
        <f t="shared" ca="1" si="12"/>
        <v>0</v>
      </c>
      <c r="F150">
        <f t="shared" ca="1" si="12"/>
        <v>0</v>
      </c>
      <c r="G150">
        <f t="shared" ca="1" si="12"/>
        <v>0</v>
      </c>
      <c r="H150">
        <f t="shared" ca="1" si="12"/>
        <v>0</v>
      </c>
      <c r="I150">
        <f t="shared" ca="1" si="12"/>
        <v>0</v>
      </c>
      <c r="J150">
        <f t="shared" ca="1" si="12"/>
        <v>0</v>
      </c>
      <c r="K150">
        <f t="shared" ca="1" si="12"/>
        <v>0</v>
      </c>
      <c r="L150">
        <f ca="1">IF('Liv 2020'!$A158="LM",INDIRECT("'Liv 2020'!"&amp;'Country Selector'!$B$3&amp;ROW($A158))*10^12,0)</f>
        <v>0</v>
      </c>
      <c r="M150">
        <f t="shared" ca="1" si="13"/>
        <v>0</v>
      </c>
      <c r="N150">
        <f t="shared" ca="1" si="13"/>
        <v>0</v>
      </c>
      <c r="O150">
        <f t="shared" ca="1" si="13"/>
        <v>0</v>
      </c>
      <c r="P150">
        <f t="shared" ca="1" si="13"/>
        <v>0</v>
      </c>
      <c r="Q150">
        <f t="shared" ca="1" si="13"/>
        <v>0</v>
      </c>
      <c r="R150">
        <f t="shared" ca="1" si="13"/>
        <v>0</v>
      </c>
      <c r="S150">
        <f t="shared" ca="1" si="13"/>
        <v>0</v>
      </c>
      <c r="T150">
        <f t="shared" ca="1" si="13"/>
        <v>0</v>
      </c>
      <c r="U150">
        <f t="shared" ca="1" si="13"/>
        <v>0</v>
      </c>
      <c r="V150">
        <f ca="1">IF('Liv 2030'!$A158="LM",INDIRECT("'Liv 2030'!"&amp;'Country Selector'!$B$3&amp;ROW($A158))*10^12,0)</f>
        <v>0</v>
      </c>
    </row>
    <row r="151" spans="1:2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12"/>
        <v>0</v>
      </c>
      <c r="D151">
        <f t="shared" ca="1" si="12"/>
        <v>0</v>
      </c>
      <c r="E151">
        <f t="shared" ca="1" si="12"/>
        <v>0</v>
      </c>
      <c r="F151">
        <f t="shared" ca="1" si="12"/>
        <v>0</v>
      </c>
      <c r="G151">
        <f t="shared" ca="1" si="12"/>
        <v>0</v>
      </c>
      <c r="H151">
        <f t="shared" ca="1" si="12"/>
        <v>0</v>
      </c>
      <c r="I151">
        <f t="shared" ca="1" si="12"/>
        <v>0</v>
      </c>
      <c r="J151">
        <f t="shared" ca="1" si="12"/>
        <v>0</v>
      </c>
      <c r="K151">
        <f t="shared" ca="1" si="12"/>
        <v>0</v>
      </c>
      <c r="L151">
        <f ca="1">IF('Liv 2020'!$A159="LM",INDIRECT("'Liv 2020'!"&amp;'Country Selector'!$B$3&amp;ROW($A159))*10^12,0)</f>
        <v>0</v>
      </c>
      <c r="M151">
        <f t="shared" ca="1" si="13"/>
        <v>0</v>
      </c>
      <c r="N151">
        <f t="shared" ca="1" si="13"/>
        <v>0</v>
      </c>
      <c r="O151">
        <f t="shared" ca="1" si="13"/>
        <v>0</v>
      </c>
      <c r="P151">
        <f t="shared" ca="1" si="13"/>
        <v>0</v>
      </c>
      <c r="Q151">
        <f t="shared" ca="1" si="13"/>
        <v>0</v>
      </c>
      <c r="R151">
        <f t="shared" ca="1" si="13"/>
        <v>0</v>
      </c>
      <c r="S151">
        <f t="shared" ca="1" si="13"/>
        <v>0</v>
      </c>
      <c r="T151">
        <f t="shared" ca="1" si="13"/>
        <v>0</v>
      </c>
      <c r="U151">
        <f t="shared" ca="1" si="13"/>
        <v>0</v>
      </c>
      <c r="V151">
        <f ca="1">IF('Liv 2030'!$A159="LM",INDIRECT("'Liv 2030'!"&amp;'Country Selector'!$B$3&amp;ROW($A159))*10^12,0)</f>
        <v>0</v>
      </c>
    </row>
    <row r="152" spans="1:2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12"/>
        <v>0</v>
      </c>
      <c r="D152">
        <f t="shared" ca="1" si="12"/>
        <v>0</v>
      </c>
      <c r="E152">
        <f t="shared" ca="1" si="12"/>
        <v>0</v>
      </c>
      <c r="F152">
        <f t="shared" ca="1" si="12"/>
        <v>0</v>
      </c>
      <c r="G152">
        <f t="shared" ca="1" si="12"/>
        <v>0</v>
      </c>
      <c r="H152">
        <f t="shared" ca="1" si="12"/>
        <v>0</v>
      </c>
      <c r="I152">
        <f t="shared" ca="1" si="12"/>
        <v>0</v>
      </c>
      <c r="J152">
        <f t="shared" ca="1" si="12"/>
        <v>0</v>
      </c>
      <c r="K152">
        <f t="shared" ca="1" si="12"/>
        <v>0</v>
      </c>
      <c r="L152">
        <f ca="1">IF('Liv 2020'!$A160="LM",INDIRECT("'Liv 2020'!"&amp;'Country Selector'!$B$3&amp;ROW($A160))*10^12,0)</f>
        <v>0</v>
      </c>
      <c r="M152">
        <f t="shared" ca="1" si="13"/>
        <v>0</v>
      </c>
      <c r="N152">
        <f t="shared" ca="1" si="13"/>
        <v>0</v>
      </c>
      <c r="O152">
        <f t="shared" ca="1" si="13"/>
        <v>0</v>
      </c>
      <c r="P152">
        <f t="shared" ca="1" si="13"/>
        <v>0</v>
      </c>
      <c r="Q152">
        <f t="shared" ca="1" si="13"/>
        <v>0</v>
      </c>
      <c r="R152">
        <f t="shared" ca="1" si="13"/>
        <v>0</v>
      </c>
      <c r="S152">
        <f t="shared" ca="1" si="13"/>
        <v>0</v>
      </c>
      <c r="T152">
        <f t="shared" ca="1" si="13"/>
        <v>0</v>
      </c>
      <c r="U152">
        <f t="shared" ca="1" si="13"/>
        <v>0</v>
      </c>
      <c r="V152">
        <f ca="1">IF('Liv 2030'!$A160="LM",INDIRECT("'Liv 2030'!"&amp;'Country Selector'!$B$3&amp;ROW($A160))*10^12,0)</f>
        <v>0</v>
      </c>
    </row>
    <row r="153" spans="1:22">
      <c r="A153" s="74">
        <v>150</v>
      </c>
      <c r="B153">
        <f ca="1">IF('Liv 2010'!$A161="LM",INDIRECT("'Liv 2010'!"&amp;'Country Selector'!$B$3&amp;ROW($A161))*10^12,0)</f>
        <v>0</v>
      </c>
      <c r="C153">
        <f t="shared" ca="1" si="12"/>
        <v>0</v>
      </c>
      <c r="D153">
        <f t="shared" ca="1" si="12"/>
        <v>0</v>
      </c>
      <c r="E153">
        <f t="shared" ca="1" si="12"/>
        <v>0</v>
      </c>
      <c r="F153">
        <f t="shared" ca="1" si="12"/>
        <v>0</v>
      </c>
      <c r="G153">
        <f t="shared" ca="1" si="12"/>
        <v>0</v>
      </c>
      <c r="H153">
        <f t="shared" ca="1" si="12"/>
        <v>0</v>
      </c>
      <c r="I153">
        <f t="shared" ca="1" si="12"/>
        <v>0</v>
      </c>
      <c r="J153">
        <f t="shared" ca="1" si="12"/>
        <v>0</v>
      </c>
      <c r="K153">
        <f t="shared" ca="1" si="12"/>
        <v>0</v>
      </c>
      <c r="L153">
        <f ca="1">IF('Liv 2020'!$A161="LM",INDIRECT("'Liv 2020'!"&amp;'Country Selector'!$B$3&amp;ROW($A161))*10^12,0)</f>
        <v>0</v>
      </c>
      <c r="M153">
        <f t="shared" ca="1" si="13"/>
        <v>10086116125.75745</v>
      </c>
      <c r="N153">
        <f t="shared" ca="1" si="13"/>
        <v>20172232251.5149</v>
      </c>
      <c r="O153">
        <f t="shared" ca="1" si="13"/>
        <v>30258348377.27235</v>
      </c>
      <c r="P153">
        <f t="shared" ca="1" si="13"/>
        <v>40344464503.0298</v>
      </c>
      <c r="Q153">
        <f t="shared" ca="1" si="13"/>
        <v>50430580628.787247</v>
      </c>
      <c r="R153">
        <f t="shared" ca="1" si="13"/>
        <v>60516696754.544701</v>
      </c>
      <c r="S153">
        <f t="shared" ca="1" si="13"/>
        <v>70602812880.302155</v>
      </c>
      <c r="T153">
        <f t="shared" ca="1" si="13"/>
        <v>80688929006.059601</v>
      </c>
      <c r="U153">
        <f t="shared" ca="1" si="13"/>
        <v>90775045131.817047</v>
      </c>
      <c r="V153">
        <f ca="1">IF('Liv 2030'!$A161="LM",INDIRECT("'Liv 2030'!"&amp;'Country Selector'!$B$3&amp;ROW($A161))*10^12,0)</f>
        <v>100861161257.57449</v>
      </c>
    </row>
    <row r="154" spans="1:22">
      <c r="A154" s="74">
        <v>200</v>
      </c>
      <c r="B154">
        <f ca="1">IF('Liv 2010'!$A162="LM",INDIRECT("'Liv 2010'!"&amp;'Country Selector'!$B$3&amp;ROW($A162))*10^12,0)</f>
        <v>55612960126.632416</v>
      </c>
      <c r="C154">
        <f t="shared" ca="1" si="12"/>
        <v>55728810952.902435</v>
      </c>
      <c r="D154">
        <f t="shared" ca="1" si="12"/>
        <v>55844661779.17244</v>
      </c>
      <c r="E154">
        <f t="shared" ca="1" si="12"/>
        <v>55960512605.442451</v>
      </c>
      <c r="F154">
        <f t="shared" ca="1" si="12"/>
        <v>56076363431.712479</v>
      </c>
      <c r="G154">
        <f t="shared" ca="1" si="12"/>
        <v>56192214257.982491</v>
      </c>
      <c r="H154">
        <f t="shared" ca="1" si="12"/>
        <v>56308065084.252502</v>
      </c>
      <c r="I154">
        <f t="shared" ca="1" si="12"/>
        <v>56423915910.522514</v>
      </c>
      <c r="J154">
        <f t="shared" ca="1" si="12"/>
        <v>56539766736.792534</v>
      </c>
      <c r="K154">
        <f t="shared" ca="1" si="12"/>
        <v>56655617563.062546</v>
      </c>
      <c r="L154">
        <f ca="1">IF('Liv 2020'!$A162="LM",INDIRECT("'Liv 2020'!"&amp;'Country Selector'!$B$3&amp;ROW($A162))*10^12,0)</f>
        <v>56771468389.332558</v>
      </c>
      <c r="M154">
        <f t="shared" ca="1" si="13"/>
        <v>56889732576.43029</v>
      </c>
      <c r="N154">
        <f t="shared" ca="1" si="13"/>
        <v>57007996763.528015</v>
      </c>
      <c r="O154">
        <f t="shared" ca="1" si="13"/>
        <v>57126260950.62574</v>
      </c>
      <c r="P154">
        <f t="shared" ca="1" si="13"/>
        <v>57244525137.723465</v>
      </c>
      <c r="Q154">
        <f t="shared" ca="1" si="13"/>
        <v>57362789324.821198</v>
      </c>
      <c r="R154">
        <f t="shared" ca="1" si="13"/>
        <v>57481053511.918922</v>
      </c>
      <c r="S154">
        <f t="shared" ca="1" si="13"/>
        <v>57599317699.016647</v>
      </c>
      <c r="T154">
        <f t="shared" ca="1" si="13"/>
        <v>57717581886.11438</v>
      </c>
      <c r="U154">
        <f t="shared" ca="1" si="13"/>
        <v>57835846073.212105</v>
      </c>
      <c r="V154">
        <f ca="1">IF('Liv 2030'!$A162="LM",INDIRECT("'Liv 2030'!"&amp;'Country Selector'!$B$3&amp;ROW($A162))*10^12,0)</f>
        <v>57954110260.30983</v>
      </c>
    </row>
    <row r="155" spans="1:2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12"/>
        <v>0</v>
      </c>
      <c r="D155">
        <f t="shared" ca="1" si="12"/>
        <v>0</v>
      </c>
      <c r="E155">
        <f t="shared" ca="1" si="12"/>
        <v>0</v>
      </c>
      <c r="F155">
        <f t="shared" ca="1" si="12"/>
        <v>0</v>
      </c>
      <c r="G155">
        <f t="shared" ca="1" si="12"/>
        <v>0</v>
      </c>
      <c r="H155">
        <f t="shared" ca="1" si="12"/>
        <v>0</v>
      </c>
      <c r="I155">
        <f t="shared" ca="1" si="12"/>
        <v>0</v>
      </c>
      <c r="J155">
        <f t="shared" ca="1" si="12"/>
        <v>0</v>
      </c>
      <c r="K155">
        <f t="shared" ca="1" si="12"/>
        <v>0</v>
      </c>
      <c r="L155">
        <f ca="1">IF('Liv 2020'!$A163="LM",INDIRECT("'Liv 2020'!"&amp;'Country Selector'!$B$3&amp;ROW($A163))*10^12,0)</f>
        <v>0</v>
      </c>
      <c r="M155">
        <f t="shared" ca="1" si="13"/>
        <v>0</v>
      </c>
      <c r="N155">
        <f t="shared" ca="1" si="13"/>
        <v>0</v>
      </c>
      <c r="O155">
        <f t="shared" ca="1" si="13"/>
        <v>0</v>
      </c>
      <c r="P155">
        <f t="shared" ca="1" si="13"/>
        <v>0</v>
      </c>
      <c r="Q155">
        <f t="shared" ca="1" si="13"/>
        <v>0</v>
      </c>
      <c r="R155">
        <f t="shared" ca="1" si="13"/>
        <v>0</v>
      </c>
      <c r="S155">
        <f t="shared" ca="1" si="13"/>
        <v>0</v>
      </c>
      <c r="T155">
        <f t="shared" ca="1" si="13"/>
        <v>0</v>
      </c>
      <c r="U155">
        <f t="shared" ca="1" si="13"/>
        <v>0</v>
      </c>
      <c r="V155">
        <f ca="1">IF('Liv 2030'!$A163="LM",INDIRECT("'Liv 2030'!"&amp;'Country Selector'!$B$3&amp;ROW($A163))*10^12,0)</f>
        <v>0</v>
      </c>
    </row>
    <row r="156" spans="1:2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12"/>
        <v>0</v>
      </c>
      <c r="D156">
        <f t="shared" ca="1" si="12"/>
        <v>0</v>
      </c>
      <c r="E156">
        <f t="shared" ca="1" si="12"/>
        <v>0</v>
      </c>
      <c r="F156">
        <f t="shared" ref="D156:K177" ca="1" si="14">$B156*($L$1-F$1)/($L$1-$B$1)+$L156*(F$1-$B$1)/($L$1-$B$1)</f>
        <v>0</v>
      </c>
      <c r="G156">
        <f t="shared" ca="1" si="14"/>
        <v>0</v>
      </c>
      <c r="H156">
        <f t="shared" ca="1" si="14"/>
        <v>0</v>
      </c>
      <c r="I156">
        <f t="shared" ca="1" si="14"/>
        <v>0</v>
      </c>
      <c r="J156">
        <f t="shared" ca="1" si="14"/>
        <v>0</v>
      </c>
      <c r="K156">
        <f t="shared" ca="1" si="14"/>
        <v>0</v>
      </c>
      <c r="L156">
        <f ca="1">IF('Liv 2020'!$A164="LM",INDIRECT("'Liv 2020'!"&amp;'Country Selector'!$B$3&amp;ROW($A164))*10^12,0)</f>
        <v>0</v>
      </c>
      <c r="M156">
        <f t="shared" ca="1" si="13"/>
        <v>0</v>
      </c>
      <c r="N156">
        <f t="shared" ca="1" si="13"/>
        <v>0</v>
      </c>
      <c r="O156">
        <f t="shared" ca="1" si="13"/>
        <v>0</v>
      </c>
      <c r="P156">
        <f t="shared" ref="N156:U177" ca="1" si="15">$L156*($V$1-P$1)/($V$1-$L$1)+$V156*(P$1-$L$1)/($V$1-$L$1)</f>
        <v>0</v>
      </c>
      <c r="Q156">
        <f t="shared" ca="1" si="15"/>
        <v>0</v>
      </c>
      <c r="R156">
        <f t="shared" ca="1" si="15"/>
        <v>0</v>
      </c>
      <c r="S156">
        <f t="shared" ca="1" si="15"/>
        <v>0</v>
      </c>
      <c r="T156">
        <f t="shared" ca="1" si="15"/>
        <v>0</v>
      </c>
      <c r="U156">
        <f t="shared" ca="1" si="15"/>
        <v>0</v>
      </c>
      <c r="V156">
        <f ca="1">IF('Liv 2030'!$A164="LM",INDIRECT("'Liv 2030'!"&amp;'Country Selector'!$B$3&amp;ROW($A164))*10^12,0)</f>
        <v>0</v>
      </c>
    </row>
    <row r="157" spans="1:2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16">$B157*($L$1-C$1)/($L$1-$B$1)+$L157*(C$1-$B$1)/($L$1-$B$1)</f>
        <v>0</v>
      </c>
      <c r="D157">
        <f t="shared" ca="1" si="14"/>
        <v>0</v>
      </c>
      <c r="E157">
        <f t="shared" ca="1" si="14"/>
        <v>0</v>
      </c>
      <c r="F157">
        <f t="shared" ca="1" si="14"/>
        <v>0</v>
      </c>
      <c r="G157">
        <f t="shared" ca="1" si="14"/>
        <v>0</v>
      </c>
      <c r="H157">
        <f t="shared" ca="1" si="14"/>
        <v>0</v>
      </c>
      <c r="I157">
        <f t="shared" ca="1" si="14"/>
        <v>0</v>
      </c>
      <c r="J157">
        <f t="shared" ca="1" si="14"/>
        <v>0</v>
      </c>
      <c r="K157">
        <f t="shared" ca="1" si="14"/>
        <v>0</v>
      </c>
      <c r="L157">
        <f ca="1">IF('Liv 2020'!$A165="LM",INDIRECT("'Liv 2020'!"&amp;'Country Selector'!$B$3&amp;ROW($A165))*10^12,0)</f>
        <v>0</v>
      </c>
      <c r="M157">
        <f t="shared" ref="M157:M177" ca="1" si="17">$L157*($V$1-M$1)/($V$1-$L$1)+$V157*(M$1-$L$1)/($V$1-$L$1)</f>
        <v>0</v>
      </c>
      <c r="N157">
        <f t="shared" ca="1" si="15"/>
        <v>0</v>
      </c>
      <c r="O157">
        <f t="shared" ca="1" si="15"/>
        <v>0</v>
      </c>
      <c r="P157">
        <f t="shared" ca="1" si="15"/>
        <v>0</v>
      </c>
      <c r="Q157">
        <f t="shared" ca="1" si="15"/>
        <v>0</v>
      </c>
      <c r="R157">
        <f t="shared" ca="1" si="15"/>
        <v>0</v>
      </c>
      <c r="S157">
        <f t="shared" ca="1" si="15"/>
        <v>0</v>
      </c>
      <c r="T157">
        <f t="shared" ca="1" si="15"/>
        <v>0</v>
      </c>
      <c r="U157">
        <f t="shared" ca="1" si="15"/>
        <v>0</v>
      </c>
      <c r="V157">
        <f ca="1">IF('Liv 2030'!$A165="LM",INDIRECT("'Liv 2030'!"&amp;'Country Selector'!$B$3&amp;ROW($A165))*10^12,0)</f>
        <v>0</v>
      </c>
    </row>
    <row r="158" spans="1:2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16"/>
        <v>0</v>
      </c>
      <c r="D158">
        <f t="shared" ca="1" si="14"/>
        <v>0</v>
      </c>
      <c r="E158">
        <f t="shared" ca="1" si="14"/>
        <v>0</v>
      </c>
      <c r="F158">
        <f t="shared" ca="1" si="14"/>
        <v>0</v>
      </c>
      <c r="G158">
        <f t="shared" ca="1" si="14"/>
        <v>0</v>
      </c>
      <c r="H158">
        <f t="shared" ca="1" si="14"/>
        <v>0</v>
      </c>
      <c r="I158">
        <f t="shared" ca="1" si="14"/>
        <v>0</v>
      </c>
      <c r="J158">
        <f t="shared" ca="1" si="14"/>
        <v>0</v>
      </c>
      <c r="K158">
        <f t="shared" ca="1" si="14"/>
        <v>0</v>
      </c>
      <c r="L158">
        <f ca="1">IF('Liv 2020'!$A166="LM",INDIRECT("'Liv 2020'!"&amp;'Country Selector'!$B$3&amp;ROW($A166))*10^12,0)</f>
        <v>0</v>
      </c>
      <c r="M158">
        <f t="shared" ca="1" si="17"/>
        <v>0</v>
      </c>
      <c r="N158">
        <f t="shared" ca="1" si="15"/>
        <v>0</v>
      </c>
      <c r="O158">
        <f t="shared" ca="1" si="15"/>
        <v>0</v>
      </c>
      <c r="P158">
        <f t="shared" ca="1" si="15"/>
        <v>0</v>
      </c>
      <c r="Q158">
        <f t="shared" ca="1" si="15"/>
        <v>0</v>
      </c>
      <c r="R158">
        <f t="shared" ca="1" si="15"/>
        <v>0</v>
      </c>
      <c r="S158">
        <f t="shared" ca="1" si="15"/>
        <v>0</v>
      </c>
      <c r="T158">
        <f t="shared" ca="1" si="15"/>
        <v>0</v>
      </c>
      <c r="U158">
        <f t="shared" ca="1" si="15"/>
        <v>0</v>
      </c>
      <c r="V158">
        <f ca="1">IF('Liv 2030'!$A166="LM",INDIRECT("'Liv 2030'!"&amp;'Country Selector'!$B$3&amp;ROW($A166))*10^12,0)</f>
        <v>0</v>
      </c>
    </row>
    <row r="159" spans="1:2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16"/>
        <v>0</v>
      </c>
      <c r="D159">
        <f t="shared" ca="1" si="14"/>
        <v>0</v>
      </c>
      <c r="E159">
        <f t="shared" ca="1" si="14"/>
        <v>0</v>
      </c>
      <c r="F159">
        <f t="shared" ca="1" si="14"/>
        <v>0</v>
      </c>
      <c r="G159">
        <f t="shared" ca="1" si="14"/>
        <v>0</v>
      </c>
      <c r="H159">
        <f t="shared" ca="1" si="14"/>
        <v>0</v>
      </c>
      <c r="I159">
        <f t="shared" ca="1" si="14"/>
        <v>0</v>
      </c>
      <c r="J159">
        <f t="shared" ca="1" si="14"/>
        <v>0</v>
      </c>
      <c r="K159">
        <f t="shared" ca="1" si="14"/>
        <v>0</v>
      </c>
      <c r="L159">
        <f ca="1">IF('Liv 2020'!$A167="LM",INDIRECT("'Liv 2020'!"&amp;'Country Selector'!$B$3&amp;ROW($A167))*10^12,0)</f>
        <v>0</v>
      </c>
      <c r="M159">
        <f t="shared" ca="1" si="17"/>
        <v>0</v>
      </c>
      <c r="N159">
        <f t="shared" ca="1" si="15"/>
        <v>0</v>
      </c>
      <c r="O159">
        <f t="shared" ca="1" si="15"/>
        <v>0</v>
      </c>
      <c r="P159">
        <f t="shared" ca="1" si="15"/>
        <v>0</v>
      </c>
      <c r="Q159">
        <f t="shared" ca="1" si="15"/>
        <v>0</v>
      </c>
      <c r="R159">
        <f t="shared" ca="1" si="15"/>
        <v>0</v>
      </c>
      <c r="S159">
        <f t="shared" ca="1" si="15"/>
        <v>0</v>
      </c>
      <c r="T159">
        <f t="shared" ca="1" si="15"/>
        <v>0</v>
      </c>
      <c r="U159">
        <f t="shared" ca="1" si="15"/>
        <v>0</v>
      </c>
      <c r="V159">
        <f ca="1">IF('Liv 2030'!$A167="LM",INDIRECT("'Liv 2030'!"&amp;'Country Selector'!$B$3&amp;ROW($A167))*10^12,0)</f>
        <v>0</v>
      </c>
    </row>
    <row r="160" spans="1:2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16"/>
        <v>0</v>
      </c>
      <c r="D160">
        <f t="shared" ca="1" si="14"/>
        <v>0</v>
      </c>
      <c r="E160">
        <f t="shared" ca="1" si="14"/>
        <v>0</v>
      </c>
      <c r="F160">
        <f t="shared" ca="1" si="14"/>
        <v>0</v>
      </c>
      <c r="G160">
        <f t="shared" ca="1" si="14"/>
        <v>0</v>
      </c>
      <c r="H160">
        <f t="shared" ca="1" si="14"/>
        <v>0</v>
      </c>
      <c r="I160">
        <f t="shared" ca="1" si="14"/>
        <v>0</v>
      </c>
      <c r="J160">
        <f t="shared" ca="1" si="14"/>
        <v>0</v>
      </c>
      <c r="K160">
        <f t="shared" ca="1" si="14"/>
        <v>0</v>
      </c>
      <c r="L160">
        <f ca="1">IF('Liv 2020'!$A168="LM",INDIRECT("'Liv 2020'!"&amp;'Country Selector'!$B$3&amp;ROW($A168))*10^12,0)</f>
        <v>0</v>
      </c>
      <c r="M160">
        <f t="shared" ca="1" si="17"/>
        <v>0</v>
      </c>
      <c r="N160">
        <f t="shared" ca="1" si="15"/>
        <v>0</v>
      </c>
      <c r="O160">
        <f t="shared" ca="1" si="15"/>
        <v>0</v>
      </c>
      <c r="P160">
        <f t="shared" ca="1" si="15"/>
        <v>0</v>
      </c>
      <c r="Q160">
        <f t="shared" ca="1" si="15"/>
        <v>0</v>
      </c>
      <c r="R160">
        <f t="shared" ca="1" si="15"/>
        <v>0</v>
      </c>
      <c r="S160">
        <f t="shared" ca="1" si="15"/>
        <v>0</v>
      </c>
      <c r="T160">
        <f t="shared" ca="1" si="15"/>
        <v>0</v>
      </c>
      <c r="U160">
        <f t="shared" ca="1" si="15"/>
        <v>0</v>
      </c>
      <c r="V160">
        <f ca="1">IF('Liv 2030'!$A168="LM",INDIRECT("'Liv 2030'!"&amp;'Country Selector'!$B$3&amp;ROW($A168))*10^12,0)</f>
        <v>0</v>
      </c>
    </row>
    <row r="161" spans="1:2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16"/>
        <v>0</v>
      </c>
      <c r="D161">
        <f t="shared" ca="1" si="14"/>
        <v>0</v>
      </c>
      <c r="E161">
        <f t="shared" ca="1" si="14"/>
        <v>0</v>
      </c>
      <c r="F161">
        <f t="shared" ca="1" si="14"/>
        <v>0</v>
      </c>
      <c r="G161">
        <f t="shared" ca="1" si="14"/>
        <v>0</v>
      </c>
      <c r="H161">
        <f t="shared" ca="1" si="14"/>
        <v>0</v>
      </c>
      <c r="I161">
        <f t="shared" ca="1" si="14"/>
        <v>0</v>
      </c>
      <c r="J161">
        <f t="shared" ca="1" si="14"/>
        <v>0</v>
      </c>
      <c r="K161">
        <f t="shared" ca="1" si="14"/>
        <v>0</v>
      </c>
      <c r="L161">
        <f ca="1">IF('Liv 2020'!$A169="LM",INDIRECT("'Liv 2020'!"&amp;'Country Selector'!$B$3&amp;ROW($A169))*10^12,0)</f>
        <v>0</v>
      </c>
      <c r="M161">
        <f t="shared" ca="1" si="17"/>
        <v>0</v>
      </c>
      <c r="N161">
        <f t="shared" ca="1" si="15"/>
        <v>0</v>
      </c>
      <c r="O161">
        <f t="shared" ca="1" si="15"/>
        <v>0</v>
      </c>
      <c r="P161">
        <f t="shared" ca="1" si="15"/>
        <v>0</v>
      </c>
      <c r="Q161">
        <f t="shared" ca="1" si="15"/>
        <v>0</v>
      </c>
      <c r="R161">
        <f t="shared" ca="1" si="15"/>
        <v>0</v>
      </c>
      <c r="S161">
        <f t="shared" ca="1" si="15"/>
        <v>0</v>
      </c>
      <c r="T161">
        <f t="shared" ca="1" si="15"/>
        <v>0</v>
      </c>
      <c r="U161">
        <f t="shared" ca="1" si="15"/>
        <v>0</v>
      </c>
      <c r="V161">
        <f ca="1">IF('Liv 2030'!$A169="LM",INDIRECT("'Liv 2030'!"&amp;'Country Selector'!$B$3&amp;ROW($A169))*10^12,0)</f>
        <v>0</v>
      </c>
    </row>
    <row r="162" spans="1:2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16"/>
        <v>0</v>
      </c>
      <c r="D162">
        <f t="shared" ca="1" si="14"/>
        <v>0</v>
      </c>
      <c r="E162">
        <f t="shared" ca="1" si="14"/>
        <v>0</v>
      </c>
      <c r="F162">
        <f t="shared" ca="1" si="14"/>
        <v>0</v>
      </c>
      <c r="G162">
        <f t="shared" ca="1" si="14"/>
        <v>0</v>
      </c>
      <c r="H162">
        <f t="shared" ca="1" si="14"/>
        <v>0</v>
      </c>
      <c r="I162">
        <f t="shared" ca="1" si="14"/>
        <v>0</v>
      </c>
      <c r="J162">
        <f t="shared" ca="1" si="14"/>
        <v>0</v>
      </c>
      <c r="K162">
        <f t="shared" ca="1" si="14"/>
        <v>0</v>
      </c>
      <c r="L162">
        <f ca="1">IF('Liv 2020'!$A170="LM",INDIRECT("'Liv 2020'!"&amp;'Country Selector'!$B$3&amp;ROW($A170))*10^12,0)</f>
        <v>0</v>
      </c>
      <c r="M162">
        <f t="shared" ca="1" si="17"/>
        <v>0</v>
      </c>
      <c r="N162">
        <f t="shared" ca="1" si="15"/>
        <v>0</v>
      </c>
      <c r="O162">
        <f t="shared" ca="1" si="15"/>
        <v>0</v>
      </c>
      <c r="P162">
        <f t="shared" ca="1" si="15"/>
        <v>0</v>
      </c>
      <c r="Q162">
        <f t="shared" ca="1" si="15"/>
        <v>0</v>
      </c>
      <c r="R162">
        <f t="shared" ca="1" si="15"/>
        <v>0</v>
      </c>
      <c r="S162">
        <f t="shared" ca="1" si="15"/>
        <v>0</v>
      </c>
      <c r="T162">
        <f t="shared" ca="1" si="15"/>
        <v>0</v>
      </c>
      <c r="U162">
        <f t="shared" ca="1" si="15"/>
        <v>0</v>
      </c>
      <c r="V162">
        <f ca="1">IF('Liv 2030'!$A170="LM",INDIRECT("'Liv 2030'!"&amp;'Country Selector'!$B$3&amp;ROW($A170))*10^12,0)</f>
        <v>0</v>
      </c>
    </row>
    <row r="163" spans="1:2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16"/>
        <v>0</v>
      </c>
      <c r="D163">
        <f t="shared" ca="1" si="14"/>
        <v>0</v>
      </c>
      <c r="E163">
        <f t="shared" ca="1" si="14"/>
        <v>0</v>
      </c>
      <c r="F163">
        <f t="shared" ca="1" si="14"/>
        <v>0</v>
      </c>
      <c r="G163">
        <f t="shared" ca="1" si="14"/>
        <v>0</v>
      </c>
      <c r="H163">
        <f t="shared" ca="1" si="14"/>
        <v>0</v>
      </c>
      <c r="I163">
        <f t="shared" ca="1" si="14"/>
        <v>0</v>
      </c>
      <c r="J163">
        <f t="shared" ca="1" si="14"/>
        <v>0</v>
      </c>
      <c r="K163">
        <f t="shared" ca="1" si="14"/>
        <v>0</v>
      </c>
      <c r="L163">
        <f ca="1">IF('Liv 2020'!$A171="LM",INDIRECT("'Liv 2020'!"&amp;'Country Selector'!$B$3&amp;ROW($A171))*10^12,0)</f>
        <v>0</v>
      </c>
      <c r="M163">
        <f t="shared" ca="1" si="17"/>
        <v>0</v>
      </c>
      <c r="N163">
        <f t="shared" ca="1" si="15"/>
        <v>0</v>
      </c>
      <c r="O163">
        <f t="shared" ca="1" si="15"/>
        <v>0</v>
      </c>
      <c r="P163">
        <f t="shared" ca="1" si="15"/>
        <v>0</v>
      </c>
      <c r="Q163">
        <f t="shared" ca="1" si="15"/>
        <v>0</v>
      </c>
      <c r="R163">
        <f t="shared" ca="1" si="15"/>
        <v>0</v>
      </c>
      <c r="S163">
        <f t="shared" ca="1" si="15"/>
        <v>0</v>
      </c>
      <c r="T163">
        <f t="shared" ca="1" si="15"/>
        <v>0</v>
      </c>
      <c r="U163">
        <f t="shared" ca="1" si="15"/>
        <v>0</v>
      </c>
      <c r="V163">
        <f ca="1">IF('Liv 2030'!$A171="LM",INDIRECT("'Liv 2030'!"&amp;'Country Selector'!$B$3&amp;ROW($A171))*10^12,0)</f>
        <v>0</v>
      </c>
    </row>
    <row r="164" spans="1:2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16"/>
        <v>0</v>
      </c>
      <c r="D164">
        <f t="shared" ca="1" si="14"/>
        <v>0</v>
      </c>
      <c r="E164">
        <f t="shared" ca="1" si="14"/>
        <v>0</v>
      </c>
      <c r="F164">
        <f t="shared" ca="1" si="14"/>
        <v>0</v>
      </c>
      <c r="G164">
        <f t="shared" ca="1" si="14"/>
        <v>0</v>
      </c>
      <c r="H164">
        <f t="shared" ca="1" si="14"/>
        <v>0</v>
      </c>
      <c r="I164">
        <f t="shared" ca="1" si="14"/>
        <v>0</v>
      </c>
      <c r="J164">
        <f t="shared" ca="1" si="14"/>
        <v>0</v>
      </c>
      <c r="K164">
        <f t="shared" ca="1" si="14"/>
        <v>0</v>
      </c>
      <c r="L164">
        <f ca="1">IF('Liv 2020'!$A172="LM",INDIRECT("'Liv 2020'!"&amp;'Country Selector'!$B$3&amp;ROW($A172))*10^12,0)</f>
        <v>0</v>
      </c>
      <c r="M164">
        <f t="shared" ca="1" si="17"/>
        <v>0</v>
      </c>
      <c r="N164">
        <f t="shared" ca="1" si="15"/>
        <v>0</v>
      </c>
      <c r="O164">
        <f t="shared" ca="1" si="15"/>
        <v>0</v>
      </c>
      <c r="P164">
        <f t="shared" ca="1" si="15"/>
        <v>0</v>
      </c>
      <c r="Q164">
        <f t="shared" ca="1" si="15"/>
        <v>0</v>
      </c>
      <c r="R164">
        <f t="shared" ca="1" si="15"/>
        <v>0</v>
      </c>
      <c r="S164">
        <f t="shared" ca="1" si="15"/>
        <v>0</v>
      </c>
      <c r="T164">
        <f t="shared" ca="1" si="15"/>
        <v>0</v>
      </c>
      <c r="U164">
        <f t="shared" ca="1" si="15"/>
        <v>0</v>
      </c>
      <c r="V164">
        <f ca="1">IF('Liv 2030'!$A172="LM",INDIRECT("'Liv 2030'!"&amp;'Country Selector'!$B$3&amp;ROW($A172))*10^12,0)</f>
        <v>0</v>
      </c>
    </row>
    <row r="165" spans="1:2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16"/>
        <v>0</v>
      </c>
      <c r="D165">
        <f t="shared" ca="1" si="14"/>
        <v>0</v>
      </c>
      <c r="E165">
        <f t="shared" ca="1" si="14"/>
        <v>0</v>
      </c>
      <c r="F165">
        <f t="shared" ca="1" si="14"/>
        <v>0</v>
      </c>
      <c r="G165">
        <f t="shared" ca="1" si="14"/>
        <v>0</v>
      </c>
      <c r="H165">
        <f t="shared" ca="1" si="14"/>
        <v>0</v>
      </c>
      <c r="I165">
        <f t="shared" ca="1" si="14"/>
        <v>0</v>
      </c>
      <c r="J165">
        <f t="shared" ca="1" si="14"/>
        <v>0</v>
      </c>
      <c r="K165">
        <f t="shared" ca="1" si="14"/>
        <v>0</v>
      </c>
      <c r="L165">
        <f ca="1">IF('Liv 2020'!$A173="LM",INDIRECT("'Liv 2020'!"&amp;'Country Selector'!$B$3&amp;ROW($A173))*10^12,0)</f>
        <v>0</v>
      </c>
      <c r="M165">
        <f t="shared" ca="1" si="17"/>
        <v>0</v>
      </c>
      <c r="N165">
        <f t="shared" ca="1" si="15"/>
        <v>0</v>
      </c>
      <c r="O165">
        <f t="shared" ca="1" si="15"/>
        <v>0</v>
      </c>
      <c r="P165">
        <f t="shared" ca="1" si="15"/>
        <v>0</v>
      </c>
      <c r="Q165">
        <f t="shared" ca="1" si="15"/>
        <v>0</v>
      </c>
      <c r="R165">
        <f t="shared" ca="1" si="15"/>
        <v>0</v>
      </c>
      <c r="S165">
        <f t="shared" ca="1" si="15"/>
        <v>0</v>
      </c>
      <c r="T165">
        <f t="shared" ca="1" si="15"/>
        <v>0</v>
      </c>
      <c r="U165">
        <f t="shared" ca="1" si="15"/>
        <v>0</v>
      </c>
      <c r="V165">
        <f ca="1">IF('Liv 2030'!$A173="LM",INDIRECT("'Liv 2030'!"&amp;'Country Selector'!$B$3&amp;ROW($A173))*10^12,0)</f>
        <v>0</v>
      </c>
    </row>
    <row r="166" spans="1:2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16"/>
        <v>0</v>
      </c>
      <c r="D166">
        <f t="shared" ca="1" si="14"/>
        <v>0</v>
      </c>
      <c r="E166">
        <f t="shared" ca="1" si="14"/>
        <v>0</v>
      </c>
      <c r="F166">
        <f t="shared" ca="1" si="14"/>
        <v>0</v>
      </c>
      <c r="G166">
        <f t="shared" ca="1" si="14"/>
        <v>0</v>
      </c>
      <c r="H166">
        <f t="shared" ca="1" si="14"/>
        <v>0</v>
      </c>
      <c r="I166">
        <f t="shared" ca="1" si="14"/>
        <v>0</v>
      </c>
      <c r="J166">
        <f t="shared" ca="1" si="14"/>
        <v>0</v>
      </c>
      <c r="K166">
        <f t="shared" ca="1" si="14"/>
        <v>0</v>
      </c>
      <c r="L166">
        <f ca="1">IF('Liv 2020'!$A174="LM",INDIRECT("'Liv 2020'!"&amp;'Country Selector'!$B$3&amp;ROW($A174))*10^12,0)</f>
        <v>0</v>
      </c>
      <c r="M166">
        <f t="shared" ca="1" si="17"/>
        <v>0</v>
      </c>
      <c r="N166">
        <f t="shared" ca="1" si="15"/>
        <v>0</v>
      </c>
      <c r="O166">
        <f t="shared" ca="1" si="15"/>
        <v>0</v>
      </c>
      <c r="P166">
        <f t="shared" ca="1" si="15"/>
        <v>0</v>
      </c>
      <c r="Q166">
        <f t="shared" ca="1" si="15"/>
        <v>0</v>
      </c>
      <c r="R166">
        <f t="shared" ca="1" si="15"/>
        <v>0</v>
      </c>
      <c r="S166">
        <f t="shared" ca="1" si="15"/>
        <v>0</v>
      </c>
      <c r="T166">
        <f t="shared" ca="1" si="15"/>
        <v>0</v>
      </c>
      <c r="U166">
        <f t="shared" ca="1" si="15"/>
        <v>0</v>
      </c>
      <c r="V166">
        <f ca="1">IF('Liv 2030'!$A174="LM",INDIRECT("'Liv 2030'!"&amp;'Country Selector'!$B$3&amp;ROW($A174))*10^12,0)</f>
        <v>0</v>
      </c>
    </row>
    <row r="167" spans="1:2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16"/>
        <v>0</v>
      </c>
      <c r="D167">
        <f t="shared" ca="1" si="14"/>
        <v>0</v>
      </c>
      <c r="E167">
        <f t="shared" ca="1" si="14"/>
        <v>0</v>
      </c>
      <c r="F167">
        <f t="shared" ca="1" si="14"/>
        <v>0</v>
      </c>
      <c r="G167">
        <f t="shared" ca="1" si="14"/>
        <v>0</v>
      </c>
      <c r="H167">
        <f t="shared" ca="1" si="14"/>
        <v>0</v>
      </c>
      <c r="I167">
        <f t="shared" ca="1" si="14"/>
        <v>0</v>
      </c>
      <c r="J167">
        <f t="shared" ca="1" si="14"/>
        <v>0</v>
      </c>
      <c r="K167">
        <f t="shared" ca="1" si="14"/>
        <v>0</v>
      </c>
      <c r="L167">
        <f ca="1">IF('Liv 2020'!$A175="LM",INDIRECT("'Liv 2020'!"&amp;'Country Selector'!$B$3&amp;ROW($A175))*10^12,0)</f>
        <v>0</v>
      </c>
      <c r="M167">
        <f t="shared" ca="1" si="17"/>
        <v>0</v>
      </c>
      <c r="N167">
        <f t="shared" ca="1" si="15"/>
        <v>0</v>
      </c>
      <c r="O167">
        <f t="shared" ca="1" si="15"/>
        <v>0</v>
      </c>
      <c r="P167">
        <f t="shared" ca="1" si="15"/>
        <v>0</v>
      </c>
      <c r="Q167">
        <f t="shared" ca="1" si="15"/>
        <v>0</v>
      </c>
      <c r="R167">
        <f t="shared" ca="1" si="15"/>
        <v>0</v>
      </c>
      <c r="S167">
        <f t="shared" ca="1" si="15"/>
        <v>0</v>
      </c>
      <c r="T167">
        <f t="shared" ca="1" si="15"/>
        <v>0</v>
      </c>
      <c r="U167">
        <f t="shared" ca="1" si="15"/>
        <v>0</v>
      </c>
      <c r="V167">
        <f ca="1">IF('Liv 2030'!$A175="LM",INDIRECT("'Liv 2030'!"&amp;'Country Selector'!$B$3&amp;ROW($A175))*10^12,0)</f>
        <v>0</v>
      </c>
    </row>
    <row r="168" spans="1:2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16"/>
        <v>0</v>
      </c>
      <c r="D168">
        <f t="shared" ca="1" si="14"/>
        <v>0</v>
      </c>
      <c r="E168">
        <f t="shared" ca="1" si="14"/>
        <v>0</v>
      </c>
      <c r="F168">
        <f t="shared" ca="1" si="14"/>
        <v>0</v>
      </c>
      <c r="G168">
        <f t="shared" ca="1" si="14"/>
        <v>0</v>
      </c>
      <c r="H168">
        <f t="shared" ca="1" si="14"/>
        <v>0</v>
      </c>
      <c r="I168">
        <f t="shared" ca="1" si="14"/>
        <v>0</v>
      </c>
      <c r="J168">
        <f t="shared" ca="1" si="14"/>
        <v>0</v>
      </c>
      <c r="K168">
        <f t="shared" ca="1" si="14"/>
        <v>0</v>
      </c>
      <c r="L168">
        <f ca="1">IF('Liv 2020'!$A176="LM",INDIRECT("'Liv 2020'!"&amp;'Country Selector'!$B$3&amp;ROW($A176))*10^12,0)</f>
        <v>0</v>
      </c>
      <c r="M168">
        <f t="shared" ca="1" si="17"/>
        <v>0</v>
      </c>
      <c r="N168">
        <f t="shared" ca="1" si="15"/>
        <v>0</v>
      </c>
      <c r="O168">
        <f t="shared" ca="1" si="15"/>
        <v>0</v>
      </c>
      <c r="P168">
        <f t="shared" ca="1" si="15"/>
        <v>0</v>
      </c>
      <c r="Q168">
        <f t="shared" ca="1" si="15"/>
        <v>0</v>
      </c>
      <c r="R168">
        <f t="shared" ca="1" si="15"/>
        <v>0</v>
      </c>
      <c r="S168">
        <f t="shared" ca="1" si="15"/>
        <v>0</v>
      </c>
      <c r="T168">
        <f t="shared" ca="1" si="15"/>
        <v>0</v>
      </c>
      <c r="U168">
        <f t="shared" ca="1" si="15"/>
        <v>0</v>
      </c>
      <c r="V168">
        <f ca="1">IF('Liv 2030'!$A176="LM",INDIRECT("'Liv 2030'!"&amp;'Country Selector'!$B$3&amp;ROW($A176))*10^12,0)</f>
        <v>0</v>
      </c>
    </row>
    <row r="169" spans="1:22">
      <c r="A169" s="74">
        <v>950</v>
      </c>
      <c r="B169">
        <f ca="1">IF('Liv 2010'!$A177="LM",INDIRECT("'Liv 2010'!"&amp;'Country Selector'!$B$3&amp;ROW($A177))*10^12,0)</f>
        <v>19444772573.749435</v>
      </c>
      <c r="C169">
        <f t="shared" ca="1" si="16"/>
        <v>17500295316.374493</v>
      </c>
      <c r="D169">
        <f t="shared" ca="1" si="14"/>
        <v>15555818058.999548</v>
      </c>
      <c r="E169">
        <f t="shared" ca="1" si="14"/>
        <v>13611340801.624605</v>
      </c>
      <c r="F169">
        <f t="shared" ca="1" si="14"/>
        <v>11666863544.24966</v>
      </c>
      <c r="G169">
        <f t="shared" ca="1" si="14"/>
        <v>9722386286.8747177</v>
      </c>
      <c r="H169">
        <f t="shared" ca="1" si="14"/>
        <v>7777909029.499774</v>
      </c>
      <c r="I169">
        <f t="shared" ca="1" si="14"/>
        <v>5833431772.1248302</v>
      </c>
      <c r="J169">
        <f t="shared" ca="1" si="14"/>
        <v>3888954514.749887</v>
      </c>
      <c r="K169">
        <f t="shared" ca="1" si="14"/>
        <v>1944477257.3749435</v>
      </c>
      <c r="L169">
        <f ca="1">IF('Liv 2020'!$A177="LM",INDIRECT("'Liv 2020'!"&amp;'Country Selector'!$B$3&amp;ROW($A177))*10^12,0)</f>
        <v>0</v>
      </c>
      <c r="M169">
        <f t="shared" ca="1" si="17"/>
        <v>0</v>
      </c>
      <c r="N169">
        <f t="shared" ca="1" si="15"/>
        <v>0</v>
      </c>
      <c r="O169">
        <f t="shared" ca="1" si="15"/>
        <v>0</v>
      </c>
      <c r="P169">
        <f t="shared" ca="1" si="15"/>
        <v>0</v>
      </c>
      <c r="Q169">
        <f t="shared" ca="1" si="15"/>
        <v>0</v>
      </c>
      <c r="R169">
        <f t="shared" ca="1" si="15"/>
        <v>0</v>
      </c>
      <c r="S169">
        <f t="shared" ca="1" si="15"/>
        <v>0</v>
      </c>
      <c r="T169">
        <f t="shared" ca="1" si="15"/>
        <v>0</v>
      </c>
      <c r="U169">
        <f t="shared" ca="1" si="15"/>
        <v>0</v>
      </c>
      <c r="V169">
        <f ca="1">IF('Liv 2030'!$A177="LM",INDIRECT("'Liv 2030'!"&amp;'Country Selector'!$B$3&amp;ROW($A177))*10^12,0)</f>
        <v>0</v>
      </c>
    </row>
    <row r="170" spans="1:2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16"/>
        <v>0</v>
      </c>
      <c r="D170">
        <f t="shared" ca="1" si="14"/>
        <v>0</v>
      </c>
      <c r="E170">
        <f t="shared" ca="1" si="14"/>
        <v>0</v>
      </c>
      <c r="F170">
        <f t="shared" ca="1" si="14"/>
        <v>0</v>
      </c>
      <c r="G170">
        <f t="shared" ca="1" si="14"/>
        <v>0</v>
      </c>
      <c r="H170">
        <f t="shared" ca="1" si="14"/>
        <v>0</v>
      </c>
      <c r="I170">
        <f t="shared" ca="1" si="14"/>
        <v>0</v>
      </c>
      <c r="J170">
        <f t="shared" ca="1" si="14"/>
        <v>0</v>
      </c>
      <c r="K170">
        <f t="shared" ca="1" si="14"/>
        <v>0</v>
      </c>
      <c r="L170">
        <f ca="1">IF('Liv 2020'!$A178="LM",INDIRECT("'Liv 2020'!"&amp;'Country Selector'!$B$3&amp;ROW($A178))*10^12,0)</f>
        <v>0</v>
      </c>
      <c r="M170">
        <f t="shared" ca="1" si="17"/>
        <v>0</v>
      </c>
      <c r="N170">
        <f t="shared" ca="1" si="15"/>
        <v>0</v>
      </c>
      <c r="O170">
        <f t="shared" ca="1" si="15"/>
        <v>0</v>
      </c>
      <c r="P170">
        <f t="shared" ca="1" si="15"/>
        <v>0</v>
      </c>
      <c r="Q170">
        <f t="shared" ca="1" si="15"/>
        <v>0</v>
      </c>
      <c r="R170">
        <f t="shared" ca="1" si="15"/>
        <v>0</v>
      </c>
      <c r="S170">
        <f t="shared" ca="1" si="15"/>
        <v>0</v>
      </c>
      <c r="T170">
        <f t="shared" ca="1" si="15"/>
        <v>0</v>
      </c>
      <c r="U170">
        <f t="shared" ca="1" si="15"/>
        <v>0</v>
      </c>
      <c r="V170">
        <f ca="1">IF('Liv 2030'!$A178="LM",INDIRECT("'Liv 2030'!"&amp;'Country Selector'!$B$3&amp;ROW($A178))*10^12,0)</f>
        <v>0</v>
      </c>
    </row>
    <row r="171" spans="1:2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16"/>
        <v>0</v>
      </c>
      <c r="D171">
        <f t="shared" ca="1" si="14"/>
        <v>0</v>
      </c>
      <c r="E171">
        <f t="shared" ca="1" si="14"/>
        <v>0</v>
      </c>
      <c r="F171">
        <f t="shared" ca="1" si="14"/>
        <v>0</v>
      </c>
      <c r="G171">
        <f t="shared" ca="1" si="14"/>
        <v>0</v>
      </c>
      <c r="H171">
        <f t="shared" ca="1" si="14"/>
        <v>0</v>
      </c>
      <c r="I171">
        <f t="shared" ca="1" si="14"/>
        <v>0</v>
      </c>
      <c r="J171">
        <f t="shared" ca="1" si="14"/>
        <v>0</v>
      </c>
      <c r="K171">
        <f t="shared" ca="1" si="14"/>
        <v>0</v>
      </c>
      <c r="L171">
        <f ca="1">IF('Liv 2020'!$A179="LM",INDIRECT("'Liv 2020'!"&amp;'Country Selector'!$B$3&amp;ROW($A179))*10^12,0)</f>
        <v>0</v>
      </c>
      <c r="M171">
        <f t="shared" ca="1" si="17"/>
        <v>0</v>
      </c>
      <c r="N171">
        <f t="shared" ca="1" si="15"/>
        <v>0</v>
      </c>
      <c r="O171">
        <f t="shared" ca="1" si="15"/>
        <v>0</v>
      </c>
      <c r="P171">
        <f t="shared" ca="1" si="15"/>
        <v>0</v>
      </c>
      <c r="Q171">
        <f t="shared" ca="1" si="15"/>
        <v>0</v>
      </c>
      <c r="R171">
        <f t="shared" ca="1" si="15"/>
        <v>0</v>
      </c>
      <c r="S171">
        <f t="shared" ca="1" si="15"/>
        <v>0</v>
      </c>
      <c r="T171">
        <f t="shared" ca="1" si="15"/>
        <v>0</v>
      </c>
      <c r="U171">
        <f t="shared" ca="1" si="15"/>
        <v>0</v>
      </c>
      <c r="V171">
        <f ca="1">IF('Liv 2030'!$A179="LM",INDIRECT("'Liv 2030'!"&amp;'Country Selector'!$B$3&amp;ROW($A179))*10^12,0)</f>
        <v>0</v>
      </c>
    </row>
    <row r="172" spans="1:22">
      <c r="A172" s="74">
        <v>2000</v>
      </c>
      <c r="B172">
        <f ca="1">IF('Liv 2010'!$A180="LM",INDIRECT("'Liv 2010'!"&amp;'Country Selector'!$B$3&amp;ROW($A180))*10^12,0)</f>
        <v>2737359132.7841673</v>
      </c>
      <c r="C172">
        <f t="shared" ca="1" si="16"/>
        <v>2733695940.5815268</v>
      </c>
      <c r="D172">
        <f t="shared" ca="1" si="14"/>
        <v>2730032748.3788857</v>
      </c>
      <c r="E172">
        <f t="shared" ca="1" si="14"/>
        <v>2726369556.1762447</v>
      </c>
      <c r="F172">
        <f t="shared" ca="1" si="14"/>
        <v>2722706363.9736037</v>
      </c>
      <c r="G172">
        <f t="shared" ca="1" si="14"/>
        <v>2719043171.7709627</v>
      </c>
      <c r="H172">
        <f t="shared" ca="1" si="14"/>
        <v>2715379979.5683222</v>
      </c>
      <c r="I172">
        <f t="shared" ca="1" si="14"/>
        <v>2711716787.3656812</v>
      </c>
      <c r="J172">
        <f t="shared" ca="1" si="14"/>
        <v>2708053595.1630402</v>
      </c>
      <c r="K172">
        <f t="shared" ca="1" si="14"/>
        <v>2704390402.9603996</v>
      </c>
      <c r="L172">
        <f ca="1">IF('Liv 2020'!$A180="LM",INDIRECT("'Liv 2020'!"&amp;'Country Selector'!$B$3&amp;ROW($A180))*10^12,0)</f>
        <v>2700727210.7577586</v>
      </c>
      <c r="M172">
        <f t="shared" ca="1" si="17"/>
        <v>2697113040.1719284</v>
      </c>
      <c r="N172">
        <f t="shared" ca="1" si="15"/>
        <v>2693498869.5860972</v>
      </c>
      <c r="O172">
        <f t="shared" ca="1" si="15"/>
        <v>2689884699.000267</v>
      </c>
      <c r="P172">
        <f t="shared" ca="1" si="15"/>
        <v>2686270528.4144363</v>
      </c>
      <c r="Q172">
        <f t="shared" ca="1" si="15"/>
        <v>2682656357.8286057</v>
      </c>
      <c r="R172">
        <f t="shared" ca="1" si="15"/>
        <v>2679042187.242775</v>
      </c>
      <c r="S172">
        <f t="shared" ca="1" si="15"/>
        <v>2675428016.6569443</v>
      </c>
      <c r="T172">
        <f t="shared" ca="1" si="15"/>
        <v>2671813846.0711136</v>
      </c>
      <c r="U172">
        <f t="shared" ca="1" si="15"/>
        <v>2668199675.4852829</v>
      </c>
      <c r="V172">
        <f ca="1">IF('Liv 2030'!$A180="LM",INDIRECT("'Liv 2030'!"&amp;'Country Selector'!$B$3&amp;ROW($A180))*10^12,0)</f>
        <v>2664585504.8994527</v>
      </c>
    </row>
    <row r="173" spans="1:22">
      <c r="A173" s="74">
        <v>3000</v>
      </c>
      <c r="B173">
        <f ca="1">IF('Liv 2010'!$A181="LM",INDIRECT("'Liv 2010'!"&amp;'Country Selector'!$B$3&amp;ROW($A181))*10^12,0)</f>
        <v>5474718265.5683346</v>
      </c>
      <c r="C173">
        <f t="shared" ca="1" si="16"/>
        <v>5467391881.1630535</v>
      </c>
      <c r="D173">
        <f t="shared" ca="1" si="14"/>
        <v>5460065496.7577715</v>
      </c>
      <c r="E173">
        <f t="shared" ca="1" si="14"/>
        <v>5452739112.3524895</v>
      </c>
      <c r="F173">
        <f t="shared" ca="1" si="14"/>
        <v>5445412727.9472075</v>
      </c>
      <c r="G173">
        <f t="shared" ca="1" si="14"/>
        <v>5438086343.5419254</v>
      </c>
      <c r="H173">
        <f t="shared" ca="1" si="14"/>
        <v>5430759959.1366444</v>
      </c>
      <c r="I173">
        <f t="shared" ca="1" si="14"/>
        <v>5423433574.7313623</v>
      </c>
      <c r="J173">
        <f t="shared" ca="1" si="14"/>
        <v>5416107190.3260803</v>
      </c>
      <c r="K173">
        <f t="shared" ca="1" si="14"/>
        <v>5408780805.9207993</v>
      </c>
      <c r="L173">
        <f ca="1">IF('Liv 2020'!$A181="LM",INDIRECT("'Liv 2020'!"&amp;'Country Selector'!$B$3&amp;ROW($A181))*10^12,0)</f>
        <v>5401454421.5155172</v>
      </c>
      <c r="M173">
        <f t="shared" ca="1" si="17"/>
        <v>5394226080.3438568</v>
      </c>
      <c r="N173">
        <f t="shared" ca="1" si="15"/>
        <v>5386997739.1721945</v>
      </c>
      <c r="O173">
        <f t="shared" ca="1" si="15"/>
        <v>5379769398.0005341</v>
      </c>
      <c r="P173">
        <f t="shared" ca="1" si="15"/>
        <v>5372541056.8288727</v>
      </c>
      <c r="Q173">
        <f t="shared" ca="1" si="15"/>
        <v>5365312715.6572113</v>
      </c>
      <c r="R173">
        <f t="shared" ca="1" si="15"/>
        <v>5358084374.4855499</v>
      </c>
      <c r="S173">
        <f t="shared" ca="1" si="15"/>
        <v>5350856033.3138885</v>
      </c>
      <c r="T173">
        <f t="shared" ca="1" si="15"/>
        <v>5343627692.1422272</v>
      </c>
      <c r="U173">
        <f t="shared" ca="1" si="15"/>
        <v>5336399350.9705658</v>
      </c>
      <c r="V173">
        <f ca="1">IF('Liv 2030'!$A181="LM",INDIRECT("'Liv 2030'!"&amp;'Country Selector'!$B$3&amp;ROW($A181))*10^12,0)</f>
        <v>5329171009.7989054</v>
      </c>
    </row>
    <row r="174" spans="1:22">
      <c r="A174" s="74">
        <v>5000</v>
      </c>
      <c r="B174">
        <f ca="1">IF('Liv 2010'!$A182="LM",INDIRECT("'Liv 2010'!"&amp;'Country Selector'!$B$3&amp;ROW($A182))*10^12,0)</f>
        <v>8212077398.3525019</v>
      </c>
      <c r="C174">
        <f t="shared" ca="1" si="16"/>
        <v>8201087821.7445793</v>
      </c>
      <c r="D174">
        <f t="shared" ca="1" si="14"/>
        <v>8190098245.1366558</v>
      </c>
      <c r="E174">
        <f t="shared" ca="1" si="14"/>
        <v>8179108668.5287342</v>
      </c>
      <c r="F174">
        <f t="shared" ca="1" si="14"/>
        <v>8168119091.9208117</v>
      </c>
      <c r="G174">
        <f t="shared" ca="1" si="14"/>
        <v>8157129515.3128891</v>
      </c>
      <c r="H174">
        <f t="shared" ca="1" si="14"/>
        <v>8146139938.7049656</v>
      </c>
      <c r="I174">
        <f t="shared" ca="1" si="14"/>
        <v>8135150362.097043</v>
      </c>
      <c r="J174">
        <f t="shared" ca="1" si="14"/>
        <v>8124160785.4891205</v>
      </c>
      <c r="K174">
        <f t="shared" ca="1" si="14"/>
        <v>8113171208.881197</v>
      </c>
      <c r="L174">
        <f ca="1">IF('Liv 2020'!$A182="LM",INDIRECT("'Liv 2020'!"&amp;'Country Selector'!$B$3&amp;ROW($A182))*10^12,0)</f>
        <v>8102181632.2732754</v>
      </c>
      <c r="M174">
        <f t="shared" ca="1" si="17"/>
        <v>8091339120.5157833</v>
      </c>
      <c r="N174">
        <f t="shared" ca="1" si="15"/>
        <v>8080496608.7582922</v>
      </c>
      <c r="O174">
        <f t="shared" ca="1" si="15"/>
        <v>8069654097.0007992</v>
      </c>
      <c r="P174">
        <f t="shared" ca="1" si="15"/>
        <v>8058811585.2433081</v>
      </c>
      <c r="Q174">
        <f t="shared" ca="1" si="15"/>
        <v>8047969073.485817</v>
      </c>
      <c r="R174">
        <f t="shared" ca="1" si="15"/>
        <v>8037126561.7283249</v>
      </c>
      <c r="S174">
        <f t="shared" ca="1" si="15"/>
        <v>8026284049.9708328</v>
      </c>
      <c r="T174">
        <f t="shared" ca="1" si="15"/>
        <v>8015441538.2133408</v>
      </c>
      <c r="U174">
        <f t="shared" ca="1" si="15"/>
        <v>8004599026.4558487</v>
      </c>
      <c r="V174">
        <f ca="1">IF('Liv 2030'!$A182="LM",INDIRECT("'Liv 2030'!"&amp;'Country Selector'!$B$3&amp;ROW($A182))*10^12,0)</f>
        <v>7993756514.6983576</v>
      </c>
    </row>
    <row r="175" spans="1:22">
      <c r="A175" s="74">
        <v>10000</v>
      </c>
      <c r="B175">
        <f ca="1">IF('Liv 2010'!$A183="LM",INDIRECT("'Liv 2010'!"&amp;'Country Selector'!$B$3&amp;ROW($A183))*10^12,0)</f>
        <v>1610211254.5786085</v>
      </c>
      <c r="C175">
        <f t="shared" ca="1" si="16"/>
        <v>1608056435.6359074</v>
      </c>
      <c r="D175">
        <f t="shared" ca="1" si="14"/>
        <v>1605901616.6932063</v>
      </c>
      <c r="E175">
        <f t="shared" ca="1" si="14"/>
        <v>1603746797.750505</v>
      </c>
      <c r="F175">
        <f t="shared" ca="1" si="14"/>
        <v>1601591978.8078036</v>
      </c>
      <c r="G175">
        <f t="shared" ca="1" si="14"/>
        <v>1599437159.8651025</v>
      </c>
      <c r="H175">
        <f t="shared" ca="1" si="14"/>
        <v>1597282340.9224014</v>
      </c>
      <c r="I175">
        <f t="shared" ca="1" si="14"/>
        <v>1595127521.9797003</v>
      </c>
      <c r="J175">
        <f t="shared" ca="1" si="14"/>
        <v>1592972703.036999</v>
      </c>
      <c r="K175">
        <f t="shared" ca="1" si="14"/>
        <v>1590817884.0942979</v>
      </c>
      <c r="L175">
        <f ca="1">IF('Liv 2020'!$A183="LM",INDIRECT("'Liv 2020'!"&amp;'Country Selector'!$B$3&amp;ROW($A183))*10^12,0)</f>
        <v>1588663065.1515965</v>
      </c>
      <c r="M175">
        <f t="shared" ca="1" si="17"/>
        <v>1586537082.4540205</v>
      </c>
      <c r="N175">
        <f t="shared" ca="1" si="15"/>
        <v>1584411099.7564445</v>
      </c>
      <c r="O175">
        <f t="shared" ca="1" si="15"/>
        <v>1582285117.0588684</v>
      </c>
      <c r="P175">
        <f t="shared" ca="1" si="15"/>
        <v>1580159134.3612919</v>
      </c>
      <c r="Q175">
        <f t="shared" ca="1" si="15"/>
        <v>1578033151.6637158</v>
      </c>
      <c r="R175">
        <f t="shared" ca="1" si="15"/>
        <v>1575907168.9661398</v>
      </c>
      <c r="S175">
        <f t="shared" ca="1" si="15"/>
        <v>1573781186.2685637</v>
      </c>
      <c r="T175">
        <f t="shared" ca="1" si="15"/>
        <v>1571655203.5709872</v>
      </c>
      <c r="U175">
        <f t="shared" ca="1" si="15"/>
        <v>1569529220.8734112</v>
      </c>
      <c r="V175">
        <f ca="1">IF('Liv 2030'!$A183="LM",INDIRECT("'Liv 2030'!"&amp;'Country Selector'!$B$3&amp;ROW($A183))*10^12,0)</f>
        <v>1567403238.1758351</v>
      </c>
    </row>
    <row r="176" spans="1:2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16"/>
        <v>51504856.315220945</v>
      </c>
      <c r="D176">
        <f t="shared" ca="1" si="14"/>
        <v>103009712.63044189</v>
      </c>
      <c r="E176">
        <f t="shared" ca="1" si="14"/>
        <v>154514568.94566283</v>
      </c>
      <c r="F176">
        <f t="shared" ca="1" si="14"/>
        <v>206019425.26088378</v>
      </c>
      <c r="G176">
        <f t="shared" ca="1" si="14"/>
        <v>257524281.57610473</v>
      </c>
      <c r="H176">
        <f t="shared" ca="1" si="14"/>
        <v>309029137.89132565</v>
      </c>
      <c r="I176">
        <f t="shared" ca="1" si="14"/>
        <v>360533994.20654666</v>
      </c>
      <c r="J176">
        <f t="shared" ca="1" si="14"/>
        <v>412038850.52176756</v>
      </c>
      <c r="K176">
        <f t="shared" ca="1" si="14"/>
        <v>463543706.83698857</v>
      </c>
      <c r="L176">
        <f ca="1">IF('Liv 2020'!$A184="LM",INDIRECT("'Liv 2020'!"&amp;'Country Selector'!$B$3&amp;ROW($A184))*10^12,0)</f>
        <v>515048563.15220946</v>
      </c>
      <c r="M176">
        <f t="shared" ca="1" si="17"/>
        <v>514359314.21219832</v>
      </c>
      <c r="N176">
        <f t="shared" ca="1" si="15"/>
        <v>513670065.27218699</v>
      </c>
      <c r="O176">
        <f t="shared" ca="1" si="15"/>
        <v>512980816.33217585</v>
      </c>
      <c r="P176">
        <f t="shared" ca="1" si="15"/>
        <v>512291567.39216459</v>
      </c>
      <c r="Q176">
        <f t="shared" ca="1" si="15"/>
        <v>511602318.45215338</v>
      </c>
      <c r="R176">
        <f t="shared" ca="1" si="15"/>
        <v>510913069.51214218</v>
      </c>
      <c r="S176">
        <f t="shared" ca="1" si="15"/>
        <v>510223820.57213104</v>
      </c>
      <c r="T176">
        <f t="shared" ca="1" si="15"/>
        <v>509534571.63211977</v>
      </c>
      <c r="U176">
        <f t="shared" ca="1" si="15"/>
        <v>508845322.69210857</v>
      </c>
      <c r="V176">
        <f ca="1">IF('Liv 2030'!$A184="LM",INDIRECT("'Liv 2030'!"&amp;'Country Selector'!$B$3&amp;ROW($A184))*10^12,0)</f>
        <v>508156073.75209737</v>
      </c>
    </row>
    <row r="177" spans="1:2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16"/>
        <v>0</v>
      </c>
      <c r="D177">
        <f t="shared" ca="1" si="14"/>
        <v>0</v>
      </c>
      <c r="E177">
        <f t="shared" ca="1" si="14"/>
        <v>0</v>
      </c>
      <c r="F177">
        <f t="shared" ca="1" si="14"/>
        <v>0</v>
      </c>
      <c r="G177">
        <f t="shared" ca="1" si="14"/>
        <v>0</v>
      </c>
      <c r="H177">
        <f t="shared" ca="1" si="14"/>
        <v>0</v>
      </c>
      <c r="I177">
        <f t="shared" ca="1" si="14"/>
        <v>0</v>
      </c>
      <c r="J177">
        <f t="shared" ca="1" si="14"/>
        <v>0</v>
      </c>
      <c r="K177">
        <f t="shared" ca="1" si="14"/>
        <v>0</v>
      </c>
      <c r="L177">
        <f ca="1">IF('Liv 2020'!$A185="LM",INDIRECT("'Liv 2020'!"&amp;'Country Selector'!$B$3&amp;ROW($A185))*10^12,0)</f>
        <v>0</v>
      </c>
      <c r="M177">
        <f t="shared" ca="1" si="17"/>
        <v>0</v>
      </c>
      <c r="N177">
        <f t="shared" ca="1" si="15"/>
        <v>0</v>
      </c>
      <c r="O177">
        <f t="shared" ca="1" si="15"/>
        <v>0</v>
      </c>
      <c r="P177">
        <f t="shared" ca="1" si="15"/>
        <v>0</v>
      </c>
      <c r="Q177">
        <f t="shared" ca="1" si="15"/>
        <v>0</v>
      </c>
      <c r="R177">
        <f t="shared" ca="1" si="15"/>
        <v>0</v>
      </c>
      <c r="S177">
        <f t="shared" ca="1" si="15"/>
        <v>0</v>
      </c>
      <c r="T177">
        <f t="shared" ca="1" si="15"/>
        <v>0</v>
      </c>
      <c r="U177">
        <f t="shared" ca="1" si="15"/>
        <v>0</v>
      </c>
      <c r="V177">
        <f ca="1">IF('Liv 2030'!$A185="LM",INDIRECT("'Liv 2030'!"&amp;'Country Selector'!$B$3&amp;ROW($A185))*10^12,0)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  <col min="12" max="12" width="12" bestFit="1" customWidth="1"/>
    <col min="22" max="22" width="12" bestFit="1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</f>
        <v>0</v>
      </c>
    </row>
    <row r="3" spans="1:2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2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</f>
        <v>0</v>
      </c>
      <c r="M3">
        <f t="shared" ref="M3:U34" ca="1" si="3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</f>
        <v>0</v>
      </c>
    </row>
    <row r="4" spans="1:22">
      <c r="A4" s="74">
        <v>-48</v>
      </c>
      <c r="B4">
        <f ca="1">IF('Other 2010'!$A12="WT",INDIRECT("'Other 2010'!"&amp;'Country Selector'!$B$3&amp;ROW($A12))*10^12,0)</f>
        <v>0</v>
      </c>
      <c r="C4">
        <f t="shared" ca="1" si="2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</f>
        <v>0</v>
      </c>
      <c r="M4">
        <f t="shared" ca="1" si="3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</f>
        <v>0</v>
      </c>
    </row>
    <row r="5" spans="1:22">
      <c r="A5" s="74">
        <v>-47</v>
      </c>
      <c r="B5">
        <f ca="1">IF('Other 2010'!$A13="WT",INDIRECT("'Other 2010'!"&amp;'Country Selector'!$B$3&amp;ROW($A13))*10^12,0)</f>
        <v>0</v>
      </c>
      <c r="C5">
        <f t="shared" ca="1" si="2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</f>
        <v>0</v>
      </c>
      <c r="M5">
        <f t="shared" ca="1" si="3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</f>
        <v>0</v>
      </c>
    </row>
    <row r="6" spans="1:22">
      <c r="A6" s="74">
        <v>-46</v>
      </c>
      <c r="B6">
        <f ca="1">IF('Other 2010'!$A14="WT",INDIRECT("'Other 2010'!"&amp;'Country Selector'!$B$3&amp;ROW($A14))*10^12,0)</f>
        <v>0</v>
      </c>
      <c r="C6">
        <f t="shared" ca="1" si="2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</f>
        <v>0</v>
      </c>
      <c r="M6">
        <f t="shared" ca="1" si="3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</f>
        <v>0</v>
      </c>
    </row>
    <row r="7" spans="1:22">
      <c r="A7" s="74">
        <v>-45</v>
      </c>
      <c r="B7">
        <f ca="1">IF('Other 2010'!$A15="WT",INDIRECT("'Other 2010'!"&amp;'Country Selector'!$B$3&amp;ROW($A15))*10^12,0)</f>
        <v>0</v>
      </c>
      <c r="C7">
        <f t="shared" ca="1" si="2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</f>
        <v>0</v>
      </c>
      <c r="M7">
        <f t="shared" ca="1" si="3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</f>
        <v>0</v>
      </c>
    </row>
    <row r="8" spans="1:22">
      <c r="A8" s="74">
        <v>-44</v>
      </c>
      <c r="B8">
        <f ca="1">IF('Other 2010'!$A16="WT",INDIRECT("'Other 2010'!"&amp;'Country Selector'!$B$3&amp;ROW($A16))*10^12,0)</f>
        <v>0</v>
      </c>
      <c r="C8">
        <f t="shared" ca="1" si="2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</f>
        <v>0</v>
      </c>
      <c r="M8">
        <f t="shared" ca="1" si="3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</f>
        <v>0</v>
      </c>
    </row>
    <row r="9" spans="1:22">
      <c r="A9" s="74">
        <v>-43</v>
      </c>
      <c r="B9">
        <f ca="1">IF('Other 2010'!$A17="WT",INDIRECT("'Other 2010'!"&amp;'Country Selector'!$B$3&amp;ROW($A17))*10^12,0)</f>
        <v>0</v>
      </c>
      <c r="C9">
        <f t="shared" ca="1" si="2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</f>
        <v>0</v>
      </c>
      <c r="M9">
        <f t="shared" ca="1" si="3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</f>
        <v>0</v>
      </c>
    </row>
    <row r="10" spans="1:2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2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</f>
        <v>0</v>
      </c>
      <c r="M10">
        <f t="shared" ca="1" si="3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</f>
        <v>0</v>
      </c>
    </row>
    <row r="11" spans="1:2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2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</f>
        <v>0</v>
      </c>
      <c r="M11">
        <f t="shared" ca="1" si="3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</f>
        <v>0</v>
      </c>
    </row>
    <row r="12" spans="1:2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2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</f>
        <v>0</v>
      </c>
      <c r="M12">
        <f t="shared" ca="1" si="3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</f>
        <v>0</v>
      </c>
    </row>
    <row r="13" spans="1:2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2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</f>
        <v>0</v>
      </c>
      <c r="M13">
        <f t="shared" ca="1" si="3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</f>
        <v>0</v>
      </c>
    </row>
    <row r="14" spans="1:2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2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</f>
        <v>0</v>
      </c>
      <c r="M14">
        <f t="shared" ca="1" si="3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</f>
        <v>0</v>
      </c>
    </row>
    <row r="15" spans="1:2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2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</f>
        <v>0</v>
      </c>
      <c r="M15">
        <f t="shared" ca="1" si="3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</f>
        <v>0</v>
      </c>
    </row>
    <row r="16" spans="1:2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2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</f>
        <v>0</v>
      </c>
      <c r="M16">
        <f t="shared" ca="1" si="3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</f>
        <v>0</v>
      </c>
    </row>
    <row r="17" spans="1:2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2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</f>
        <v>0</v>
      </c>
      <c r="M17">
        <f t="shared" ca="1" si="3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</f>
        <v>0</v>
      </c>
    </row>
    <row r="18" spans="1:2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2"/>
        <v>0</v>
      </c>
      <c r="D18">
        <f t="shared" ca="1" si="2"/>
        <v>0</v>
      </c>
      <c r="E18">
        <f t="shared" ca="1" si="2"/>
        <v>0</v>
      </c>
      <c r="F18">
        <f t="shared" ca="1" si="2"/>
        <v>0</v>
      </c>
      <c r="G18">
        <f t="shared" ca="1" si="2"/>
        <v>0</v>
      </c>
      <c r="H18">
        <f t="shared" ca="1" si="2"/>
        <v>0</v>
      </c>
      <c r="I18">
        <f t="shared" ca="1" si="2"/>
        <v>0</v>
      </c>
      <c r="J18">
        <f t="shared" ca="1" si="2"/>
        <v>0</v>
      </c>
      <c r="K18">
        <f t="shared" ca="1" si="2"/>
        <v>0</v>
      </c>
      <c r="L18">
        <f ca="1">IF('Other 2020'!$A26="WT",INDIRECT("'Other 2020'!"&amp;'Country Selector'!$B$3&amp;ROW($A26))*10^12,0)</f>
        <v>0</v>
      </c>
      <c r="M18">
        <f t="shared" ca="1" si="3"/>
        <v>0</v>
      </c>
      <c r="N18">
        <f t="shared" ca="1" si="3"/>
        <v>0</v>
      </c>
      <c r="O18">
        <f t="shared" ca="1" si="3"/>
        <v>0</v>
      </c>
      <c r="P18">
        <f t="shared" ca="1" si="3"/>
        <v>0</v>
      </c>
      <c r="Q18">
        <f t="shared" ca="1" si="3"/>
        <v>0</v>
      </c>
      <c r="R18">
        <f t="shared" ca="1" si="3"/>
        <v>0</v>
      </c>
      <c r="S18">
        <f t="shared" ca="1" si="3"/>
        <v>0</v>
      </c>
      <c r="T18">
        <f t="shared" ca="1" si="3"/>
        <v>0</v>
      </c>
      <c r="U18">
        <f t="shared" ca="1" si="3"/>
        <v>0</v>
      </c>
      <c r="V18">
        <f ca="1">IF('Other 2030'!$A26="WT",INDIRECT("'Other 2030'!"&amp;'Country Selector'!$B$3&amp;ROW($A26))*10^12,0)</f>
        <v>0</v>
      </c>
    </row>
    <row r="19" spans="1:2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2"/>
        <v>0</v>
      </c>
      <c r="D19">
        <f t="shared" ca="1" si="2"/>
        <v>0</v>
      </c>
      <c r="E19">
        <f t="shared" ca="1" si="2"/>
        <v>0</v>
      </c>
      <c r="F19">
        <f t="shared" ca="1" si="2"/>
        <v>0</v>
      </c>
      <c r="G19">
        <f t="shared" ca="1" si="2"/>
        <v>0</v>
      </c>
      <c r="H19">
        <f t="shared" ca="1" si="2"/>
        <v>0</v>
      </c>
      <c r="I19">
        <f t="shared" ca="1" si="2"/>
        <v>0</v>
      </c>
      <c r="J19">
        <f t="shared" ca="1" si="2"/>
        <v>0</v>
      </c>
      <c r="K19">
        <f t="shared" ca="1" si="2"/>
        <v>0</v>
      </c>
      <c r="L19">
        <f ca="1">IF('Other 2020'!$A27="WT",INDIRECT("'Other 2020'!"&amp;'Country Selector'!$B$3&amp;ROW($A27))*10^12,0)</f>
        <v>0</v>
      </c>
      <c r="M19">
        <f t="shared" ca="1" si="3"/>
        <v>0</v>
      </c>
      <c r="N19">
        <f t="shared" ca="1" si="3"/>
        <v>0</v>
      </c>
      <c r="O19">
        <f t="shared" ca="1" si="3"/>
        <v>0</v>
      </c>
      <c r="P19">
        <f t="shared" ca="1" si="3"/>
        <v>0</v>
      </c>
      <c r="Q19">
        <f t="shared" ca="1" si="3"/>
        <v>0</v>
      </c>
      <c r="R19">
        <f t="shared" ca="1" si="3"/>
        <v>0</v>
      </c>
      <c r="S19">
        <f t="shared" ca="1" si="3"/>
        <v>0</v>
      </c>
      <c r="T19">
        <f t="shared" ca="1" si="3"/>
        <v>0</v>
      </c>
      <c r="U19">
        <f t="shared" ca="1" si="3"/>
        <v>0</v>
      </c>
      <c r="V19">
        <f ca="1">IF('Other 2030'!$A27="WT",INDIRECT("'Other 2030'!"&amp;'Country Selector'!$B$3&amp;ROW($A27))*10^12,0)</f>
        <v>0</v>
      </c>
    </row>
    <row r="20" spans="1:2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2"/>
        <v>0</v>
      </c>
      <c r="D20">
        <f t="shared" ca="1" si="2"/>
        <v>0</v>
      </c>
      <c r="E20">
        <f t="shared" ca="1" si="2"/>
        <v>0</v>
      </c>
      <c r="F20">
        <f t="shared" ca="1" si="2"/>
        <v>0</v>
      </c>
      <c r="G20">
        <f t="shared" ca="1" si="2"/>
        <v>0</v>
      </c>
      <c r="H20">
        <f t="shared" ca="1" si="2"/>
        <v>0</v>
      </c>
      <c r="I20">
        <f t="shared" ca="1" si="2"/>
        <v>0</v>
      </c>
      <c r="J20">
        <f t="shared" ca="1" si="2"/>
        <v>0</v>
      </c>
      <c r="K20">
        <f t="shared" ca="1" si="2"/>
        <v>0</v>
      </c>
      <c r="L20">
        <f ca="1">IF('Other 2020'!$A28="WT",INDIRECT("'Other 2020'!"&amp;'Country Selector'!$B$3&amp;ROW($A28))*10^12,0)</f>
        <v>0</v>
      </c>
      <c r="M20">
        <f t="shared" ca="1" si="3"/>
        <v>0</v>
      </c>
      <c r="N20">
        <f t="shared" ca="1" si="3"/>
        <v>0</v>
      </c>
      <c r="O20">
        <f t="shared" ca="1" si="3"/>
        <v>0</v>
      </c>
      <c r="P20">
        <f t="shared" ca="1" si="3"/>
        <v>0</v>
      </c>
      <c r="Q20">
        <f t="shared" ca="1" si="3"/>
        <v>0</v>
      </c>
      <c r="R20">
        <f t="shared" ca="1" si="3"/>
        <v>0</v>
      </c>
      <c r="S20">
        <f t="shared" ca="1" si="3"/>
        <v>0</v>
      </c>
      <c r="T20">
        <f t="shared" ca="1" si="3"/>
        <v>0</v>
      </c>
      <c r="U20">
        <f t="shared" ca="1" si="3"/>
        <v>0</v>
      </c>
      <c r="V20">
        <f ca="1">IF('Other 2030'!$A28="WT",INDIRECT("'Other 2030'!"&amp;'Country Selector'!$B$3&amp;ROW($A28))*10^12,0)</f>
        <v>0</v>
      </c>
    </row>
    <row r="21" spans="1:2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2"/>
        <v>0</v>
      </c>
      <c r="D21">
        <f t="shared" ca="1" si="2"/>
        <v>0</v>
      </c>
      <c r="E21">
        <f t="shared" ca="1" si="2"/>
        <v>0</v>
      </c>
      <c r="F21">
        <f t="shared" ca="1" si="2"/>
        <v>0</v>
      </c>
      <c r="G21">
        <f t="shared" ca="1" si="2"/>
        <v>0</v>
      </c>
      <c r="H21">
        <f t="shared" ca="1" si="2"/>
        <v>0</v>
      </c>
      <c r="I21">
        <f t="shared" ca="1" si="2"/>
        <v>0</v>
      </c>
      <c r="J21">
        <f t="shared" ca="1" si="2"/>
        <v>0</v>
      </c>
      <c r="K21">
        <f t="shared" ca="1" si="2"/>
        <v>0</v>
      </c>
      <c r="L21">
        <f ca="1">IF('Other 2020'!$A29="WT",INDIRECT("'Other 2020'!"&amp;'Country Selector'!$B$3&amp;ROW($A29))*10^12,0)</f>
        <v>0</v>
      </c>
      <c r="M21">
        <f t="shared" ca="1" si="3"/>
        <v>0</v>
      </c>
      <c r="N21">
        <f t="shared" ca="1" si="3"/>
        <v>0</v>
      </c>
      <c r="O21">
        <f t="shared" ca="1" si="3"/>
        <v>0</v>
      </c>
      <c r="P21">
        <f t="shared" ca="1" si="3"/>
        <v>0</v>
      </c>
      <c r="Q21">
        <f t="shared" ca="1" si="3"/>
        <v>0</v>
      </c>
      <c r="R21">
        <f t="shared" ca="1" si="3"/>
        <v>0</v>
      </c>
      <c r="S21">
        <f t="shared" ca="1" si="3"/>
        <v>0</v>
      </c>
      <c r="T21">
        <f t="shared" ca="1" si="3"/>
        <v>0</v>
      </c>
      <c r="U21">
        <f t="shared" ca="1" si="3"/>
        <v>0</v>
      </c>
      <c r="V21">
        <f ca="1">IF('Other 2030'!$A29="WT",INDIRECT("'Other 2030'!"&amp;'Country Selector'!$B$3&amp;ROW($A29))*10^12,0)</f>
        <v>0</v>
      </c>
    </row>
    <row r="22" spans="1:2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2"/>
        <v>0</v>
      </c>
      <c r="D22">
        <f t="shared" ca="1" si="2"/>
        <v>0</v>
      </c>
      <c r="E22">
        <f t="shared" ca="1" si="2"/>
        <v>0</v>
      </c>
      <c r="F22">
        <f t="shared" ca="1" si="2"/>
        <v>0</v>
      </c>
      <c r="G22">
        <f t="shared" ca="1" si="2"/>
        <v>0</v>
      </c>
      <c r="H22">
        <f t="shared" ca="1" si="2"/>
        <v>0</v>
      </c>
      <c r="I22">
        <f t="shared" ca="1" si="2"/>
        <v>0</v>
      </c>
      <c r="J22">
        <f t="shared" ca="1" si="2"/>
        <v>0</v>
      </c>
      <c r="K22">
        <f t="shared" ca="1" si="2"/>
        <v>0</v>
      </c>
      <c r="L22">
        <f ca="1">IF('Other 2020'!$A30="WT",INDIRECT("'Other 2020'!"&amp;'Country Selector'!$B$3&amp;ROW($A30))*10^12,0)</f>
        <v>0</v>
      </c>
      <c r="M22">
        <f t="shared" ca="1" si="3"/>
        <v>0</v>
      </c>
      <c r="N22">
        <f t="shared" ca="1" si="3"/>
        <v>0</v>
      </c>
      <c r="O22">
        <f t="shared" ca="1" si="3"/>
        <v>0</v>
      </c>
      <c r="P22">
        <f t="shared" ca="1" si="3"/>
        <v>0</v>
      </c>
      <c r="Q22">
        <f t="shared" ca="1" si="3"/>
        <v>0</v>
      </c>
      <c r="R22">
        <f t="shared" ca="1" si="3"/>
        <v>0</v>
      </c>
      <c r="S22">
        <f t="shared" ca="1" si="3"/>
        <v>0</v>
      </c>
      <c r="T22">
        <f t="shared" ca="1" si="3"/>
        <v>0</v>
      </c>
      <c r="U22">
        <f t="shared" ca="1" si="3"/>
        <v>0</v>
      </c>
      <c r="V22">
        <f ca="1">IF('Other 2030'!$A30="WT",INDIRECT("'Other 2030'!"&amp;'Country Selector'!$B$3&amp;ROW($A30))*10^12,0)</f>
        <v>0</v>
      </c>
    </row>
    <row r="23" spans="1:2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2"/>
        <v>0</v>
      </c>
      <c r="D23">
        <f t="shared" ca="1" si="2"/>
        <v>0</v>
      </c>
      <c r="E23">
        <f t="shared" ca="1" si="2"/>
        <v>0</v>
      </c>
      <c r="F23">
        <f t="shared" ca="1" si="2"/>
        <v>0</v>
      </c>
      <c r="G23">
        <f t="shared" ca="1" si="2"/>
        <v>0</v>
      </c>
      <c r="H23">
        <f t="shared" ca="1" si="2"/>
        <v>0</v>
      </c>
      <c r="I23">
        <f t="shared" ca="1" si="2"/>
        <v>0</v>
      </c>
      <c r="J23">
        <f t="shared" ca="1" si="2"/>
        <v>0</v>
      </c>
      <c r="K23">
        <f t="shared" ca="1" si="2"/>
        <v>0</v>
      </c>
      <c r="L23">
        <f ca="1">IF('Other 2020'!$A31="WT",INDIRECT("'Other 2020'!"&amp;'Country Selector'!$B$3&amp;ROW($A31))*10^12,0)</f>
        <v>0</v>
      </c>
      <c r="M23">
        <f t="shared" ca="1" si="3"/>
        <v>0</v>
      </c>
      <c r="N23">
        <f t="shared" ca="1" si="3"/>
        <v>0</v>
      </c>
      <c r="O23">
        <f t="shared" ca="1" si="3"/>
        <v>0</v>
      </c>
      <c r="P23">
        <f t="shared" ca="1" si="3"/>
        <v>0</v>
      </c>
      <c r="Q23">
        <f t="shared" ca="1" si="3"/>
        <v>0</v>
      </c>
      <c r="R23">
        <f t="shared" ca="1" si="3"/>
        <v>0</v>
      </c>
      <c r="S23">
        <f t="shared" ca="1" si="3"/>
        <v>0</v>
      </c>
      <c r="T23">
        <f t="shared" ca="1" si="3"/>
        <v>0</v>
      </c>
      <c r="U23">
        <f t="shared" ca="1" si="3"/>
        <v>0</v>
      </c>
      <c r="V23">
        <f ca="1">IF('Other 2030'!$A31="WT",INDIRECT("'Other 2030'!"&amp;'Country Selector'!$B$3&amp;ROW($A31))*10^12,0)</f>
        <v>0</v>
      </c>
    </row>
    <row r="24" spans="1:2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2"/>
        <v>0</v>
      </c>
      <c r="D24">
        <f t="shared" ca="1" si="2"/>
        <v>0</v>
      </c>
      <c r="E24">
        <f t="shared" ca="1" si="2"/>
        <v>0</v>
      </c>
      <c r="F24">
        <f t="shared" ca="1" si="2"/>
        <v>0</v>
      </c>
      <c r="G24">
        <f t="shared" ca="1" si="2"/>
        <v>0</v>
      </c>
      <c r="H24">
        <f t="shared" ca="1" si="2"/>
        <v>0</v>
      </c>
      <c r="I24">
        <f t="shared" ca="1" si="2"/>
        <v>0</v>
      </c>
      <c r="J24">
        <f t="shared" ca="1" si="2"/>
        <v>0</v>
      </c>
      <c r="K24">
        <f t="shared" ca="1" si="2"/>
        <v>0</v>
      </c>
      <c r="L24">
        <f ca="1">IF('Other 2020'!$A32="WT",INDIRECT("'Other 2020'!"&amp;'Country Selector'!$B$3&amp;ROW($A32))*10^12,0)</f>
        <v>0</v>
      </c>
      <c r="M24">
        <f t="shared" ca="1" si="3"/>
        <v>0</v>
      </c>
      <c r="N24">
        <f t="shared" ca="1" si="3"/>
        <v>0</v>
      </c>
      <c r="O24">
        <f t="shared" ca="1" si="3"/>
        <v>0</v>
      </c>
      <c r="P24">
        <f t="shared" ca="1" si="3"/>
        <v>0</v>
      </c>
      <c r="Q24">
        <f t="shared" ca="1" si="3"/>
        <v>0</v>
      </c>
      <c r="R24">
        <f t="shared" ca="1" si="3"/>
        <v>0</v>
      </c>
      <c r="S24">
        <f t="shared" ca="1" si="3"/>
        <v>0</v>
      </c>
      <c r="T24">
        <f t="shared" ca="1" si="3"/>
        <v>0</v>
      </c>
      <c r="U24">
        <f t="shared" ca="1" si="3"/>
        <v>0</v>
      </c>
      <c r="V24">
        <f ca="1">IF('Other 2030'!$A32="WT",INDIRECT("'Other 2030'!"&amp;'Country Selector'!$B$3&amp;ROW($A32))*10^12,0)</f>
        <v>0</v>
      </c>
    </row>
    <row r="25" spans="1:2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2"/>
        <v>0</v>
      </c>
      <c r="D25">
        <f t="shared" ca="1" si="2"/>
        <v>0</v>
      </c>
      <c r="E25">
        <f t="shared" ca="1" si="2"/>
        <v>0</v>
      </c>
      <c r="F25">
        <f t="shared" ca="1" si="2"/>
        <v>0</v>
      </c>
      <c r="G25">
        <f t="shared" ca="1" si="2"/>
        <v>0</v>
      </c>
      <c r="H25">
        <f t="shared" ca="1" si="2"/>
        <v>0</v>
      </c>
      <c r="I25">
        <f t="shared" ca="1" si="2"/>
        <v>0</v>
      </c>
      <c r="J25">
        <f t="shared" ca="1" si="2"/>
        <v>0</v>
      </c>
      <c r="K25">
        <f t="shared" ca="1" si="2"/>
        <v>0</v>
      </c>
      <c r="L25">
        <f ca="1">IF('Other 2020'!$A33="WT",INDIRECT("'Other 2020'!"&amp;'Country Selector'!$B$3&amp;ROW($A33))*10^12,0)</f>
        <v>0</v>
      </c>
      <c r="M25">
        <f t="shared" ca="1" si="3"/>
        <v>0</v>
      </c>
      <c r="N25">
        <f t="shared" ca="1" si="3"/>
        <v>0</v>
      </c>
      <c r="O25">
        <f t="shared" ca="1" si="3"/>
        <v>0</v>
      </c>
      <c r="P25">
        <f t="shared" ca="1" si="3"/>
        <v>0</v>
      </c>
      <c r="Q25">
        <f t="shared" ca="1" si="3"/>
        <v>0</v>
      </c>
      <c r="R25">
        <f t="shared" ca="1" si="3"/>
        <v>0</v>
      </c>
      <c r="S25">
        <f t="shared" ca="1" si="3"/>
        <v>0</v>
      </c>
      <c r="T25">
        <f t="shared" ca="1" si="3"/>
        <v>0</v>
      </c>
      <c r="U25">
        <f t="shared" ca="1" si="3"/>
        <v>0</v>
      </c>
      <c r="V25">
        <f ca="1">IF('Other 2030'!$A33="WT",INDIRECT("'Other 2030'!"&amp;'Country Selector'!$B$3&amp;ROW($A33))*10^12,0)</f>
        <v>0</v>
      </c>
    </row>
    <row r="26" spans="1:2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2"/>
        <v>0</v>
      </c>
      <c r="D26">
        <f t="shared" ca="1" si="2"/>
        <v>0</v>
      </c>
      <c r="E26">
        <f t="shared" ca="1" si="2"/>
        <v>0</v>
      </c>
      <c r="F26">
        <f t="shared" ca="1" si="2"/>
        <v>0</v>
      </c>
      <c r="G26">
        <f t="shared" ca="1" si="2"/>
        <v>0</v>
      </c>
      <c r="H26">
        <f t="shared" ca="1" si="2"/>
        <v>0</v>
      </c>
      <c r="I26">
        <f t="shared" ca="1" si="2"/>
        <v>0</v>
      </c>
      <c r="J26">
        <f t="shared" ca="1" si="2"/>
        <v>0</v>
      </c>
      <c r="K26">
        <f t="shared" ca="1" si="2"/>
        <v>0</v>
      </c>
      <c r="L26">
        <f ca="1">IF('Other 2020'!$A34="WT",INDIRECT("'Other 2020'!"&amp;'Country Selector'!$B$3&amp;ROW($A34))*10^12,0)</f>
        <v>0</v>
      </c>
      <c r="M26">
        <f t="shared" ca="1" si="3"/>
        <v>0</v>
      </c>
      <c r="N26">
        <f t="shared" ca="1" si="3"/>
        <v>0</v>
      </c>
      <c r="O26">
        <f t="shared" ca="1" si="3"/>
        <v>0</v>
      </c>
      <c r="P26">
        <f t="shared" ca="1" si="3"/>
        <v>0</v>
      </c>
      <c r="Q26">
        <f t="shared" ca="1" si="3"/>
        <v>0</v>
      </c>
      <c r="R26">
        <f t="shared" ca="1" si="3"/>
        <v>0</v>
      </c>
      <c r="S26">
        <f t="shared" ca="1" si="3"/>
        <v>0</v>
      </c>
      <c r="T26">
        <f t="shared" ca="1" si="3"/>
        <v>0</v>
      </c>
      <c r="U26">
        <f t="shared" ca="1" si="3"/>
        <v>0</v>
      </c>
      <c r="V26">
        <f ca="1">IF('Other 2030'!$A34="WT",INDIRECT("'Other 2030'!"&amp;'Country Selector'!$B$3&amp;ROW($A34))*10^12,0)</f>
        <v>0</v>
      </c>
    </row>
    <row r="27" spans="1:2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2"/>
        <v>0</v>
      </c>
      <c r="D27">
        <f t="shared" ca="1" si="2"/>
        <v>0</v>
      </c>
      <c r="E27">
        <f t="shared" ca="1" si="2"/>
        <v>0</v>
      </c>
      <c r="F27">
        <f t="shared" ca="1" si="2"/>
        <v>0</v>
      </c>
      <c r="G27">
        <f t="shared" ca="1" si="2"/>
        <v>0</v>
      </c>
      <c r="H27">
        <f t="shared" ca="1" si="2"/>
        <v>0</v>
      </c>
      <c r="I27">
        <f t="shared" ca="1" si="2"/>
        <v>0</v>
      </c>
      <c r="J27">
        <f t="shared" ca="1" si="2"/>
        <v>0</v>
      </c>
      <c r="K27">
        <f t="shared" ca="1" si="2"/>
        <v>0</v>
      </c>
      <c r="L27">
        <f ca="1">IF('Other 2020'!$A35="WT",INDIRECT("'Other 2020'!"&amp;'Country Selector'!$B$3&amp;ROW($A35))*10^12,0)</f>
        <v>0</v>
      </c>
      <c r="M27">
        <f t="shared" ca="1" si="3"/>
        <v>0</v>
      </c>
      <c r="N27">
        <f t="shared" ca="1" si="3"/>
        <v>0</v>
      </c>
      <c r="O27">
        <f t="shared" ca="1" si="3"/>
        <v>0</v>
      </c>
      <c r="P27">
        <f t="shared" ca="1" si="3"/>
        <v>0</v>
      </c>
      <c r="Q27">
        <f t="shared" ca="1" si="3"/>
        <v>0</v>
      </c>
      <c r="R27">
        <f t="shared" ca="1" si="3"/>
        <v>0</v>
      </c>
      <c r="S27">
        <f t="shared" ca="1" si="3"/>
        <v>0</v>
      </c>
      <c r="T27">
        <f t="shared" ca="1" si="3"/>
        <v>0</v>
      </c>
      <c r="U27">
        <f t="shared" ca="1" si="3"/>
        <v>0</v>
      </c>
      <c r="V27">
        <f ca="1">IF('Other 2030'!$A35="WT",INDIRECT("'Other 2030'!"&amp;'Country Selector'!$B$3&amp;ROW($A35))*10^12,0)</f>
        <v>0</v>
      </c>
    </row>
    <row r="28" spans="1:2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2"/>
        <v>0</v>
      </c>
      <c r="D28">
        <f t="shared" ca="1" si="2"/>
        <v>0</v>
      </c>
      <c r="E28">
        <f t="shared" ca="1" si="2"/>
        <v>0</v>
      </c>
      <c r="F28">
        <f t="shared" ca="1" si="2"/>
        <v>0</v>
      </c>
      <c r="G28">
        <f t="shared" ca="1" si="2"/>
        <v>0</v>
      </c>
      <c r="H28">
        <f t="shared" ca="1" si="2"/>
        <v>0</v>
      </c>
      <c r="I28">
        <f t="shared" ca="1" si="2"/>
        <v>0</v>
      </c>
      <c r="J28">
        <f t="shared" ca="1" si="2"/>
        <v>0</v>
      </c>
      <c r="K28">
        <f t="shared" ca="1" si="2"/>
        <v>0</v>
      </c>
      <c r="L28">
        <f ca="1">IF('Other 2020'!$A36="WT",INDIRECT("'Other 2020'!"&amp;'Country Selector'!$B$3&amp;ROW($A36))*10^12,0)</f>
        <v>0</v>
      </c>
      <c r="M28">
        <f t="shared" ca="1" si="3"/>
        <v>0</v>
      </c>
      <c r="N28">
        <f t="shared" ca="1" si="3"/>
        <v>0</v>
      </c>
      <c r="O28">
        <f t="shared" ca="1" si="3"/>
        <v>0</v>
      </c>
      <c r="P28">
        <f t="shared" ca="1" si="3"/>
        <v>0</v>
      </c>
      <c r="Q28">
        <f t="shared" ca="1" si="3"/>
        <v>0</v>
      </c>
      <c r="R28">
        <f t="shared" ca="1" si="3"/>
        <v>0</v>
      </c>
      <c r="S28">
        <f t="shared" ca="1" si="3"/>
        <v>0</v>
      </c>
      <c r="T28">
        <f t="shared" ca="1" si="3"/>
        <v>0</v>
      </c>
      <c r="U28">
        <f t="shared" ca="1" si="3"/>
        <v>0</v>
      </c>
      <c r="V28">
        <f ca="1">IF('Other 2030'!$A36="WT",INDIRECT("'Other 2030'!"&amp;'Country Selector'!$B$3&amp;ROW($A36))*10^12,0)</f>
        <v>0</v>
      </c>
    </row>
    <row r="29" spans="1:2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2"/>
        <v>0</v>
      </c>
      <c r="D29">
        <f t="shared" ca="1" si="2"/>
        <v>0</v>
      </c>
      <c r="E29">
        <f t="shared" ca="1" si="2"/>
        <v>0</v>
      </c>
      <c r="F29">
        <f t="shared" ca="1" si="2"/>
        <v>0</v>
      </c>
      <c r="G29">
        <f t="shared" ca="1" si="2"/>
        <v>0</v>
      </c>
      <c r="H29">
        <f t="shared" ca="1" si="2"/>
        <v>0</v>
      </c>
      <c r="I29">
        <f t="shared" ca="1" si="2"/>
        <v>0</v>
      </c>
      <c r="J29">
        <f t="shared" ca="1" si="2"/>
        <v>0</v>
      </c>
      <c r="K29">
        <f t="shared" ca="1" si="2"/>
        <v>0</v>
      </c>
      <c r="L29">
        <f ca="1">IF('Other 2020'!$A37="WT",INDIRECT("'Other 2020'!"&amp;'Country Selector'!$B$3&amp;ROW($A37))*10^12,0)</f>
        <v>0</v>
      </c>
      <c r="M29">
        <f t="shared" ca="1" si="3"/>
        <v>0</v>
      </c>
      <c r="N29">
        <f t="shared" ca="1" si="3"/>
        <v>0</v>
      </c>
      <c r="O29">
        <f t="shared" ca="1" si="3"/>
        <v>0</v>
      </c>
      <c r="P29">
        <f t="shared" ca="1" si="3"/>
        <v>0</v>
      </c>
      <c r="Q29">
        <f t="shared" ca="1" si="3"/>
        <v>0</v>
      </c>
      <c r="R29">
        <f t="shared" ca="1" si="3"/>
        <v>0</v>
      </c>
      <c r="S29">
        <f t="shared" ca="1" si="3"/>
        <v>0</v>
      </c>
      <c r="T29">
        <f t="shared" ca="1" si="3"/>
        <v>0</v>
      </c>
      <c r="U29">
        <f t="shared" ca="1" si="3"/>
        <v>0</v>
      </c>
      <c r="V29">
        <f ca="1">IF('Other 2030'!$A37="WT",INDIRECT("'Other 2030'!"&amp;'Country Selector'!$B$3&amp;ROW($A37))*10^12,0)</f>
        <v>0</v>
      </c>
    </row>
    <row r="30" spans="1:2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2"/>
        <v>0</v>
      </c>
      <c r="D30">
        <f t="shared" ca="1" si="2"/>
        <v>0</v>
      </c>
      <c r="E30">
        <f t="shared" ca="1" si="2"/>
        <v>0</v>
      </c>
      <c r="F30">
        <f t="shared" ca="1" si="2"/>
        <v>0</v>
      </c>
      <c r="G30">
        <f t="shared" ca="1" si="2"/>
        <v>0</v>
      </c>
      <c r="H30">
        <f t="shared" ca="1" si="2"/>
        <v>0</v>
      </c>
      <c r="I30">
        <f t="shared" ca="1" si="2"/>
        <v>0</v>
      </c>
      <c r="J30">
        <f t="shared" ca="1" si="2"/>
        <v>0</v>
      </c>
      <c r="K30">
        <f t="shared" ca="1" si="2"/>
        <v>0</v>
      </c>
      <c r="L30">
        <f ca="1">IF('Other 2020'!$A38="WT",INDIRECT("'Other 2020'!"&amp;'Country Selector'!$B$3&amp;ROW($A38))*10^12,0)</f>
        <v>0</v>
      </c>
      <c r="M30">
        <f t="shared" ca="1" si="3"/>
        <v>0</v>
      </c>
      <c r="N30">
        <f t="shared" ca="1" si="3"/>
        <v>0</v>
      </c>
      <c r="O30">
        <f t="shared" ca="1" si="3"/>
        <v>0</v>
      </c>
      <c r="P30">
        <f t="shared" ca="1" si="3"/>
        <v>0</v>
      </c>
      <c r="Q30">
        <f t="shared" ca="1" si="3"/>
        <v>0</v>
      </c>
      <c r="R30">
        <f t="shared" ca="1" si="3"/>
        <v>0</v>
      </c>
      <c r="S30">
        <f t="shared" ca="1" si="3"/>
        <v>0</v>
      </c>
      <c r="T30">
        <f t="shared" ca="1" si="3"/>
        <v>0</v>
      </c>
      <c r="U30">
        <f t="shared" ca="1" si="3"/>
        <v>0</v>
      </c>
      <c r="V30">
        <f ca="1">IF('Other 2030'!$A38="WT",INDIRECT("'Other 2030'!"&amp;'Country Selector'!$B$3&amp;ROW($A38))*10^12,0)</f>
        <v>0</v>
      </c>
    </row>
    <row r="31" spans="1:2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2"/>
        <v>0</v>
      </c>
      <c r="D31">
        <f t="shared" ca="1" si="2"/>
        <v>0</v>
      </c>
      <c r="E31">
        <f t="shared" ca="1" si="2"/>
        <v>0</v>
      </c>
      <c r="F31">
        <f t="shared" ca="1" si="2"/>
        <v>0</v>
      </c>
      <c r="G31">
        <f t="shared" ca="1" si="2"/>
        <v>0</v>
      </c>
      <c r="H31">
        <f t="shared" ca="1" si="2"/>
        <v>0</v>
      </c>
      <c r="I31">
        <f t="shared" ca="1" si="2"/>
        <v>0</v>
      </c>
      <c r="J31">
        <f t="shared" ca="1" si="2"/>
        <v>0</v>
      </c>
      <c r="K31">
        <f t="shared" ca="1" si="2"/>
        <v>0</v>
      </c>
      <c r="L31">
        <f ca="1">IF('Other 2020'!$A39="WT",INDIRECT("'Other 2020'!"&amp;'Country Selector'!$B$3&amp;ROW($A39))*10^12,0)</f>
        <v>0</v>
      </c>
      <c r="M31">
        <f t="shared" ca="1" si="3"/>
        <v>0</v>
      </c>
      <c r="N31">
        <f t="shared" ca="1" si="3"/>
        <v>0</v>
      </c>
      <c r="O31">
        <f t="shared" ca="1" si="3"/>
        <v>0</v>
      </c>
      <c r="P31">
        <f t="shared" ca="1" si="3"/>
        <v>0</v>
      </c>
      <c r="Q31">
        <f t="shared" ca="1" si="3"/>
        <v>0</v>
      </c>
      <c r="R31">
        <f t="shared" ca="1" si="3"/>
        <v>0</v>
      </c>
      <c r="S31">
        <f t="shared" ca="1" si="3"/>
        <v>0</v>
      </c>
      <c r="T31">
        <f t="shared" ca="1" si="3"/>
        <v>0</v>
      </c>
      <c r="U31">
        <f t="shared" ca="1" si="3"/>
        <v>0</v>
      </c>
      <c r="V31">
        <f ca="1">IF('Other 2030'!$A39="WT",INDIRECT("'Other 2030'!"&amp;'Country Selector'!$B$3&amp;ROW($A39))*10^12,0)</f>
        <v>0</v>
      </c>
    </row>
    <row r="32" spans="1:2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2"/>
        <v>0</v>
      </c>
      <c r="D32">
        <f t="shared" ca="1" si="2"/>
        <v>0</v>
      </c>
      <c r="E32">
        <f t="shared" ca="1" si="2"/>
        <v>0</v>
      </c>
      <c r="F32">
        <f t="shared" ca="1" si="2"/>
        <v>0</v>
      </c>
      <c r="G32">
        <f t="shared" ca="1" si="2"/>
        <v>0</v>
      </c>
      <c r="H32">
        <f t="shared" ca="1" si="2"/>
        <v>0</v>
      </c>
      <c r="I32">
        <f t="shared" ca="1" si="2"/>
        <v>0</v>
      </c>
      <c r="J32">
        <f t="shared" ca="1" si="2"/>
        <v>0</v>
      </c>
      <c r="K32">
        <f t="shared" ca="1" si="2"/>
        <v>0</v>
      </c>
      <c r="L32">
        <f ca="1">IF('Other 2020'!$A40="WT",INDIRECT("'Other 2020'!"&amp;'Country Selector'!$B$3&amp;ROW($A40))*10^12,0)</f>
        <v>0</v>
      </c>
      <c r="M32">
        <f t="shared" ca="1" si="3"/>
        <v>0</v>
      </c>
      <c r="N32">
        <f t="shared" ca="1" si="3"/>
        <v>0</v>
      </c>
      <c r="O32">
        <f t="shared" ca="1" si="3"/>
        <v>0</v>
      </c>
      <c r="P32">
        <f t="shared" ca="1" si="3"/>
        <v>0</v>
      </c>
      <c r="Q32">
        <f t="shared" ca="1" si="3"/>
        <v>0</v>
      </c>
      <c r="R32">
        <f t="shared" ca="1" si="3"/>
        <v>0</v>
      </c>
      <c r="S32">
        <f t="shared" ca="1" si="3"/>
        <v>0</v>
      </c>
      <c r="T32">
        <f t="shared" ca="1" si="3"/>
        <v>0</v>
      </c>
      <c r="U32">
        <f t="shared" ca="1" si="3"/>
        <v>0</v>
      </c>
      <c r="V32">
        <f ca="1">IF('Other 2030'!$A40="WT",INDIRECT("'Other 2030'!"&amp;'Country Selector'!$B$3&amp;ROW($A40))*10^12,0)</f>
        <v>0</v>
      </c>
    </row>
    <row r="33" spans="1:2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2"/>
        <v>0</v>
      </c>
      <c r="D33">
        <f t="shared" ca="1" si="2"/>
        <v>0</v>
      </c>
      <c r="E33">
        <f t="shared" ca="1" si="2"/>
        <v>0</v>
      </c>
      <c r="F33">
        <f t="shared" ca="1" si="2"/>
        <v>0</v>
      </c>
      <c r="G33">
        <f t="shared" ca="1" si="2"/>
        <v>0</v>
      </c>
      <c r="H33">
        <f t="shared" ca="1" si="2"/>
        <v>0</v>
      </c>
      <c r="I33">
        <f t="shared" ca="1" si="2"/>
        <v>0</v>
      </c>
      <c r="J33">
        <f t="shared" ca="1" si="2"/>
        <v>0</v>
      </c>
      <c r="K33">
        <f t="shared" ca="1" si="2"/>
        <v>0</v>
      </c>
      <c r="L33">
        <f ca="1">IF('Other 2020'!$A41="WT",INDIRECT("'Other 2020'!"&amp;'Country Selector'!$B$3&amp;ROW($A41))*10^12,0)</f>
        <v>0</v>
      </c>
      <c r="M33">
        <f t="shared" ca="1" si="3"/>
        <v>0</v>
      </c>
      <c r="N33">
        <f t="shared" ca="1" si="3"/>
        <v>0</v>
      </c>
      <c r="O33">
        <f t="shared" ca="1" si="3"/>
        <v>0</v>
      </c>
      <c r="P33">
        <f t="shared" ca="1" si="3"/>
        <v>0</v>
      </c>
      <c r="Q33">
        <f t="shared" ca="1" si="3"/>
        <v>0</v>
      </c>
      <c r="R33">
        <f t="shared" ca="1" si="3"/>
        <v>0</v>
      </c>
      <c r="S33">
        <f t="shared" ca="1" si="3"/>
        <v>0</v>
      </c>
      <c r="T33">
        <f t="shared" ca="1" si="3"/>
        <v>0</v>
      </c>
      <c r="U33">
        <f t="shared" ca="1" si="3"/>
        <v>0</v>
      </c>
      <c r="V33">
        <f ca="1">IF('Other 2030'!$A41="WT",INDIRECT("'Other 2030'!"&amp;'Country Selector'!$B$3&amp;ROW($A41))*10^12,0)</f>
        <v>0</v>
      </c>
    </row>
    <row r="34" spans="1:2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2"/>
        <v>0</v>
      </c>
      <c r="D34">
        <f t="shared" ca="1" si="2"/>
        <v>0</v>
      </c>
      <c r="E34">
        <f t="shared" ca="1" si="2"/>
        <v>0</v>
      </c>
      <c r="F34">
        <f t="shared" ca="1" si="2"/>
        <v>0</v>
      </c>
      <c r="G34">
        <f t="shared" ca="1" si="2"/>
        <v>0</v>
      </c>
      <c r="H34">
        <f t="shared" ca="1" si="2"/>
        <v>0</v>
      </c>
      <c r="I34">
        <f t="shared" ca="1" si="2"/>
        <v>0</v>
      </c>
      <c r="J34">
        <f t="shared" ca="1" si="2"/>
        <v>0</v>
      </c>
      <c r="K34">
        <f t="shared" ca="1" si="2"/>
        <v>0</v>
      </c>
      <c r="L34">
        <f ca="1">IF('Other 2020'!$A42="WT",INDIRECT("'Other 2020'!"&amp;'Country Selector'!$B$3&amp;ROW($A42))*10^12,0)</f>
        <v>0</v>
      </c>
      <c r="M34">
        <f t="shared" ca="1" si="3"/>
        <v>0</v>
      </c>
      <c r="N34">
        <f t="shared" ca="1" si="3"/>
        <v>0</v>
      </c>
      <c r="O34">
        <f t="shared" ca="1" si="3"/>
        <v>0</v>
      </c>
      <c r="P34">
        <f t="shared" ca="1" si="3"/>
        <v>0</v>
      </c>
      <c r="Q34">
        <f t="shared" ca="1" si="3"/>
        <v>0</v>
      </c>
      <c r="R34">
        <f t="shared" ca="1" si="3"/>
        <v>0</v>
      </c>
      <c r="S34">
        <f t="shared" ca="1" si="3"/>
        <v>0</v>
      </c>
      <c r="T34">
        <f t="shared" ca="1" si="3"/>
        <v>0</v>
      </c>
      <c r="U34">
        <f t="shared" ca="1" si="3"/>
        <v>0</v>
      </c>
      <c r="V34">
        <f ca="1">IF('Other 2030'!$A42="WT",INDIRECT("'Other 2030'!"&amp;'Country Selector'!$B$3&amp;ROW($A42))*10^12,0)</f>
        <v>0</v>
      </c>
    </row>
    <row r="35" spans="1:2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4">$B35*($L$1-C$1)/($L$1-$B$1)+$L35*(C$1-$B$1)/($L$1-$B$1)</f>
        <v>0</v>
      </c>
      <c r="D35">
        <f t="shared" ca="1" si="4"/>
        <v>0</v>
      </c>
      <c r="E35">
        <f t="shared" ca="1" si="4"/>
        <v>0</v>
      </c>
      <c r="F35">
        <f t="shared" ca="1" si="4"/>
        <v>0</v>
      </c>
      <c r="G35">
        <f t="shared" ca="1" si="4"/>
        <v>0</v>
      </c>
      <c r="H35">
        <f t="shared" ca="1" si="4"/>
        <v>0</v>
      </c>
      <c r="I35">
        <f t="shared" ca="1" si="4"/>
        <v>0</v>
      </c>
      <c r="J35">
        <f t="shared" ca="1" si="4"/>
        <v>0</v>
      </c>
      <c r="K35">
        <f t="shared" ca="1" si="4"/>
        <v>0</v>
      </c>
      <c r="L35">
        <f ca="1">IF('Other 2020'!$A43="WT",INDIRECT("'Other 2020'!"&amp;'Country Selector'!$B$3&amp;ROW($A43))*10^12,0)</f>
        <v>0</v>
      </c>
      <c r="M35">
        <f t="shared" ref="M35:U63" ca="1" si="5">$L35*($V$1-M$1)/($V$1-$L$1)+$V35*(M$1-$L$1)/($V$1-$L$1)</f>
        <v>0</v>
      </c>
      <c r="N35">
        <f t="shared" ca="1" si="5"/>
        <v>0</v>
      </c>
      <c r="O35">
        <f t="shared" ca="1" si="5"/>
        <v>0</v>
      </c>
      <c r="P35">
        <f t="shared" ca="1" si="5"/>
        <v>0</v>
      </c>
      <c r="Q35">
        <f t="shared" ca="1" si="5"/>
        <v>0</v>
      </c>
      <c r="R35">
        <f t="shared" ca="1" si="5"/>
        <v>0</v>
      </c>
      <c r="S35">
        <f t="shared" ca="1" si="5"/>
        <v>0</v>
      </c>
      <c r="T35">
        <f t="shared" ca="1" si="5"/>
        <v>0</v>
      </c>
      <c r="U35">
        <f t="shared" ca="1" si="5"/>
        <v>0</v>
      </c>
      <c r="V35">
        <f ca="1">IF('Other 2030'!$A43="WT",INDIRECT("'Other 2030'!"&amp;'Country Selector'!$B$3&amp;ROW($A43))*10^12,0)</f>
        <v>0</v>
      </c>
    </row>
    <row r="36" spans="1:2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4"/>
        <v>0</v>
      </c>
      <c r="D36">
        <f t="shared" ca="1" si="4"/>
        <v>0</v>
      </c>
      <c r="E36">
        <f t="shared" ca="1" si="4"/>
        <v>0</v>
      </c>
      <c r="F36">
        <f t="shared" ca="1" si="4"/>
        <v>0</v>
      </c>
      <c r="G36">
        <f t="shared" ca="1" si="4"/>
        <v>0</v>
      </c>
      <c r="H36">
        <f t="shared" ca="1" si="4"/>
        <v>0</v>
      </c>
      <c r="I36">
        <f t="shared" ca="1" si="4"/>
        <v>0</v>
      </c>
      <c r="J36">
        <f t="shared" ca="1" si="4"/>
        <v>0</v>
      </c>
      <c r="K36">
        <f t="shared" ca="1" si="4"/>
        <v>0</v>
      </c>
      <c r="L36">
        <f ca="1">IF('Other 2020'!$A44="WT",INDIRECT("'Other 2020'!"&amp;'Country Selector'!$B$3&amp;ROW($A44))*10^12,0)</f>
        <v>0</v>
      </c>
      <c r="M36">
        <f t="shared" ca="1" si="5"/>
        <v>0</v>
      </c>
      <c r="N36">
        <f t="shared" ca="1" si="5"/>
        <v>0</v>
      </c>
      <c r="O36">
        <f t="shared" ca="1" si="5"/>
        <v>0</v>
      </c>
      <c r="P36">
        <f t="shared" ca="1" si="5"/>
        <v>0</v>
      </c>
      <c r="Q36">
        <f t="shared" ca="1" si="5"/>
        <v>0</v>
      </c>
      <c r="R36">
        <f t="shared" ca="1" si="5"/>
        <v>0</v>
      </c>
      <c r="S36">
        <f t="shared" ca="1" si="5"/>
        <v>0</v>
      </c>
      <c r="T36">
        <f t="shared" ca="1" si="5"/>
        <v>0</v>
      </c>
      <c r="U36">
        <f t="shared" ca="1" si="5"/>
        <v>0</v>
      </c>
      <c r="V36">
        <f ca="1">IF('Other 2030'!$A44="WT",INDIRECT("'Other 2030'!"&amp;'Country Selector'!$B$3&amp;ROW($A44))*10^12,0)</f>
        <v>0</v>
      </c>
    </row>
    <row r="37" spans="1:2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4"/>
        <v>0</v>
      </c>
      <c r="D37">
        <f t="shared" ca="1" si="4"/>
        <v>0</v>
      </c>
      <c r="E37">
        <f t="shared" ca="1" si="4"/>
        <v>0</v>
      </c>
      <c r="F37">
        <f t="shared" ca="1" si="4"/>
        <v>0</v>
      </c>
      <c r="G37">
        <f t="shared" ca="1" si="4"/>
        <v>0</v>
      </c>
      <c r="H37">
        <f t="shared" ca="1" si="4"/>
        <v>0</v>
      </c>
      <c r="I37">
        <f t="shared" ca="1" si="4"/>
        <v>0</v>
      </c>
      <c r="J37">
        <f t="shared" ca="1" si="4"/>
        <v>0</v>
      </c>
      <c r="K37">
        <f t="shared" ca="1" si="4"/>
        <v>0</v>
      </c>
      <c r="L37">
        <f ca="1">IF('Other 2020'!$A45="WT",INDIRECT("'Other 2020'!"&amp;'Country Selector'!$B$3&amp;ROW($A45))*10^12,0)</f>
        <v>0</v>
      </c>
      <c r="M37">
        <f t="shared" ca="1" si="5"/>
        <v>0</v>
      </c>
      <c r="N37">
        <f t="shared" ca="1" si="5"/>
        <v>0</v>
      </c>
      <c r="O37">
        <f t="shared" ca="1" si="5"/>
        <v>0</v>
      </c>
      <c r="P37">
        <f t="shared" ca="1" si="5"/>
        <v>0</v>
      </c>
      <c r="Q37">
        <f t="shared" ca="1" si="5"/>
        <v>0</v>
      </c>
      <c r="R37">
        <f t="shared" ca="1" si="5"/>
        <v>0</v>
      </c>
      <c r="S37">
        <f t="shared" ca="1" si="5"/>
        <v>0</v>
      </c>
      <c r="T37">
        <f t="shared" ca="1" si="5"/>
        <v>0</v>
      </c>
      <c r="U37">
        <f t="shared" ca="1" si="5"/>
        <v>0</v>
      </c>
      <c r="V37">
        <f ca="1">IF('Other 2030'!$A45="WT",INDIRECT("'Other 2030'!"&amp;'Country Selector'!$B$3&amp;ROW($A45))*10^12,0)</f>
        <v>0</v>
      </c>
    </row>
    <row r="38" spans="1:2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4"/>
        <v>0</v>
      </c>
      <c r="D38">
        <f t="shared" ca="1" si="4"/>
        <v>0</v>
      </c>
      <c r="E38">
        <f t="shared" ca="1" si="4"/>
        <v>0</v>
      </c>
      <c r="F38">
        <f t="shared" ca="1" si="4"/>
        <v>0</v>
      </c>
      <c r="G38">
        <f t="shared" ca="1" si="4"/>
        <v>0</v>
      </c>
      <c r="H38">
        <f t="shared" ca="1" si="4"/>
        <v>0</v>
      </c>
      <c r="I38">
        <f t="shared" ca="1" si="4"/>
        <v>0</v>
      </c>
      <c r="J38">
        <f t="shared" ca="1" si="4"/>
        <v>0</v>
      </c>
      <c r="K38">
        <f t="shared" ca="1" si="4"/>
        <v>0</v>
      </c>
      <c r="L38">
        <f ca="1">IF('Other 2020'!$A46="WT",INDIRECT("'Other 2020'!"&amp;'Country Selector'!$B$3&amp;ROW($A46))*10^12,0)</f>
        <v>0</v>
      </c>
      <c r="M38">
        <f t="shared" ca="1" si="5"/>
        <v>0</v>
      </c>
      <c r="N38">
        <f t="shared" ca="1" si="5"/>
        <v>0</v>
      </c>
      <c r="O38">
        <f t="shared" ca="1" si="5"/>
        <v>0</v>
      </c>
      <c r="P38">
        <f t="shared" ca="1" si="5"/>
        <v>0</v>
      </c>
      <c r="Q38">
        <f t="shared" ca="1" si="5"/>
        <v>0</v>
      </c>
      <c r="R38">
        <f t="shared" ca="1" si="5"/>
        <v>0</v>
      </c>
      <c r="S38">
        <f t="shared" ca="1" si="5"/>
        <v>0</v>
      </c>
      <c r="T38">
        <f t="shared" ca="1" si="5"/>
        <v>0</v>
      </c>
      <c r="U38">
        <f t="shared" ca="1" si="5"/>
        <v>0</v>
      </c>
      <c r="V38">
        <f ca="1">IF('Other 2030'!$A46="WT",INDIRECT("'Other 2030'!"&amp;'Country Selector'!$B$3&amp;ROW($A46))*10^12,0)</f>
        <v>0</v>
      </c>
    </row>
    <row r="39" spans="1:2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4"/>
        <v>0</v>
      </c>
      <c r="D39">
        <f t="shared" ca="1" si="4"/>
        <v>0</v>
      </c>
      <c r="E39">
        <f t="shared" ca="1" si="4"/>
        <v>0</v>
      </c>
      <c r="F39">
        <f t="shared" ca="1" si="4"/>
        <v>0</v>
      </c>
      <c r="G39">
        <f t="shared" ca="1" si="4"/>
        <v>0</v>
      </c>
      <c r="H39">
        <f t="shared" ca="1" si="4"/>
        <v>0</v>
      </c>
      <c r="I39">
        <f t="shared" ca="1" si="4"/>
        <v>0</v>
      </c>
      <c r="J39">
        <f t="shared" ca="1" si="4"/>
        <v>0</v>
      </c>
      <c r="K39">
        <f t="shared" ca="1" si="4"/>
        <v>0</v>
      </c>
      <c r="L39">
        <f ca="1">IF('Other 2020'!$A47="WT",INDIRECT("'Other 2020'!"&amp;'Country Selector'!$B$3&amp;ROW($A47))*10^12,0)</f>
        <v>0</v>
      </c>
      <c r="M39">
        <f t="shared" ca="1" si="5"/>
        <v>0</v>
      </c>
      <c r="N39">
        <f t="shared" ca="1" si="5"/>
        <v>0</v>
      </c>
      <c r="O39">
        <f t="shared" ca="1" si="5"/>
        <v>0</v>
      </c>
      <c r="P39">
        <f t="shared" ca="1" si="5"/>
        <v>0</v>
      </c>
      <c r="Q39">
        <f t="shared" ca="1" si="5"/>
        <v>0</v>
      </c>
      <c r="R39">
        <f t="shared" ca="1" si="5"/>
        <v>0</v>
      </c>
      <c r="S39">
        <f t="shared" ca="1" si="5"/>
        <v>0</v>
      </c>
      <c r="T39">
        <f t="shared" ca="1" si="5"/>
        <v>0</v>
      </c>
      <c r="U39">
        <f t="shared" ca="1" si="5"/>
        <v>0</v>
      </c>
      <c r="V39">
        <f ca="1">IF('Other 2030'!$A47="WT",INDIRECT("'Other 2030'!"&amp;'Country Selector'!$B$3&amp;ROW($A47))*10^12,0)</f>
        <v>0</v>
      </c>
    </row>
    <row r="40" spans="1:2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4"/>
        <v>0</v>
      </c>
      <c r="D40">
        <f t="shared" ca="1" si="4"/>
        <v>0</v>
      </c>
      <c r="E40">
        <f t="shared" ca="1" si="4"/>
        <v>0</v>
      </c>
      <c r="F40">
        <f t="shared" ca="1" si="4"/>
        <v>0</v>
      </c>
      <c r="G40">
        <f t="shared" ca="1" si="4"/>
        <v>0</v>
      </c>
      <c r="H40">
        <f t="shared" ca="1" si="4"/>
        <v>0</v>
      </c>
      <c r="I40">
        <f t="shared" ca="1" si="4"/>
        <v>0</v>
      </c>
      <c r="J40">
        <f t="shared" ca="1" si="4"/>
        <v>0</v>
      </c>
      <c r="K40">
        <f t="shared" ca="1" si="4"/>
        <v>0</v>
      </c>
      <c r="L40">
        <f ca="1">IF('Other 2020'!$A48="WT",INDIRECT("'Other 2020'!"&amp;'Country Selector'!$B$3&amp;ROW($A48))*10^12,0)</f>
        <v>0</v>
      </c>
      <c r="M40">
        <f t="shared" ca="1" si="5"/>
        <v>0</v>
      </c>
      <c r="N40">
        <f t="shared" ca="1" si="5"/>
        <v>0</v>
      </c>
      <c r="O40">
        <f t="shared" ca="1" si="5"/>
        <v>0</v>
      </c>
      <c r="P40">
        <f t="shared" ca="1" si="5"/>
        <v>0</v>
      </c>
      <c r="Q40">
        <f t="shared" ca="1" si="5"/>
        <v>0</v>
      </c>
      <c r="R40">
        <f t="shared" ca="1" si="5"/>
        <v>0</v>
      </c>
      <c r="S40">
        <f t="shared" ca="1" si="5"/>
        <v>0</v>
      </c>
      <c r="T40">
        <f t="shared" ca="1" si="5"/>
        <v>0</v>
      </c>
      <c r="U40">
        <f t="shared" ca="1" si="5"/>
        <v>0</v>
      </c>
      <c r="V40">
        <f ca="1">IF('Other 2030'!$A48="WT",INDIRECT("'Other 2030'!"&amp;'Country Selector'!$B$3&amp;ROW($A48))*10^12,0)</f>
        <v>0</v>
      </c>
    </row>
    <row r="41" spans="1:2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4"/>
        <v>0</v>
      </c>
      <c r="D41">
        <f t="shared" ca="1" si="4"/>
        <v>0</v>
      </c>
      <c r="E41">
        <f t="shared" ca="1" si="4"/>
        <v>0</v>
      </c>
      <c r="F41">
        <f t="shared" ca="1" si="4"/>
        <v>0</v>
      </c>
      <c r="G41">
        <f t="shared" ca="1" si="4"/>
        <v>0</v>
      </c>
      <c r="H41">
        <f t="shared" ca="1" si="4"/>
        <v>0</v>
      </c>
      <c r="I41">
        <f t="shared" ca="1" si="4"/>
        <v>0</v>
      </c>
      <c r="J41">
        <f t="shared" ca="1" si="4"/>
        <v>0</v>
      </c>
      <c r="K41">
        <f t="shared" ca="1" si="4"/>
        <v>0</v>
      </c>
      <c r="L41">
        <f ca="1">IF('Other 2020'!$A49="WT",INDIRECT("'Other 2020'!"&amp;'Country Selector'!$B$3&amp;ROW($A49))*10^12,0)</f>
        <v>0</v>
      </c>
      <c r="M41">
        <f t="shared" ca="1" si="5"/>
        <v>0</v>
      </c>
      <c r="N41">
        <f t="shared" ca="1" si="5"/>
        <v>0</v>
      </c>
      <c r="O41">
        <f t="shared" ca="1" si="5"/>
        <v>0</v>
      </c>
      <c r="P41">
        <f t="shared" ca="1" si="5"/>
        <v>0</v>
      </c>
      <c r="Q41">
        <f t="shared" ca="1" si="5"/>
        <v>0</v>
      </c>
      <c r="R41">
        <f t="shared" ca="1" si="5"/>
        <v>0</v>
      </c>
      <c r="S41">
        <f t="shared" ca="1" si="5"/>
        <v>0</v>
      </c>
      <c r="T41">
        <f t="shared" ca="1" si="5"/>
        <v>0</v>
      </c>
      <c r="U41">
        <f t="shared" ca="1" si="5"/>
        <v>0</v>
      </c>
      <c r="V41">
        <f ca="1">IF('Other 2030'!$A49="WT",INDIRECT("'Other 2030'!"&amp;'Country Selector'!$B$3&amp;ROW($A49))*10^12,0)</f>
        <v>0</v>
      </c>
    </row>
    <row r="42" spans="1:2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4"/>
        <v>0</v>
      </c>
      <c r="D42">
        <f t="shared" ca="1" si="4"/>
        <v>0</v>
      </c>
      <c r="E42">
        <f t="shared" ca="1" si="4"/>
        <v>0</v>
      </c>
      <c r="F42">
        <f t="shared" ca="1" si="4"/>
        <v>0</v>
      </c>
      <c r="G42">
        <f t="shared" ca="1" si="4"/>
        <v>0</v>
      </c>
      <c r="H42">
        <f t="shared" ca="1" si="4"/>
        <v>0</v>
      </c>
      <c r="I42">
        <f t="shared" ca="1" si="4"/>
        <v>0</v>
      </c>
      <c r="J42">
        <f t="shared" ca="1" si="4"/>
        <v>0</v>
      </c>
      <c r="K42">
        <f t="shared" ca="1" si="4"/>
        <v>0</v>
      </c>
      <c r="L42">
        <f ca="1">IF('Other 2020'!$A50="WT",INDIRECT("'Other 2020'!"&amp;'Country Selector'!$B$3&amp;ROW($A50))*10^12,0)</f>
        <v>0</v>
      </c>
      <c r="M42">
        <f t="shared" ca="1" si="5"/>
        <v>0</v>
      </c>
      <c r="N42">
        <f t="shared" ca="1" si="5"/>
        <v>0</v>
      </c>
      <c r="O42">
        <f t="shared" ca="1" si="5"/>
        <v>0</v>
      </c>
      <c r="P42">
        <f t="shared" ca="1" si="5"/>
        <v>0</v>
      </c>
      <c r="Q42">
        <f t="shared" ca="1" si="5"/>
        <v>0</v>
      </c>
      <c r="R42">
        <f t="shared" ca="1" si="5"/>
        <v>0</v>
      </c>
      <c r="S42">
        <f t="shared" ca="1" si="5"/>
        <v>0</v>
      </c>
      <c r="T42">
        <f t="shared" ca="1" si="5"/>
        <v>0</v>
      </c>
      <c r="U42">
        <f t="shared" ca="1" si="5"/>
        <v>0</v>
      </c>
      <c r="V42">
        <f ca="1">IF('Other 2030'!$A50="WT",INDIRECT("'Other 2030'!"&amp;'Country Selector'!$B$3&amp;ROW($A50))*10^12,0)</f>
        <v>0</v>
      </c>
    </row>
    <row r="43" spans="1:2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4"/>
        <v>0</v>
      </c>
      <c r="D43">
        <f t="shared" ca="1" si="4"/>
        <v>0</v>
      </c>
      <c r="E43">
        <f t="shared" ca="1" si="4"/>
        <v>0</v>
      </c>
      <c r="F43">
        <f t="shared" ca="1" si="4"/>
        <v>0</v>
      </c>
      <c r="G43">
        <f t="shared" ca="1" si="4"/>
        <v>0</v>
      </c>
      <c r="H43">
        <f t="shared" ca="1" si="4"/>
        <v>0</v>
      </c>
      <c r="I43">
        <f t="shared" ca="1" si="4"/>
        <v>0</v>
      </c>
      <c r="J43">
        <f t="shared" ca="1" si="4"/>
        <v>0</v>
      </c>
      <c r="K43">
        <f t="shared" ca="1" si="4"/>
        <v>0</v>
      </c>
      <c r="L43">
        <f ca="1">IF('Other 2020'!$A51="WT",INDIRECT("'Other 2020'!"&amp;'Country Selector'!$B$3&amp;ROW($A51))*10^12,0)</f>
        <v>0</v>
      </c>
      <c r="M43">
        <f t="shared" ca="1" si="5"/>
        <v>0</v>
      </c>
      <c r="N43">
        <f t="shared" ca="1" si="5"/>
        <v>0</v>
      </c>
      <c r="O43">
        <f t="shared" ca="1" si="5"/>
        <v>0</v>
      </c>
      <c r="P43">
        <f t="shared" ca="1" si="5"/>
        <v>0</v>
      </c>
      <c r="Q43">
        <f t="shared" ca="1" si="5"/>
        <v>0</v>
      </c>
      <c r="R43">
        <f t="shared" ca="1" si="5"/>
        <v>0</v>
      </c>
      <c r="S43">
        <f t="shared" ca="1" si="5"/>
        <v>0</v>
      </c>
      <c r="T43">
        <f t="shared" ca="1" si="5"/>
        <v>0</v>
      </c>
      <c r="U43">
        <f t="shared" ca="1" si="5"/>
        <v>0</v>
      </c>
      <c r="V43">
        <f ca="1">IF('Other 2030'!$A51="WT",INDIRECT("'Other 2030'!"&amp;'Country Selector'!$B$3&amp;ROW($A51))*10^12,0)</f>
        <v>0</v>
      </c>
    </row>
    <row r="44" spans="1:2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4"/>
        <v>0</v>
      </c>
      <c r="D44">
        <f t="shared" ca="1" si="4"/>
        <v>0</v>
      </c>
      <c r="E44">
        <f t="shared" ca="1" si="4"/>
        <v>0</v>
      </c>
      <c r="F44">
        <f t="shared" ca="1" si="4"/>
        <v>0</v>
      </c>
      <c r="G44">
        <f t="shared" ca="1" si="4"/>
        <v>0</v>
      </c>
      <c r="H44">
        <f t="shared" ca="1" si="4"/>
        <v>0</v>
      </c>
      <c r="I44">
        <f t="shared" ca="1" si="4"/>
        <v>0</v>
      </c>
      <c r="J44">
        <f t="shared" ca="1" si="4"/>
        <v>0</v>
      </c>
      <c r="K44">
        <f t="shared" ca="1" si="4"/>
        <v>0</v>
      </c>
      <c r="L44">
        <f ca="1">IF('Other 2020'!$A52="WT",INDIRECT("'Other 2020'!"&amp;'Country Selector'!$B$3&amp;ROW($A52))*10^12,0)</f>
        <v>0</v>
      </c>
      <c r="M44">
        <f t="shared" ca="1" si="5"/>
        <v>0</v>
      </c>
      <c r="N44">
        <f t="shared" ca="1" si="5"/>
        <v>0</v>
      </c>
      <c r="O44">
        <f t="shared" ca="1" si="5"/>
        <v>0</v>
      </c>
      <c r="P44">
        <f t="shared" ca="1" si="5"/>
        <v>0</v>
      </c>
      <c r="Q44">
        <f t="shared" ca="1" si="5"/>
        <v>0</v>
      </c>
      <c r="R44">
        <f t="shared" ca="1" si="5"/>
        <v>0</v>
      </c>
      <c r="S44">
        <f t="shared" ca="1" si="5"/>
        <v>0</v>
      </c>
      <c r="T44">
        <f t="shared" ca="1" si="5"/>
        <v>0</v>
      </c>
      <c r="U44">
        <f t="shared" ca="1" si="5"/>
        <v>0</v>
      </c>
      <c r="V44">
        <f ca="1">IF('Other 2030'!$A52="WT",INDIRECT("'Other 2030'!"&amp;'Country Selector'!$B$3&amp;ROW($A52))*10^12,0)</f>
        <v>0</v>
      </c>
    </row>
    <row r="45" spans="1:2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4"/>
        <v>0</v>
      </c>
      <c r="D45">
        <f t="shared" ca="1" si="4"/>
        <v>0</v>
      </c>
      <c r="E45">
        <f t="shared" ca="1" si="4"/>
        <v>0</v>
      </c>
      <c r="F45">
        <f t="shared" ca="1" si="4"/>
        <v>0</v>
      </c>
      <c r="G45">
        <f t="shared" ca="1" si="4"/>
        <v>0</v>
      </c>
      <c r="H45">
        <f t="shared" ca="1" si="4"/>
        <v>0</v>
      </c>
      <c r="I45">
        <f t="shared" ca="1" si="4"/>
        <v>0</v>
      </c>
      <c r="J45">
        <f t="shared" ca="1" si="4"/>
        <v>0</v>
      </c>
      <c r="K45">
        <f t="shared" ca="1" si="4"/>
        <v>0</v>
      </c>
      <c r="L45">
        <f ca="1">IF('Other 2020'!$A53="WT",INDIRECT("'Other 2020'!"&amp;'Country Selector'!$B$3&amp;ROW($A53))*10^12,0)</f>
        <v>0</v>
      </c>
      <c r="M45">
        <f t="shared" ca="1" si="5"/>
        <v>0</v>
      </c>
      <c r="N45">
        <f t="shared" ca="1" si="5"/>
        <v>0</v>
      </c>
      <c r="O45">
        <f t="shared" ca="1" si="5"/>
        <v>0</v>
      </c>
      <c r="P45">
        <f t="shared" ca="1" si="5"/>
        <v>0</v>
      </c>
      <c r="Q45">
        <f t="shared" ca="1" si="5"/>
        <v>0</v>
      </c>
      <c r="R45">
        <f t="shared" ca="1" si="5"/>
        <v>0</v>
      </c>
      <c r="S45">
        <f t="shared" ca="1" si="5"/>
        <v>0</v>
      </c>
      <c r="T45">
        <f t="shared" ca="1" si="5"/>
        <v>0</v>
      </c>
      <c r="U45">
        <f t="shared" ca="1" si="5"/>
        <v>0</v>
      </c>
      <c r="V45">
        <f ca="1">IF('Other 2030'!$A53="WT",INDIRECT("'Other 2030'!"&amp;'Country Selector'!$B$3&amp;ROW($A53))*10^12,0)</f>
        <v>0</v>
      </c>
    </row>
    <row r="46" spans="1:2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4"/>
        <v>0</v>
      </c>
      <c r="D46">
        <f t="shared" ca="1" si="4"/>
        <v>0</v>
      </c>
      <c r="E46">
        <f t="shared" ca="1" si="4"/>
        <v>0</v>
      </c>
      <c r="F46">
        <f t="shared" ca="1" si="4"/>
        <v>0</v>
      </c>
      <c r="G46">
        <f t="shared" ca="1" si="4"/>
        <v>0</v>
      </c>
      <c r="H46">
        <f t="shared" ca="1" si="4"/>
        <v>0</v>
      </c>
      <c r="I46">
        <f t="shared" ca="1" si="4"/>
        <v>0</v>
      </c>
      <c r="J46">
        <f t="shared" ca="1" si="4"/>
        <v>0</v>
      </c>
      <c r="K46">
        <f t="shared" ca="1" si="4"/>
        <v>0</v>
      </c>
      <c r="L46">
        <f ca="1">IF('Other 2020'!$A54="WT",INDIRECT("'Other 2020'!"&amp;'Country Selector'!$B$3&amp;ROW($A54))*10^12,0)</f>
        <v>0</v>
      </c>
      <c r="M46">
        <f t="shared" ca="1" si="5"/>
        <v>0</v>
      </c>
      <c r="N46">
        <f t="shared" ca="1" si="5"/>
        <v>0</v>
      </c>
      <c r="O46">
        <f t="shared" ca="1" si="5"/>
        <v>0</v>
      </c>
      <c r="P46">
        <f t="shared" ca="1" si="5"/>
        <v>0</v>
      </c>
      <c r="Q46">
        <f t="shared" ca="1" si="5"/>
        <v>0</v>
      </c>
      <c r="R46">
        <f t="shared" ca="1" si="5"/>
        <v>0</v>
      </c>
      <c r="S46">
        <f t="shared" ca="1" si="5"/>
        <v>0</v>
      </c>
      <c r="T46">
        <f t="shared" ca="1" si="5"/>
        <v>0</v>
      </c>
      <c r="U46">
        <f t="shared" ca="1" si="5"/>
        <v>0</v>
      </c>
      <c r="V46">
        <f ca="1">IF('Other 2030'!$A54="WT",INDIRECT("'Other 2030'!"&amp;'Country Selector'!$B$3&amp;ROW($A54))*10^12,0)</f>
        <v>0</v>
      </c>
    </row>
    <row r="47" spans="1:2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4"/>
        <v>0</v>
      </c>
      <c r="D47">
        <f t="shared" ca="1" si="4"/>
        <v>0</v>
      </c>
      <c r="E47">
        <f t="shared" ca="1" si="4"/>
        <v>0</v>
      </c>
      <c r="F47">
        <f t="shared" ca="1" si="4"/>
        <v>0</v>
      </c>
      <c r="G47">
        <f t="shared" ca="1" si="4"/>
        <v>0</v>
      </c>
      <c r="H47">
        <f t="shared" ca="1" si="4"/>
        <v>0</v>
      </c>
      <c r="I47">
        <f t="shared" ca="1" si="4"/>
        <v>0</v>
      </c>
      <c r="J47">
        <f t="shared" ca="1" si="4"/>
        <v>0</v>
      </c>
      <c r="K47">
        <f t="shared" ca="1" si="4"/>
        <v>0</v>
      </c>
      <c r="L47">
        <f ca="1">IF('Other 2020'!$A55="WT",INDIRECT("'Other 2020'!"&amp;'Country Selector'!$B$3&amp;ROW($A55))*10^12,0)</f>
        <v>0</v>
      </c>
      <c r="M47">
        <f t="shared" ca="1" si="5"/>
        <v>0</v>
      </c>
      <c r="N47">
        <f t="shared" ca="1" si="5"/>
        <v>0</v>
      </c>
      <c r="O47">
        <f t="shared" ca="1" si="5"/>
        <v>0</v>
      </c>
      <c r="P47">
        <f t="shared" ca="1" si="5"/>
        <v>0</v>
      </c>
      <c r="Q47">
        <f t="shared" ca="1" si="5"/>
        <v>0</v>
      </c>
      <c r="R47">
        <f t="shared" ca="1" si="5"/>
        <v>0</v>
      </c>
      <c r="S47">
        <f t="shared" ca="1" si="5"/>
        <v>0</v>
      </c>
      <c r="T47">
        <f t="shared" ca="1" si="5"/>
        <v>0</v>
      </c>
      <c r="U47">
        <f t="shared" ca="1" si="5"/>
        <v>0</v>
      </c>
      <c r="V47">
        <f ca="1">IF('Other 2030'!$A55="WT",INDIRECT("'Other 2030'!"&amp;'Country Selector'!$B$3&amp;ROW($A55))*10^12,0)</f>
        <v>0</v>
      </c>
    </row>
    <row r="48" spans="1:2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4"/>
        <v>0</v>
      </c>
      <c r="D48">
        <f t="shared" ca="1" si="4"/>
        <v>0</v>
      </c>
      <c r="E48">
        <f t="shared" ca="1" si="4"/>
        <v>0</v>
      </c>
      <c r="F48">
        <f t="shared" ca="1" si="4"/>
        <v>0</v>
      </c>
      <c r="G48">
        <f t="shared" ca="1" si="4"/>
        <v>0</v>
      </c>
      <c r="H48">
        <f t="shared" ca="1" si="4"/>
        <v>0</v>
      </c>
      <c r="I48">
        <f t="shared" ca="1" si="4"/>
        <v>0</v>
      </c>
      <c r="J48">
        <f t="shared" ca="1" si="4"/>
        <v>0</v>
      </c>
      <c r="K48">
        <f t="shared" ca="1" si="4"/>
        <v>0</v>
      </c>
      <c r="L48">
        <f ca="1">IF('Other 2020'!$A56="WT",INDIRECT("'Other 2020'!"&amp;'Country Selector'!$B$3&amp;ROW($A56))*10^12,0)</f>
        <v>0</v>
      </c>
      <c r="M48">
        <f t="shared" ca="1" si="5"/>
        <v>0</v>
      </c>
      <c r="N48">
        <f t="shared" ca="1" si="5"/>
        <v>0</v>
      </c>
      <c r="O48">
        <f t="shared" ca="1" si="5"/>
        <v>0</v>
      </c>
      <c r="P48">
        <f t="shared" ca="1" si="5"/>
        <v>0</v>
      </c>
      <c r="Q48">
        <f t="shared" ca="1" si="5"/>
        <v>0</v>
      </c>
      <c r="R48">
        <f t="shared" ca="1" si="5"/>
        <v>0</v>
      </c>
      <c r="S48">
        <f t="shared" ca="1" si="5"/>
        <v>0</v>
      </c>
      <c r="T48">
        <f t="shared" ca="1" si="5"/>
        <v>0</v>
      </c>
      <c r="U48">
        <f t="shared" ca="1" si="5"/>
        <v>0</v>
      </c>
      <c r="V48">
        <f ca="1">IF('Other 2030'!$A56="WT",INDIRECT("'Other 2030'!"&amp;'Country Selector'!$B$3&amp;ROW($A56))*10^12,0)</f>
        <v>0</v>
      </c>
    </row>
    <row r="49" spans="1:2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4"/>
        <v>0</v>
      </c>
      <c r="D49">
        <f t="shared" ca="1" si="4"/>
        <v>0</v>
      </c>
      <c r="E49">
        <f t="shared" ca="1" si="4"/>
        <v>0</v>
      </c>
      <c r="F49">
        <f t="shared" ca="1" si="4"/>
        <v>0</v>
      </c>
      <c r="G49">
        <f t="shared" ca="1" si="4"/>
        <v>0</v>
      </c>
      <c r="H49">
        <f t="shared" ca="1" si="4"/>
        <v>0</v>
      </c>
      <c r="I49">
        <f t="shared" ca="1" si="4"/>
        <v>0</v>
      </c>
      <c r="J49">
        <f t="shared" ca="1" si="4"/>
        <v>0</v>
      </c>
      <c r="K49">
        <f t="shared" ca="1" si="4"/>
        <v>0</v>
      </c>
      <c r="L49">
        <f ca="1">IF('Other 2020'!$A57="WT",INDIRECT("'Other 2020'!"&amp;'Country Selector'!$B$3&amp;ROW($A57))*10^12,0)</f>
        <v>0</v>
      </c>
      <c r="M49">
        <f t="shared" ca="1" si="5"/>
        <v>0</v>
      </c>
      <c r="N49">
        <f t="shared" ca="1" si="5"/>
        <v>0</v>
      </c>
      <c r="O49">
        <f t="shared" ca="1" si="5"/>
        <v>0</v>
      </c>
      <c r="P49">
        <f t="shared" ca="1" si="5"/>
        <v>0</v>
      </c>
      <c r="Q49">
        <f t="shared" ca="1" si="5"/>
        <v>0</v>
      </c>
      <c r="R49">
        <f t="shared" ca="1" si="5"/>
        <v>0</v>
      </c>
      <c r="S49">
        <f t="shared" ca="1" si="5"/>
        <v>0</v>
      </c>
      <c r="T49">
        <f t="shared" ca="1" si="5"/>
        <v>0</v>
      </c>
      <c r="U49">
        <f t="shared" ca="1" si="5"/>
        <v>0</v>
      </c>
      <c r="V49">
        <f ca="1">IF('Other 2030'!$A57="WT",INDIRECT("'Other 2030'!"&amp;'Country Selector'!$B$3&amp;ROW($A57))*10^12,0)</f>
        <v>0</v>
      </c>
    </row>
    <row r="50" spans="1:2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4"/>
        <v>0</v>
      </c>
      <c r="D50">
        <f t="shared" ca="1" si="4"/>
        <v>0</v>
      </c>
      <c r="E50">
        <f t="shared" ca="1" si="4"/>
        <v>0</v>
      </c>
      <c r="F50">
        <f t="shared" ca="1" si="4"/>
        <v>0</v>
      </c>
      <c r="G50">
        <f t="shared" ca="1" si="4"/>
        <v>0</v>
      </c>
      <c r="H50">
        <f t="shared" ca="1" si="4"/>
        <v>0</v>
      </c>
      <c r="I50">
        <f t="shared" ca="1" si="4"/>
        <v>0</v>
      </c>
      <c r="J50">
        <f t="shared" ca="1" si="4"/>
        <v>0</v>
      </c>
      <c r="K50">
        <f t="shared" ca="1" si="4"/>
        <v>0</v>
      </c>
      <c r="L50">
        <f ca="1">IF('Other 2020'!$A58="WT",INDIRECT("'Other 2020'!"&amp;'Country Selector'!$B$3&amp;ROW($A58))*10^12,0)</f>
        <v>0</v>
      </c>
      <c r="M50">
        <f t="shared" ca="1" si="5"/>
        <v>0</v>
      </c>
      <c r="N50">
        <f t="shared" ca="1" si="5"/>
        <v>0</v>
      </c>
      <c r="O50">
        <f t="shared" ca="1" si="5"/>
        <v>0</v>
      </c>
      <c r="P50">
        <f t="shared" ca="1" si="5"/>
        <v>0</v>
      </c>
      <c r="Q50">
        <f t="shared" ca="1" si="5"/>
        <v>0</v>
      </c>
      <c r="R50">
        <f t="shared" ca="1" si="5"/>
        <v>0</v>
      </c>
      <c r="S50">
        <f t="shared" ca="1" si="5"/>
        <v>0</v>
      </c>
      <c r="T50">
        <f t="shared" ca="1" si="5"/>
        <v>0</v>
      </c>
      <c r="U50">
        <f t="shared" ca="1" si="5"/>
        <v>0</v>
      </c>
      <c r="V50">
        <f ca="1">IF('Other 2030'!$A58="WT",INDIRECT("'Other 2030'!"&amp;'Country Selector'!$B$3&amp;ROW($A58))*10^12,0)</f>
        <v>0</v>
      </c>
    </row>
    <row r="51" spans="1:2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4"/>
        <v>0</v>
      </c>
      <c r="D51">
        <f t="shared" ca="1" si="4"/>
        <v>0</v>
      </c>
      <c r="E51">
        <f t="shared" ca="1" si="4"/>
        <v>0</v>
      </c>
      <c r="F51">
        <f t="shared" ca="1" si="4"/>
        <v>0</v>
      </c>
      <c r="G51">
        <f t="shared" ca="1" si="4"/>
        <v>0</v>
      </c>
      <c r="H51">
        <f t="shared" ca="1" si="4"/>
        <v>0</v>
      </c>
      <c r="I51">
        <f t="shared" ca="1" si="4"/>
        <v>0</v>
      </c>
      <c r="J51">
        <f t="shared" ca="1" si="4"/>
        <v>0</v>
      </c>
      <c r="K51">
        <f t="shared" ca="1" si="4"/>
        <v>0</v>
      </c>
      <c r="L51">
        <f ca="1">IF('Other 2020'!$A59="WT",INDIRECT("'Other 2020'!"&amp;'Country Selector'!$B$3&amp;ROW($A59))*10^12,0)</f>
        <v>0</v>
      </c>
      <c r="M51">
        <f t="shared" ca="1" si="5"/>
        <v>0</v>
      </c>
      <c r="N51">
        <f t="shared" ca="1" si="5"/>
        <v>0</v>
      </c>
      <c r="O51">
        <f t="shared" ca="1" si="5"/>
        <v>0</v>
      </c>
      <c r="P51">
        <f t="shared" ca="1" si="5"/>
        <v>0</v>
      </c>
      <c r="Q51">
        <f t="shared" ca="1" si="5"/>
        <v>0</v>
      </c>
      <c r="R51">
        <f t="shared" ca="1" si="5"/>
        <v>0</v>
      </c>
      <c r="S51">
        <f t="shared" ca="1" si="5"/>
        <v>0</v>
      </c>
      <c r="T51">
        <f t="shared" ca="1" si="5"/>
        <v>0</v>
      </c>
      <c r="U51">
        <f t="shared" ca="1" si="5"/>
        <v>0</v>
      </c>
      <c r="V51">
        <f ca="1">IF('Other 2030'!$A59="WT",INDIRECT("'Other 2030'!"&amp;'Country Selector'!$B$3&amp;ROW($A59))*10^12,0)</f>
        <v>0</v>
      </c>
    </row>
    <row r="52" spans="1:22">
      <c r="A52" s="74">
        <v>0</v>
      </c>
      <c r="B52">
        <f ca="1">IF('Other 2010'!$A60="WT",INDIRECT("'Other 2010'!"&amp;'Country Selector'!$B$3&amp;ROW($A60))*10^12,0)</f>
        <v>269477940580.97757</v>
      </c>
      <c r="C52">
        <f t="shared" ca="1" si="4"/>
        <v>279178886646.31824</v>
      </c>
      <c r="D52">
        <f t="shared" ca="1" si="4"/>
        <v>288879832711.65881</v>
      </c>
      <c r="E52">
        <f t="shared" ca="1" si="4"/>
        <v>298580778776.99951</v>
      </c>
      <c r="F52">
        <f t="shared" ca="1" si="4"/>
        <v>308281724842.34015</v>
      </c>
      <c r="G52">
        <f t="shared" ca="1" si="4"/>
        <v>317982670907.68079</v>
      </c>
      <c r="H52">
        <f t="shared" ca="1" si="4"/>
        <v>327683616973.02136</v>
      </c>
      <c r="I52">
        <f t="shared" ca="1" si="4"/>
        <v>337384563038.36206</v>
      </c>
      <c r="J52">
        <f t="shared" ca="1" si="4"/>
        <v>347085509103.7027</v>
      </c>
      <c r="K52">
        <f t="shared" ca="1" si="4"/>
        <v>356786455169.04333</v>
      </c>
      <c r="L52">
        <f ca="1">IF('Other 2020'!$A60="WT",INDIRECT("'Other 2020'!"&amp;'Country Selector'!$B$3&amp;ROW($A60))*10^12,0)</f>
        <v>366487401234.38397</v>
      </c>
      <c r="M52">
        <f t="shared" ca="1" si="5"/>
        <v>376893178823.93036</v>
      </c>
      <c r="N52">
        <f t="shared" ca="1" si="5"/>
        <v>387298956413.47681</v>
      </c>
      <c r="O52">
        <f t="shared" ca="1" si="5"/>
        <v>397704734003.02319</v>
      </c>
      <c r="P52">
        <f t="shared" ca="1" si="5"/>
        <v>408110511592.56958</v>
      </c>
      <c r="Q52">
        <f t="shared" ca="1" si="5"/>
        <v>418516289182.11597</v>
      </c>
      <c r="R52">
        <f t="shared" ca="1" si="5"/>
        <v>428922066771.66241</v>
      </c>
      <c r="S52">
        <f t="shared" ca="1" si="5"/>
        <v>439327844361.20874</v>
      </c>
      <c r="T52">
        <f t="shared" ca="1" si="5"/>
        <v>449733621950.75513</v>
      </c>
      <c r="U52">
        <f t="shared" ca="1" si="5"/>
        <v>460139399540.30157</v>
      </c>
      <c r="V52">
        <f ca="1">IF('Other 2030'!$A60="WT",INDIRECT("'Other 2030'!"&amp;'Country Selector'!$B$3&amp;ROW($A60))*10^12,0)</f>
        <v>470545177129.84796</v>
      </c>
    </row>
    <row r="53" spans="1:22">
      <c r="A53" s="74">
        <v>1</v>
      </c>
      <c r="B53">
        <f ca="1">IF('Other 2010'!$A61="WT",INDIRECT("'Other 2010'!"&amp;'Country Selector'!$B$3&amp;ROW($A61))*10^12,0)</f>
        <v>0</v>
      </c>
      <c r="C53">
        <f t="shared" ca="1" si="4"/>
        <v>0</v>
      </c>
      <c r="D53">
        <f t="shared" ca="1" si="4"/>
        <v>0</v>
      </c>
      <c r="E53">
        <f t="shared" ca="1" si="4"/>
        <v>0</v>
      </c>
      <c r="F53">
        <f t="shared" ca="1" si="4"/>
        <v>0</v>
      </c>
      <c r="G53">
        <f t="shared" ca="1" si="4"/>
        <v>0</v>
      </c>
      <c r="H53">
        <f t="shared" ca="1" si="4"/>
        <v>0</v>
      </c>
      <c r="I53">
        <f t="shared" ca="1" si="4"/>
        <v>0</v>
      </c>
      <c r="J53">
        <f t="shared" ca="1" si="4"/>
        <v>0</v>
      </c>
      <c r="K53">
        <f t="shared" ca="1" si="4"/>
        <v>0</v>
      </c>
      <c r="L53">
        <f ca="1">IF('Other 2020'!$A61="WT",INDIRECT("'Other 2020'!"&amp;'Country Selector'!$B$3&amp;ROW($A61))*10^12,0)</f>
        <v>0</v>
      </c>
      <c r="M53">
        <f t="shared" ca="1" si="5"/>
        <v>0</v>
      </c>
      <c r="N53">
        <f t="shared" ca="1" si="5"/>
        <v>0</v>
      </c>
      <c r="O53">
        <f t="shared" ca="1" si="5"/>
        <v>0</v>
      </c>
      <c r="P53">
        <f t="shared" ca="1" si="5"/>
        <v>0</v>
      </c>
      <c r="Q53">
        <f t="shared" ca="1" si="5"/>
        <v>0</v>
      </c>
      <c r="R53">
        <f t="shared" ca="1" si="5"/>
        <v>0</v>
      </c>
      <c r="S53">
        <f t="shared" ca="1" si="5"/>
        <v>0</v>
      </c>
      <c r="T53">
        <f t="shared" ca="1" si="5"/>
        <v>0</v>
      </c>
      <c r="U53">
        <f t="shared" ca="1" si="5"/>
        <v>0</v>
      </c>
      <c r="V53">
        <f ca="1">IF('Other 2030'!$A61="WT",INDIRECT("'Other 2030'!"&amp;'Country Selector'!$B$3&amp;ROW($A61))*10^12,0)</f>
        <v>0</v>
      </c>
    </row>
    <row r="54" spans="1:22">
      <c r="A54" s="74">
        <v>2</v>
      </c>
      <c r="B54">
        <f ca="1">IF('Other 2010'!$A62="WT",INDIRECT("'Other 2010'!"&amp;'Country Selector'!$B$3&amp;ROW($A62))*10^12,0)</f>
        <v>0</v>
      </c>
      <c r="C54">
        <f t="shared" ca="1" si="4"/>
        <v>0</v>
      </c>
      <c r="D54">
        <f t="shared" ca="1" si="4"/>
        <v>0</v>
      </c>
      <c r="E54">
        <f t="shared" ca="1" si="4"/>
        <v>0</v>
      </c>
      <c r="F54">
        <f t="shared" ca="1" si="4"/>
        <v>0</v>
      </c>
      <c r="G54">
        <f t="shared" ca="1" si="4"/>
        <v>0</v>
      </c>
      <c r="H54">
        <f t="shared" ca="1" si="4"/>
        <v>0</v>
      </c>
      <c r="I54">
        <f t="shared" ca="1" si="4"/>
        <v>0</v>
      </c>
      <c r="J54">
        <f t="shared" ca="1" si="4"/>
        <v>0</v>
      </c>
      <c r="K54">
        <f t="shared" ca="1" si="4"/>
        <v>0</v>
      </c>
      <c r="L54">
        <f ca="1">IF('Other 2020'!$A62="WT",INDIRECT("'Other 2020'!"&amp;'Country Selector'!$B$3&amp;ROW($A62))*10^12,0)</f>
        <v>0</v>
      </c>
      <c r="M54">
        <f t="shared" ca="1" si="5"/>
        <v>0</v>
      </c>
      <c r="N54">
        <f t="shared" ca="1" si="5"/>
        <v>0</v>
      </c>
      <c r="O54">
        <f t="shared" ca="1" si="5"/>
        <v>0</v>
      </c>
      <c r="P54">
        <f t="shared" ca="1" si="5"/>
        <v>0</v>
      </c>
      <c r="Q54">
        <f t="shared" ca="1" si="5"/>
        <v>0</v>
      </c>
      <c r="R54">
        <f t="shared" ca="1" si="5"/>
        <v>0</v>
      </c>
      <c r="S54">
        <f t="shared" ca="1" si="5"/>
        <v>0</v>
      </c>
      <c r="T54">
        <f t="shared" ca="1" si="5"/>
        <v>0</v>
      </c>
      <c r="U54">
        <f t="shared" ca="1" si="5"/>
        <v>0</v>
      </c>
      <c r="V54">
        <f ca="1">IF('Other 2030'!$A62="WT",INDIRECT("'Other 2030'!"&amp;'Country Selector'!$B$3&amp;ROW($A62))*10^12,0)</f>
        <v>0</v>
      </c>
    </row>
    <row r="55" spans="1:22">
      <c r="A55" s="74">
        <v>3</v>
      </c>
      <c r="B55">
        <f ca="1">IF('Other 2010'!$A63="WT",INDIRECT("'Other 2010'!"&amp;'Country Selector'!$B$3&amp;ROW($A63))*10^12,0)</f>
        <v>0</v>
      </c>
      <c r="C55">
        <f t="shared" ca="1" si="4"/>
        <v>0</v>
      </c>
      <c r="D55">
        <f t="shared" ca="1" si="4"/>
        <v>0</v>
      </c>
      <c r="E55">
        <f t="shared" ca="1" si="4"/>
        <v>0</v>
      </c>
      <c r="F55">
        <f t="shared" ca="1" si="4"/>
        <v>0</v>
      </c>
      <c r="G55">
        <f t="shared" ca="1" si="4"/>
        <v>0</v>
      </c>
      <c r="H55">
        <f t="shared" ca="1" si="4"/>
        <v>0</v>
      </c>
      <c r="I55">
        <f t="shared" ca="1" si="4"/>
        <v>0</v>
      </c>
      <c r="J55">
        <f t="shared" ca="1" si="4"/>
        <v>0</v>
      </c>
      <c r="K55">
        <f t="shared" ca="1" si="4"/>
        <v>0</v>
      </c>
      <c r="L55">
        <f ca="1">IF('Other 2020'!$A63="WT",INDIRECT("'Other 2020'!"&amp;'Country Selector'!$B$3&amp;ROW($A63))*10^12,0)</f>
        <v>0</v>
      </c>
      <c r="M55">
        <f t="shared" ca="1" si="5"/>
        <v>0</v>
      </c>
      <c r="N55">
        <f t="shared" ca="1" si="5"/>
        <v>0</v>
      </c>
      <c r="O55">
        <f t="shared" ca="1" si="5"/>
        <v>0</v>
      </c>
      <c r="P55">
        <f t="shared" ca="1" si="5"/>
        <v>0</v>
      </c>
      <c r="Q55">
        <f t="shared" ca="1" si="5"/>
        <v>0</v>
      </c>
      <c r="R55">
        <f t="shared" ca="1" si="5"/>
        <v>0</v>
      </c>
      <c r="S55">
        <f t="shared" ca="1" si="5"/>
        <v>0</v>
      </c>
      <c r="T55">
        <f t="shared" ca="1" si="5"/>
        <v>0</v>
      </c>
      <c r="U55">
        <f t="shared" ca="1" si="5"/>
        <v>0</v>
      </c>
      <c r="V55">
        <f ca="1">IF('Other 2030'!$A63="WT",INDIRECT("'Other 2030'!"&amp;'Country Selector'!$B$3&amp;ROW($A63))*10^12,0)</f>
        <v>0</v>
      </c>
    </row>
    <row r="56" spans="1:22">
      <c r="A56" s="74">
        <v>4</v>
      </c>
      <c r="B56">
        <f ca="1">IF('Other 2010'!$A64="WT",INDIRECT("'Other 2010'!"&amp;'Country Selector'!$B$3&amp;ROW($A64))*10^12,0)</f>
        <v>0</v>
      </c>
      <c r="C56">
        <f t="shared" ca="1" si="4"/>
        <v>0</v>
      </c>
      <c r="D56">
        <f t="shared" ca="1" si="4"/>
        <v>0</v>
      </c>
      <c r="E56">
        <f t="shared" ca="1" si="4"/>
        <v>0</v>
      </c>
      <c r="F56">
        <f t="shared" ca="1" si="4"/>
        <v>0</v>
      </c>
      <c r="G56">
        <f t="shared" ca="1" si="4"/>
        <v>0</v>
      </c>
      <c r="H56">
        <f t="shared" ca="1" si="4"/>
        <v>0</v>
      </c>
      <c r="I56">
        <f t="shared" ca="1" si="4"/>
        <v>0</v>
      </c>
      <c r="J56">
        <f t="shared" ca="1" si="4"/>
        <v>0</v>
      </c>
      <c r="K56">
        <f t="shared" ca="1" si="4"/>
        <v>0</v>
      </c>
      <c r="L56">
        <f ca="1">IF('Other 2020'!$A64="WT",INDIRECT("'Other 2020'!"&amp;'Country Selector'!$B$3&amp;ROW($A64))*10^12,0)</f>
        <v>0</v>
      </c>
      <c r="M56">
        <f t="shared" ca="1" si="5"/>
        <v>0</v>
      </c>
      <c r="N56">
        <f t="shared" ca="1" si="5"/>
        <v>0</v>
      </c>
      <c r="O56">
        <f t="shared" ca="1" si="5"/>
        <v>0</v>
      </c>
      <c r="P56">
        <f t="shared" ca="1" si="5"/>
        <v>0</v>
      </c>
      <c r="Q56">
        <f t="shared" ca="1" si="5"/>
        <v>0</v>
      </c>
      <c r="R56">
        <f t="shared" ca="1" si="5"/>
        <v>0</v>
      </c>
      <c r="S56">
        <f t="shared" ca="1" si="5"/>
        <v>0</v>
      </c>
      <c r="T56">
        <f t="shared" ca="1" si="5"/>
        <v>0</v>
      </c>
      <c r="U56">
        <f t="shared" ca="1" si="5"/>
        <v>0</v>
      </c>
      <c r="V56">
        <f ca="1">IF('Other 2030'!$A64="WT",INDIRECT("'Other 2030'!"&amp;'Country Selector'!$B$3&amp;ROW($A64))*10^12,0)</f>
        <v>0</v>
      </c>
    </row>
    <row r="57" spans="1:22">
      <c r="A57" s="74">
        <v>5</v>
      </c>
      <c r="B57">
        <f ca="1">IF('Other 2010'!$A65="WT",INDIRECT("'Other 2010'!"&amp;'Country Selector'!$B$3&amp;ROW($A65))*10^12,0)</f>
        <v>0</v>
      </c>
      <c r="C57">
        <f t="shared" ca="1" si="4"/>
        <v>0</v>
      </c>
      <c r="D57">
        <f t="shared" ca="1" si="4"/>
        <v>0</v>
      </c>
      <c r="E57">
        <f t="shared" ca="1" si="4"/>
        <v>0</v>
      </c>
      <c r="F57">
        <f t="shared" ca="1" si="4"/>
        <v>0</v>
      </c>
      <c r="G57">
        <f t="shared" ca="1" si="4"/>
        <v>0</v>
      </c>
      <c r="H57">
        <f t="shared" ca="1" si="4"/>
        <v>0</v>
      </c>
      <c r="I57">
        <f t="shared" ca="1" si="4"/>
        <v>0</v>
      </c>
      <c r="J57">
        <f t="shared" ca="1" si="4"/>
        <v>0</v>
      </c>
      <c r="K57">
        <f t="shared" ca="1" si="4"/>
        <v>0</v>
      </c>
      <c r="L57">
        <f ca="1">IF('Other 2020'!$A65="WT",INDIRECT("'Other 2020'!"&amp;'Country Selector'!$B$3&amp;ROW($A65))*10^12,0)</f>
        <v>0</v>
      </c>
      <c r="M57">
        <f t="shared" ca="1" si="5"/>
        <v>0</v>
      </c>
      <c r="N57">
        <f t="shared" ca="1" si="5"/>
        <v>0</v>
      </c>
      <c r="O57">
        <f t="shared" ca="1" si="5"/>
        <v>0</v>
      </c>
      <c r="P57">
        <f t="shared" ca="1" si="5"/>
        <v>0</v>
      </c>
      <c r="Q57">
        <f t="shared" ca="1" si="5"/>
        <v>0</v>
      </c>
      <c r="R57">
        <f t="shared" ca="1" si="5"/>
        <v>0</v>
      </c>
      <c r="S57">
        <f t="shared" ca="1" si="5"/>
        <v>0</v>
      </c>
      <c r="T57">
        <f t="shared" ca="1" si="5"/>
        <v>0</v>
      </c>
      <c r="U57">
        <f t="shared" ca="1" si="5"/>
        <v>0</v>
      </c>
      <c r="V57">
        <f ca="1">IF('Other 2030'!$A65="WT",INDIRECT("'Other 2030'!"&amp;'Country Selector'!$B$3&amp;ROW($A65))*10^12,0)</f>
        <v>0</v>
      </c>
    </row>
    <row r="58" spans="1:22">
      <c r="A58" s="74">
        <v>6</v>
      </c>
      <c r="B58">
        <f ca="1">IF('Other 2010'!$A66="WT",INDIRECT("'Other 2010'!"&amp;'Country Selector'!$B$3&amp;ROW($A66))*10^12,0)</f>
        <v>0</v>
      </c>
      <c r="C58">
        <f t="shared" ca="1" si="4"/>
        <v>0</v>
      </c>
      <c r="D58">
        <f t="shared" ca="1" si="4"/>
        <v>0</v>
      </c>
      <c r="E58">
        <f t="shared" ca="1" si="4"/>
        <v>0</v>
      </c>
      <c r="F58">
        <f t="shared" ca="1" si="4"/>
        <v>0</v>
      </c>
      <c r="G58">
        <f t="shared" ca="1" si="4"/>
        <v>0</v>
      </c>
      <c r="H58">
        <f t="shared" ca="1" si="4"/>
        <v>0</v>
      </c>
      <c r="I58">
        <f t="shared" ca="1" si="4"/>
        <v>0</v>
      </c>
      <c r="J58">
        <f t="shared" ca="1" si="4"/>
        <v>0</v>
      </c>
      <c r="K58">
        <f t="shared" ca="1" si="4"/>
        <v>0</v>
      </c>
      <c r="L58">
        <f ca="1">IF('Other 2020'!$A66="WT",INDIRECT("'Other 2020'!"&amp;'Country Selector'!$B$3&amp;ROW($A66))*10^12,0)</f>
        <v>0</v>
      </c>
      <c r="M58">
        <f t="shared" ca="1" si="5"/>
        <v>0</v>
      </c>
      <c r="N58">
        <f t="shared" ca="1" si="5"/>
        <v>0</v>
      </c>
      <c r="O58">
        <f t="shared" ca="1" si="5"/>
        <v>0</v>
      </c>
      <c r="P58">
        <f t="shared" ca="1" si="5"/>
        <v>0</v>
      </c>
      <c r="Q58">
        <f t="shared" ca="1" si="5"/>
        <v>0</v>
      </c>
      <c r="R58">
        <f t="shared" ca="1" si="5"/>
        <v>0</v>
      </c>
      <c r="S58">
        <f t="shared" ca="1" si="5"/>
        <v>0</v>
      </c>
      <c r="T58">
        <f t="shared" ca="1" si="5"/>
        <v>0</v>
      </c>
      <c r="U58">
        <f t="shared" ca="1" si="5"/>
        <v>0</v>
      </c>
      <c r="V58">
        <f ca="1">IF('Other 2030'!$A66="WT",INDIRECT("'Other 2030'!"&amp;'Country Selector'!$B$3&amp;ROW($A66))*10^12,0)</f>
        <v>0</v>
      </c>
    </row>
    <row r="59" spans="1:22">
      <c r="A59" s="74">
        <v>7</v>
      </c>
      <c r="B59">
        <f ca="1">IF('Other 2010'!$A67="WT",INDIRECT("'Other 2010'!"&amp;'Country Selector'!$B$3&amp;ROW($A67))*10^12,0)</f>
        <v>0</v>
      </c>
      <c r="C59">
        <f t="shared" ca="1" si="4"/>
        <v>0</v>
      </c>
      <c r="D59">
        <f t="shared" ca="1" si="4"/>
        <v>0</v>
      </c>
      <c r="E59">
        <f t="shared" ca="1" si="4"/>
        <v>0</v>
      </c>
      <c r="F59">
        <f t="shared" ca="1" si="4"/>
        <v>0</v>
      </c>
      <c r="G59">
        <f t="shared" ca="1" si="4"/>
        <v>0</v>
      </c>
      <c r="H59">
        <f t="shared" ca="1" si="4"/>
        <v>0</v>
      </c>
      <c r="I59">
        <f t="shared" ca="1" si="4"/>
        <v>0</v>
      </c>
      <c r="J59">
        <f t="shared" ca="1" si="4"/>
        <v>0</v>
      </c>
      <c r="K59">
        <f t="shared" ca="1" si="4"/>
        <v>0</v>
      </c>
      <c r="L59">
        <f ca="1">IF('Other 2020'!$A67="WT",INDIRECT("'Other 2020'!"&amp;'Country Selector'!$B$3&amp;ROW($A67))*10^12,0)</f>
        <v>0</v>
      </c>
      <c r="M59">
        <f t="shared" ca="1" si="5"/>
        <v>0</v>
      </c>
      <c r="N59">
        <f t="shared" ca="1" si="5"/>
        <v>0</v>
      </c>
      <c r="O59">
        <f t="shared" ca="1" si="5"/>
        <v>0</v>
      </c>
      <c r="P59">
        <f t="shared" ca="1" si="5"/>
        <v>0</v>
      </c>
      <c r="Q59">
        <f t="shared" ca="1" si="5"/>
        <v>0</v>
      </c>
      <c r="R59">
        <f t="shared" ca="1" si="5"/>
        <v>0</v>
      </c>
      <c r="S59">
        <f t="shared" ca="1" si="5"/>
        <v>0</v>
      </c>
      <c r="T59">
        <f t="shared" ca="1" si="5"/>
        <v>0</v>
      </c>
      <c r="U59">
        <f t="shared" ca="1" si="5"/>
        <v>0</v>
      </c>
      <c r="V59">
        <f ca="1">IF('Other 2030'!$A67="WT",INDIRECT("'Other 2030'!"&amp;'Country Selector'!$B$3&amp;ROW($A67))*10^12,0)</f>
        <v>0</v>
      </c>
    </row>
    <row r="60" spans="1:22">
      <c r="A60" s="74">
        <v>8</v>
      </c>
      <c r="B60">
        <f ca="1">IF('Other 2010'!$A68="WT",INDIRECT("'Other 2010'!"&amp;'Country Selector'!$B$3&amp;ROW($A68))*10^12,0)</f>
        <v>0</v>
      </c>
      <c r="C60">
        <f t="shared" ca="1" si="4"/>
        <v>0</v>
      </c>
      <c r="D60">
        <f t="shared" ca="1" si="4"/>
        <v>0</v>
      </c>
      <c r="E60">
        <f t="shared" ca="1" si="4"/>
        <v>0</v>
      </c>
      <c r="F60">
        <f t="shared" ca="1" si="4"/>
        <v>0</v>
      </c>
      <c r="G60">
        <f t="shared" ca="1" si="4"/>
        <v>0</v>
      </c>
      <c r="H60">
        <f t="shared" ca="1" si="4"/>
        <v>0</v>
      </c>
      <c r="I60">
        <f t="shared" ca="1" si="4"/>
        <v>0</v>
      </c>
      <c r="J60">
        <f t="shared" ca="1" si="4"/>
        <v>0</v>
      </c>
      <c r="K60">
        <f t="shared" ca="1" si="4"/>
        <v>0</v>
      </c>
      <c r="L60">
        <f ca="1">IF('Other 2020'!$A68="WT",INDIRECT("'Other 2020'!"&amp;'Country Selector'!$B$3&amp;ROW($A68))*10^12,0)</f>
        <v>0</v>
      </c>
      <c r="M60">
        <f t="shared" ca="1" si="5"/>
        <v>0</v>
      </c>
      <c r="N60">
        <f t="shared" ca="1" si="5"/>
        <v>0</v>
      </c>
      <c r="O60">
        <f t="shared" ca="1" si="5"/>
        <v>0</v>
      </c>
      <c r="P60">
        <f t="shared" ca="1" si="5"/>
        <v>0</v>
      </c>
      <c r="Q60">
        <f t="shared" ca="1" si="5"/>
        <v>0</v>
      </c>
      <c r="R60">
        <f t="shared" ca="1" si="5"/>
        <v>0</v>
      </c>
      <c r="S60">
        <f t="shared" ca="1" si="5"/>
        <v>0</v>
      </c>
      <c r="T60">
        <f t="shared" ca="1" si="5"/>
        <v>0</v>
      </c>
      <c r="U60">
        <f t="shared" ca="1" si="5"/>
        <v>0</v>
      </c>
      <c r="V60">
        <f ca="1">IF('Other 2030'!$A68="WT",INDIRECT("'Other 2030'!"&amp;'Country Selector'!$B$3&amp;ROW($A68))*10^12,0)</f>
        <v>0</v>
      </c>
    </row>
    <row r="61" spans="1:22">
      <c r="A61" s="74">
        <v>9</v>
      </c>
      <c r="B61">
        <f ca="1">IF('Other 2010'!$A69="WT",INDIRECT("'Other 2010'!"&amp;'Country Selector'!$B$3&amp;ROW($A69))*10^12,0)</f>
        <v>0</v>
      </c>
      <c r="C61">
        <f t="shared" ca="1" si="4"/>
        <v>0</v>
      </c>
      <c r="D61">
        <f t="shared" ca="1" si="4"/>
        <v>0</v>
      </c>
      <c r="E61">
        <f t="shared" ca="1" si="4"/>
        <v>0</v>
      </c>
      <c r="F61">
        <f t="shared" ca="1" si="4"/>
        <v>0</v>
      </c>
      <c r="G61">
        <f t="shared" ca="1" si="4"/>
        <v>0</v>
      </c>
      <c r="H61">
        <f t="shared" ca="1" si="4"/>
        <v>0</v>
      </c>
      <c r="I61">
        <f t="shared" ca="1" si="4"/>
        <v>0</v>
      </c>
      <c r="J61">
        <f t="shared" ca="1" si="4"/>
        <v>0</v>
      </c>
      <c r="K61">
        <f t="shared" ca="1" si="4"/>
        <v>0</v>
      </c>
      <c r="L61">
        <f ca="1">IF('Other 2020'!$A69="WT",INDIRECT("'Other 2020'!"&amp;'Country Selector'!$B$3&amp;ROW($A69))*10^12,0)</f>
        <v>0</v>
      </c>
      <c r="M61">
        <f t="shared" ca="1" si="5"/>
        <v>0</v>
      </c>
      <c r="N61">
        <f t="shared" ca="1" si="5"/>
        <v>0</v>
      </c>
      <c r="O61">
        <f t="shared" ca="1" si="5"/>
        <v>0</v>
      </c>
      <c r="P61">
        <f t="shared" ca="1" si="5"/>
        <v>0</v>
      </c>
      <c r="Q61">
        <f t="shared" ca="1" si="5"/>
        <v>0</v>
      </c>
      <c r="R61">
        <f t="shared" ca="1" si="5"/>
        <v>0</v>
      </c>
      <c r="S61">
        <f t="shared" ca="1" si="5"/>
        <v>0</v>
      </c>
      <c r="T61">
        <f t="shared" ca="1" si="5"/>
        <v>0</v>
      </c>
      <c r="U61">
        <f t="shared" ca="1" si="5"/>
        <v>0</v>
      </c>
      <c r="V61">
        <f ca="1">IF('Other 2030'!$A69="WT",INDIRECT("'Other 2030'!"&amp;'Country Selector'!$B$3&amp;ROW($A69))*10^12,0)</f>
        <v>0</v>
      </c>
    </row>
    <row r="62" spans="1:2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4"/>
        <v>0</v>
      </c>
      <c r="D62">
        <f t="shared" ca="1" si="4"/>
        <v>0</v>
      </c>
      <c r="E62">
        <f t="shared" ca="1" si="4"/>
        <v>0</v>
      </c>
      <c r="F62">
        <f t="shared" ca="1" si="4"/>
        <v>0</v>
      </c>
      <c r="G62">
        <f t="shared" ca="1" si="4"/>
        <v>0</v>
      </c>
      <c r="H62">
        <f t="shared" ca="1" si="4"/>
        <v>0</v>
      </c>
      <c r="I62">
        <f t="shared" ca="1" si="4"/>
        <v>0</v>
      </c>
      <c r="J62">
        <f t="shared" ca="1" si="4"/>
        <v>0</v>
      </c>
      <c r="K62">
        <f t="shared" ca="1" si="4"/>
        <v>0</v>
      </c>
      <c r="L62">
        <f ca="1">IF('Other 2020'!$A70="WT",INDIRECT("'Other 2020'!"&amp;'Country Selector'!$B$3&amp;ROW($A70))*10^12,0)</f>
        <v>0</v>
      </c>
      <c r="M62">
        <f t="shared" ca="1" si="5"/>
        <v>0</v>
      </c>
      <c r="N62">
        <f t="shared" ca="1" si="5"/>
        <v>0</v>
      </c>
      <c r="O62">
        <f t="shared" ca="1" si="5"/>
        <v>0</v>
      </c>
      <c r="P62">
        <f t="shared" ca="1" si="5"/>
        <v>0</v>
      </c>
      <c r="Q62">
        <f t="shared" ca="1" si="5"/>
        <v>0</v>
      </c>
      <c r="R62">
        <f t="shared" ca="1" si="5"/>
        <v>0</v>
      </c>
      <c r="S62">
        <f t="shared" ca="1" si="5"/>
        <v>0</v>
      </c>
      <c r="T62">
        <f t="shared" ca="1" si="5"/>
        <v>0</v>
      </c>
      <c r="U62">
        <f t="shared" ca="1" si="5"/>
        <v>0</v>
      </c>
      <c r="V62">
        <f ca="1">IF('Other 2030'!$A70="WT",INDIRECT("'Other 2030'!"&amp;'Country Selector'!$B$3&amp;ROW($A70))*10^12,0)</f>
        <v>0</v>
      </c>
    </row>
    <row r="63" spans="1:2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4"/>
        <v>0</v>
      </c>
      <c r="D63">
        <f t="shared" ca="1" si="4"/>
        <v>0</v>
      </c>
      <c r="E63">
        <f t="shared" ca="1" si="4"/>
        <v>0</v>
      </c>
      <c r="F63">
        <f t="shared" ref="D63:K95" ca="1" si="6">$B63*($L$1-F$1)/($L$1-$B$1)+$L63*(F$1-$B$1)/($L$1-$B$1)</f>
        <v>0</v>
      </c>
      <c r="G63">
        <f t="shared" ca="1" si="6"/>
        <v>0</v>
      </c>
      <c r="H63">
        <f t="shared" ca="1" si="6"/>
        <v>0</v>
      </c>
      <c r="I63">
        <f t="shared" ca="1" si="6"/>
        <v>0</v>
      </c>
      <c r="J63">
        <f t="shared" ca="1" si="6"/>
        <v>0</v>
      </c>
      <c r="K63">
        <f t="shared" ca="1" si="6"/>
        <v>0</v>
      </c>
      <c r="L63">
        <f ca="1">IF('Other 2020'!$A71="WT",INDIRECT("'Other 2020'!"&amp;'Country Selector'!$B$3&amp;ROW($A71))*10^12,0)</f>
        <v>0</v>
      </c>
      <c r="M63">
        <f t="shared" ca="1" si="5"/>
        <v>0</v>
      </c>
      <c r="N63">
        <f t="shared" ca="1" si="5"/>
        <v>0</v>
      </c>
      <c r="O63">
        <f t="shared" ca="1" si="5"/>
        <v>0</v>
      </c>
      <c r="P63">
        <f t="shared" ref="N63:U95" ca="1" si="7">$L63*($V$1-P$1)/($V$1-$L$1)+$V63*(P$1-$L$1)/($V$1-$L$1)</f>
        <v>0</v>
      </c>
      <c r="Q63">
        <f t="shared" ca="1" si="7"/>
        <v>0</v>
      </c>
      <c r="R63">
        <f t="shared" ca="1" si="7"/>
        <v>0</v>
      </c>
      <c r="S63">
        <f t="shared" ca="1" si="7"/>
        <v>0</v>
      </c>
      <c r="T63">
        <f t="shared" ca="1" si="7"/>
        <v>0</v>
      </c>
      <c r="U63">
        <f t="shared" ca="1" si="7"/>
        <v>0</v>
      </c>
      <c r="V63">
        <f ca="1">IF('Other 2030'!$A71="WT",INDIRECT("'Other 2030'!"&amp;'Country Selector'!$B$3&amp;ROW($A71))*10^12,0)</f>
        <v>0</v>
      </c>
    </row>
    <row r="64" spans="1:2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8">$B64*($L$1-C$1)/($L$1-$B$1)+$L64*(C$1-$B$1)/($L$1-$B$1)</f>
        <v>0</v>
      </c>
      <c r="D64">
        <f t="shared" ca="1" si="6"/>
        <v>0</v>
      </c>
      <c r="E64">
        <f t="shared" ca="1" si="6"/>
        <v>0</v>
      </c>
      <c r="F64">
        <f t="shared" ca="1" si="6"/>
        <v>0</v>
      </c>
      <c r="G64">
        <f t="shared" ca="1" si="6"/>
        <v>0</v>
      </c>
      <c r="H64">
        <f t="shared" ca="1" si="6"/>
        <v>0</v>
      </c>
      <c r="I64">
        <f t="shared" ca="1" si="6"/>
        <v>0</v>
      </c>
      <c r="J64">
        <f t="shared" ca="1" si="6"/>
        <v>0</v>
      </c>
      <c r="K64">
        <f t="shared" ca="1" si="6"/>
        <v>0</v>
      </c>
      <c r="L64">
        <f ca="1">IF('Other 2020'!$A72="WT",INDIRECT("'Other 2020'!"&amp;'Country Selector'!$B$3&amp;ROW($A72))*10^12,0)</f>
        <v>0</v>
      </c>
      <c r="M64">
        <f t="shared" ref="M64:U127" ca="1" si="9">$L64*($V$1-M$1)/($V$1-$L$1)+$V64*(M$1-$L$1)/($V$1-$L$1)</f>
        <v>0</v>
      </c>
      <c r="N64">
        <f t="shared" ca="1" si="7"/>
        <v>0</v>
      </c>
      <c r="O64">
        <f t="shared" ca="1" si="7"/>
        <v>0</v>
      </c>
      <c r="P64">
        <f t="shared" ca="1" si="7"/>
        <v>0</v>
      </c>
      <c r="Q64">
        <f t="shared" ca="1" si="7"/>
        <v>0</v>
      </c>
      <c r="R64">
        <f t="shared" ca="1" si="7"/>
        <v>0</v>
      </c>
      <c r="S64">
        <f t="shared" ca="1" si="7"/>
        <v>0</v>
      </c>
      <c r="T64">
        <f t="shared" ca="1" si="7"/>
        <v>0</v>
      </c>
      <c r="U64">
        <f t="shared" ca="1" si="7"/>
        <v>0</v>
      </c>
      <c r="V64">
        <f ca="1">IF('Other 2030'!$A72="WT",INDIRECT("'Other 2030'!"&amp;'Country Selector'!$B$3&amp;ROW($A72))*10^12,0)</f>
        <v>0</v>
      </c>
    </row>
    <row r="65" spans="1:2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8"/>
        <v>0</v>
      </c>
      <c r="D65">
        <f t="shared" ca="1" si="6"/>
        <v>0</v>
      </c>
      <c r="E65">
        <f t="shared" ca="1" si="6"/>
        <v>0</v>
      </c>
      <c r="F65">
        <f t="shared" ca="1" si="6"/>
        <v>0</v>
      </c>
      <c r="G65">
        <f t="shared" ca="1" si="6"/>
        <v>0</v>
      </c>
      <c r="H65">
        <f t="shared" ca="1" si="6"/>
        <v>0</v>
      </c>
      <c r="I65">
        <f t="shared" ca="1" si="6"/>
        <v>0</v>
      </c>
      <c r="J65">
        <f t="shared" ca="1" si="6"/>
        <v>0</v>
      </c>
      <c r="K65">
        <f t="shared" ca="1" si="6"/>
        <v>0</v>
      </c>
      <c r="L65">
        <f ca="1">IF('Other 2020'!$A73="WT",INDIRECT("'Other 2020'!"&amp;'Country Selector'!$B$3&amp;ROW($A73))*10^12,0)</f>
        <v>0</v>
      </c>
      <c r="M65">
        <f t="shared" ca="1" si="9"/>
        <v>0</v>
      </c>
      <c r="N65">
        <f t="shared" ca="1" si="7"/>
        <v>0</v>
      </c>
      <c r="O65">
        <f t="shared" ca="1" si="7"/>
        <v>0</v>
      </c>
      <c r="P65">
        <f t="shared" ca="1" si="7"/>
        <v>0</v>
      </c>
      <c r="Q65">
        <f t="shared" ca="1" si="7"/>
        <v>0</v>
      </c>
      <c r="R65">
        <f t="shared" ca="1" si="7"/>
        <v>0</v>
      </c>
      <c r="S65">
        <f t="shared" ca="1" si="7"/>
        <v>0</v>
      </c>
      <c r="T65">
        <f t="shared" ca="1" si="7"/>
        <v>0</v>
      </c>
      <c r="U65">
        <f t="shared" ca="1" si="7"/>
        <v>0</v>
      </c>
      <c r="V65">
        <f ca="1">IF('Other 2030'!$A73="WT",INDIRECT("'Other 2030'!"&amp;'Country Selector'!$B$3&amp;ROW($A73))*10^12,0)</f>
        <v>0</v>
      </c>
    </row>
    <row r="66" spans="1:2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8"/>
        <v>0</v>
      </c>
      <c r="D66">
        <f t="shared" ca="1" si="6"/>
        <v>0</v>
      </c>
      <c r="E66">
        <f t="shared" ca="1" si="6"/>
        <v>0</v>
      </c>
      <c r="F66">
        <f t="shared" ca="1" si="6"/>
        <v>0</v>
      </c>
      <c r="G66">
        <f t="shared" ca="1" si="6"/>
        <v>0</v>
      </c>
      <c r="H66">
        <f t="shared" ca="1" si="6"/>
        <v>0</v>
      </c>
      <c r="I66">
        <f t="shared" ca="1" si="6"/>
        <v>0</v>
      </c>
      <c r="J66">
        <f t="shared" ca="1" si="6"/>
        <v>0</v>
      </c>
      <c r="K66">
        <f t="shared" ca="1" si="6"/>
        <v>0</v>
      </c>
      <c r="L66">
        <f ca="1">IF('Other 2020'!$A74="WT",INDIRECT("'Other 2020'!"&amp;'Country Selector'!$B$3&amp;ROW($A74))*10^12,0)</f>
        <v>0</v>
      </c>
      <c r="M66">
        <f t="shared" ca="1" si="9"/>
        <v>0</v>
      </c>
      <c r="N66">
        <f t="shared" ca="1" si="7"/>
        <v>0</v>
      </c>
      <c r="O66">
        <f t="shared" ca="1" si="7"/>
        <v>0</v>
      </c>
      <c r="P66">
        <f t="shared" ca="1" si="7"/>
        <v>0</v>
      </c>
      <c r="Q66">
        <f t="shared" ca="1" si="7"/>
        <v>0</v>
      </c>
      <c r="R66">
        <f t="shared" ca="1" si="7"/>
        <v>0</v>
      </c>
      <c r="S66">
        <f t="shared" ca="1" si="7"/>
        <v>0</v>
      </c>
      <c r="T66">
        <f t="shared" ca="1" si="7"/>
        <v>0</v>
      </c>
      <c r="U66">
        <f t="shared" ca="1" si="7"/>
        <v>0</v>
      </c>
      <c r="V66">
        <f ca="1">IF('Other 2030'!$A74="WT",INDIRECT("'Other 2030'!"&amp;'Country Selector'!$B$3&amp;ROW($A74))*10^12,0)</f>
        <v>0</v>
      </c>
    </row>
    <row r="67" spans="1:2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8"/>
        <v>0</v>
      </c>
      <c r="D67">
        <f t="shared" ca="1" si="6"/>
        <v>0</v>
      </c>
      <c r="E67">
        <f t="shared" ca="1" si="6"/>
        <v>0</v>
      </c>
      <c r="F67">
        <f t="shared" ca="1" si="6"/>
        <v>0</v>
      </c>
      <c r="G67">
        <f t="shared" ca="1" si="6"/>
        <v>0</v>
      </c>
      <c r="H67">
        <f t="shared" ca="1" si="6"/>
        <v>0</v>
      </c>
      <c r="I67">
        <f t="shared" ca="1" si="6"/>
        <v>0</v>
      </c>
      <c r="J67">
        <f t="shared" ca="1" si="6"/>
        <v>0</v>
      </c>
      <c r="K67">
        <f t="shared" ca="1" si="6"/>
        <v>0</v>
      </c>
      <c r="L67">
        <f ca="1">IF('Other 2020'!$A75="WT",INDIRECT("'Other 2020'!"&amp;'Country Selector'!$B$3&amp;ROW($A75))*10^12,0)</f>
        <v>0</v>
      </c>
      <c r="M67">
        <f t="shared" ca="1" si="9"/>
        <v>0</v>
      </c>
      <c r="N67">
        <f t="shared" ca="1" si="7"/>
        <v>0</v>
      </c>
      <c r="O67">
        <f t="shared" ca="1" si="7"/>
        <v>0</v>
      </c>
      <c r="P67">
        <f t="shared" ca="1" si="7"/>
        <v>0</v>
      </c>
      <c r="Q67">
        <f t="shared" ca="1" si="7"/>
        <v>0</v>
      </c>
      <c r="R67">
        <f t="shared" ca="1" si="7"/>
        <v>0</v>
      </c>
      <c r="S67">
        <f t="shared" ca="1" si="7"/>
        <v>0</v>
      </c>
      <c r="T67">
        <f t="shared" ca="1" si="7"/>
        <v>0</v>
      </c>
      <c r="U67">
        <f t="shared" ca="1" si="7"/>
        <v>0</v>
      </c>
      <c r="V67">
        <f ca="1">IF('Other 2030'!$A75="WT",INDIRECT("'Other 2030'!"&amp;'Country Selector'!$B$3&amp;ROW($A75))*10^12,0)</f>
        <v>0</v>
      </c>
    </row>
    <row r="68" spans="1:2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8"/>
        <v>0</v>
      </c>
      <c r="D68">
        <f t="shared" ca="1" si="6"/>
        <v>0</v>
      </c>
      <c r="E68">
        <f t="shared" ca="1" si="6"/>
        <v>0</v>
      </c>
      <c r="F68">
        <f t="shared" ca="1" si="6"/>
        <v>0</v>
      </c>
      <c r="G68">
        <f t="shared" ca="1" si="6"/>
        <v>0</v>
      </c>
      <c r="H68">
        <f t="shared" ca="1" si="6"/>
        <v>0</v>
      </c>
      <c r="I68">
        <f t="shared" ca="1" si="6"/>
        <v>0</v>
      </c>
      <c r="J68">
        <f t="shared" ca="1" si="6"/>
        <v>0</v>
      </c>
      <c r="K68">
        <f t="shared" ca="1" si="6"/>
        <v>0</v>
      </c>
      <c r="L68">
        <f ca="1">IF('Other 2020'!$A76="WT",INDIRECT("'Other 2020'!"&amp;'Country Selector'!$B$3&amp;ROW($A76))*10^12,0)</f>
        <v>0</v>
      </c>
      <c r="M68">
        <f t="shared" ca="1" si="9"/>
        <v>0</v>
      </c>
      <c r="N68">
        <f t="shared" ca="1" si="7"/>
        <v>0</v>
      </c>
      <c r="O68">
        <f t="shared" ca="1" si="7"/>
        <v>0</v>
      </c>
      <c r="P68">
        <f t="shared" ca="1" si="7"/>
        <v>0</v>
      </c>
      <c r="Q68">
        <f t="shared" ca="1" si="7"/>
        <v>0</v>
      </c>
      <c r="R68">
        <f t="shared" ca="1" si="7"/>
        <v>0</v>
      </c>
      <c r="S68">
        <f t="shared" ca="1" si="7"/>
        <v>0</v>
      </c>
      <c r="T68">
        <f t="shared" ca="1" si="7"/>
        <v>0</v>
      </c>
      <c r="U68">
        <f t="shared" ca="1" si="7"/>
        <v>0</v>
      </c>
      <c r="V68">
        <f ca="1">IF('Other 2030'!$A76="WT",INDIRECT("'Other 2030'!"&amp;'Country Selector'!$B$3&amp;ROW($A76))*10^12,0)</f>
        <v>0</v>
      </c>
    </row>
    <row r="69" spans="1:2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8"/>
        <v>0</v>
      </c>
      <c r="D69">
        <f t="shared" ca="1" si="6"/>
        <v>0</v>
      </c>
      <c r="E69">
        <f t="shared" ca="1" si="6"/>
        <v>0</v>
      </c>
      <c r="F69">
        <f t="shared" ca="1" si="6"/>
        <v>0</v>
      </c>
      <c r="G69">
        <f t="shared" ca="1" si="6"/>
        <v>0</v>
      </c>
      <c r="H69">
        <f t="shared" ca="1" si="6"/>
        <v>0</v>
      </c>
      <c r="I69">
        <f t="shared" ca="1" si="6"/>
        <v>0</v>
      </c>
      <c r="J69">
        <f t="shared" ca="1" si="6"/>
        <v>0</v>
      </c>
      <c r="K69">
        <f t="shared" ca="1" si="6"/>
        <v>0</v>
      </c>
      <c r="L69">
        <f ca="1">IF('Other 2020'!$A77="WT",INDIRECT("'Other 2020'!"&amp;'Country Selector'!$B$3&amp;ROW($A77))*10^12,0)</f>
        <v>0</v>
      </c>
      <c r="M69">
        <f t="shared" ca="1" si="9"/>
        <v>0</v>
      </c>
      <c r="N69">
        <f t="shared" ca="1" si="7"/>
        <v>0</v>
      </c>
      <c r="O69">
        <f t="shared" ca="1" si="7"/>
        <v>0</v>
      </c>
      <c r="P69">
        <f t="shared" ca="1" si="7"/>
        <v>0</v>
      </c>
      <c r="Q69">
        <f t="shared" ca="1" si="7"/>
        <v>0</v>
      </c>
      <c r="R69">
        <f t="shared" ca="1" si="7"/>
        <v>0</v>
      </c>
      <c r="S69">
        <f t="shared" ca="1" si="7"/>
        <v>0</v>
      </c>
      <c r="T69">
        <f t="shared" ca="1" si="7"/>
        <v>0</v>
      </c>
      <c r="U69">
        <f t="shared" ca="1" si="7"/>
        <v>0</v>
      </c>
      <c r="V69">
        <f ca="1">IF('Other 2030'!$A77="WT",INDIRECT("'Other 2030'!"&amp;'Country Selector'!$B$3&amp;ROW($A77))*10^12,0)</f>
        <v>0</v>
      </c>
    </row>
    <row r="70" spans="1:2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8"/>
        <v>0</v>
      </c>
      <c r="D70">
        <f t="shared" ca="1" si="6"/>
        <v>0</v>
      </c>
      <c r="E70">
        <f t="shared" ca="1" si="6"/>
        <v>0</v>
      </c>
      <c r="F70">
        <f t="shared" ca="1" si="6"/>
        <v>0</v>
      </c>
      <c r="G70">
        <f t="shared" ca="1" si="6"/>
        <v>0</v>
      </c>
      <c r="H70">
        <f t="shared" ca="1" si="6"/>
        <v>0</v>
      </c>
      <c r="I70">
        <f t="shared" ca="1" si="6"/>
        <v>0</v>
      </c>
      <c r="J70">
        <f t="shared" ca="1" si="6"/>
        <v>0</v>
      </c>
      <c r="K70">
        <f t="shared" ca="1" si="6"/>
        <v>0</v>
      </c>
      <c r="L70">
        <f ca="1">IF('Other 2020'!$A78="WT",INDIRECT("'Other 2020'!"&amp;'Country Selector'!$B$3&amp;ROW($A78))*10^12,0)</f>
        <v>0</v>
      </c>
      <c r="M70">
        <f t="shared" ca="1" si="9"/>
        <v>0</v>
      </c>
      <c r="N70">
        <f t="shared" ca="1" si="7"/>
        <v>0</v>
      </c>
      <c r="O70">
        <f t="shared" ca="1" si="7"/>
        <v>0</v>
      </c>
      <c r="P70">
        <f t="shared" ca="1" si="7"/>
        <v>0</v>
      </c>
      <c r="Q70">
        <f t="shared" ca="1" si="7"/>
        <v>0</v>
      </c>
      <c r="R70">
        <f t="shared" ca="1" si="7"/>
        <v>0</v>
      </c>
      <c r="S70">
        <f t="shared" ca="1" si="7"/>
        <v>0</v>
      </c>
      <c r="T70">
        <f t="shared" ca="1" si="7"/>
        <v>0</v>
      </c>
      <c r="U70">
        <f t="shared" ca="1" si="7"/>
        <v>0</v>
      </c>
      <c r="V70">
        <f ca="1">IF('Other 2030'!$A78="WT",INDIRECT("'Other 2030'!"&amp;'Country Selector'!$B$3&amp;ROW($A78))*10^12,0)</f>
        <v>0</v>
      </c>
    </row>
    <row r="71" spans="1:2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8"/>
        <v>0</v>
      </c>
      <c r="D71">
        <f t="shared" ca="1" si="6"/>
        <v>0</v>
      </c>
      <c r="E71">
        <f t="shared" ca="1" si="6"/>
        <v>0</v>
      </c>
      <c r="F71">
        <f t="shared" ca="1" si="6"/>
        <v>0</v>
      </c>
      <c r="G71">
        <f t="shared" ca="1" si="6"/>
        <v>0</v>
      </c>
      <c r="H71">
        <f t="shared" ca="1" si="6"/>
        <v>0</v>
      </c>
      <c r="I71">
        <f t="shared" ca="1" si="6"/>
        <v>0</v>
      </c>
      <c r="J71">
        <f t="shared" ca="1" si="6"/>
        <v>0</v>
      </c>
      <c r="K71">
        <f t="shared" ca="1" si="6"/>
        <v>0</v>
      </c>
      <c r="L71">
        <f ca="1">IF('Other 2020'!$A79="WT",INDIRECT("'Other 2020'!"&amp;'Country Selector'!$B$3&amp;ROW($A79))*10^12,0)</f>
        <v>0</v>
      </c>
      <c r="M71">
        <f t="shared" ca="1" si="9"/>
        <v>0</v>
      </c>
      <c r="N71">
        <f t="shared" ca="1" si="7"/>
        <v>0</v>
      </c>
      <c r="O71">
        <f t="shared" ca="1" si="7"/>
        <v>0</v>
      </c>
      <c r="P71">
        <f t="shared" ca="1" si="7"/>
        <v>0</v>
      </c>
      <c r="Q71">
        <f t="shared" ca="1" si="7"/>
        <v>0</v>
      </c>
      <c r="R71">
        <f t="shared" ca="1" si="7"/>
        <v>0</v>
      </c>
      <c r="S71">
        <f t="shared" ca="1" si="7"/>
        <v>0</v>
      </c>
      <c r="T71">
        <f t="shared" ca="1" si="7"/>
        <v>0</v>
      </c>
      <c r="U71">
        <f t="shared" ca="1" si="7"/>
        <v>0</v>
      </c>
      <c r="V71">
        <f ca="1">IF('Other 2030'!$A79="WT",INDIRECT("'Other 2030'!"&amp;'Country Selector'!$B$3&amp;ROW($A79))*10^12,0)</f>
        <v>0</v>
      </c>
    </row>
    <row r="72" spans="1:2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8"/>
        <v>0</v>
      </c>
      <c r="D72">
        <f t="shared" ca="1" si="6"/>
        <v>0</v>
      </c>
      <c r="E72">
        <f t="shared" ca="1" si="6"/>
        <v>0</v>
      </c>
      <c r="F72">
        <f t="shared" ca="1" si="6"/>
        <v>0</v>
      </c>
      <c r="G72">
        <f t="shared" ca="1" si="6"/>
        <v>0</v>
      </c>
      <c r="H72">
        <f t="shared" ca="1" si="6"/>
        <v>0</v>
      </c>
      <c r="I72">
        <f t="shared" ca="1" si="6"/>
        <v>0</v>
      </c>
      <c r="J72">
        <f t="shared" ca="1" si="6"/>
        <v>0</v>
      </c>
      <c r="K72">
        <f t="shared" ca="1" si="6"/>
        <v>0</v>
      </c>
      <c r="L72">
        <f ca="1">IF('Other 2020'!$A80="WT",INDIRECT("'Other 2020'!"&amp;'Country Selector'!$B$3&amp;ROW($A80))*10^12,0)</f>
        <v>0</v>
      </c>
      <c r="M72">
        <f t="shared" ca="1" si="9"/>
        <v>0</v>
      </c>
      <c r="N72">
        <f t="shared" ca="1" si="7"/>
        <v>0</v>
      </c>
      <c r="O72">
        <f t="shared" ca="1" si="7"/>
        <v>0</v>
      </c>
      <c r="P72">
        <f t="shared" ca="1" si="7"/>
        <v>0</v>
      </c>
      <c r="Q72">
        <f t="shared" ca="1" si="7"/>
        <v>0</v>
      </c>
      <c r="R72">
        <f t="shared" ca="1" si="7"/>
        <v>0</v>
      </c>
      <c r="S72">
        <f t="shared" ca="1" si="7"/>
        <v>0</v>
      </c>
      <c r="T72">
        <f t="shared" ca="1" si="7"/>
        <v>0</v>
      </c>
      <c r="U72">
        <f t="shared" ca="1" si="7"/>
        <v>0</v>
      </c>
      <c r="V72">
        <f ca="1">IF('Other 2030'!$A80="WT",INDIRECT("'Other 2030'!"&amp;'Country Selector'!$B$3&amp;ROW($A80))*10^12,0)</f>
        <v>0</v>
      </c>
    </row>
    <row r="73" spans="1:2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8"/>
        <v>0</v>
      </c>
      <c r="D73">
        <f t="shared" ca="1" si="6"/>
        <v>0</v>
      </c>
      <c r="E73">
        <f t="shared" ca="1" si="6"/>
        <v>0</v>
      </c>
      <c r="F73">
        <f t="shared" ca="1" si="6"/>
        <v>0</v>
      </c>
      <c r="G73">
        <f t="shared" ca="1" si="6"/>
        <v>0</v>
      </c>
      <c r="H73">
        <f t="shared" ca="1" si="6"/>
        <v>0</v>
      </c>
      <c r="I73">
        <f t="shared" ca="1" si="6"/>
        <v>0</v>
      </c>
      <c r="J73">
        <f t="shared" ca="1" si="6"/>
        <v>0</v>
      </c>
      <c r="K73">
        <f t="shared" ca="1" si="6"/>
        <v>0</v>
      </c>
      <c r="L73">
        <f ca="1">IF('Other 2020'!$A81="WT",INDIRECT("'Other 2020'!"&amp;'Country Selector'!$B$3&amp;ROW($A81))*10^12,0)</f>
        <v>0</v>
      </c>
      <c r="M73">
        <f t="shared" ca="1" si="9"/>
        <v>0</v>
      </c>
      <c r="N73">
        <f t="shared" ca="1" si="7"/>
        <v>0</v>
      </c>
      <c r="O73">
        <f t="shared" ca="1" si="7"/>
        <v>0</v>
      </c>
      <c r="P73">
        <f t="shared" ca="1" si="7"/>
        <v>0</v>
      </c>
      <c r="Q73">
        <f t="shared" ca="1" si="7"/>
        <v>0</v>
      </c>
      <c r="R73">
        <f t="shared" ca="1" si="7"/>
        <v>0</v>
      </c>
      <c r="S73">
        <f t="shared" ca="1" si="7"/>
        <v>0</v>
      </c>
      <c r="T73">
        <f t="shared" ca="1" si="7"/>
        <v>0</v>
      </c>
      <c r="U73">
        <f t="shared" ca="1" si="7"/>
        <v>0</v>
      </c>
      <c r="V73">
        <f ca="1">IF('Other 2030'!$A81="WT",INDIRECT("'Other 2030'!"&amp;'Country Selector'!$B$3&amp;ROW($A81))*10^12,0)</f>
        <v>0</v>
      </c>
    </row>
    <row r="74" spans="1:2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8"/>
        <v>0</v>
      </c>
      <c r="D74">
        <f t="shared" ca="1" si="6"/>
        <v>0</v>
      </c>
      <c r="E74">
        <f t="shared" ca="1" si="6"/>
        <v>0</v>
      </c>
      <c r="F74">
        <f t="shared" ca="1" si="6"/>
        <v>0</v>
      </c>
      <c r="G74">
        <f t="shared" ca="1" si="6"/>
        <v>0</v>
      </c>
      <c r="H74">
        <f t="shared" ca="1" si="6"/>
        <v>0</v>
      </c>
      <c r="I74">
        <f t="shared" ca="1" si="6"/>
        <v>0</v>
      </c>
      <c r="J74">
        <f t="shared" ca="1" si="6"/>
        <v>0</v>
      </c>
      <c r="K74">
        <f t="shared" ca="1" si="6"/>
        <v>0</v>
      </c>
      <c r="L74">
        <f ca="1">IF('Other 2020'!$A82="WT",INDIRECT("'Other 2020'!"&amp;'Country Selector'!$B$3&amp;ROW($A82))*10^12,0)</f>
        <v>0</v>
      </c>
      <c r="M74">
        <f t="shared" ca="1" si="9"/>
        <v>0</v>
      </c>
      <c r="N74">
        <f t="shared" ca="1" si="7"/>
        <v>0</v>
      </c>
      <c r="O74">
        <f t="shared" ca="1" si="7"/>
        <v>0</v>
      </c>
      <c r="P74">
        <f t="shared" ca="1" si="7"/>
        <v>0</v>
      </c>
      <c r="Q74">
        <f t="shared" ca="1" si="7"/>
        <v>0</v>
      </c>
      <c r="R74">
        <f t="shared" ca="1" si="7"/>
        <v>0</v>
      </c>
      <c r="S74">
        <f t="shared" ca="1" si="7"/>
        <v>0</v>
      </c>
      <c r="T74">
        <f t="shared" ca="1" si="7"/>
        <v>0</v>
      </c>
      <c r="U74">
        <f t="shared" ca="1" si="7"/>
        <v>0</v>
      </c>
      <c r="V74">
        <f ca="1">IF('Other 2030'!$A82="WT",INDIRECT("'Other 2030'!"&amp;'Country Selector'!$B$3&amp;ROW($A82))*10^12,0)</f>
        <v>0</v>
      </c>
    </row>
    <row r="75" spans="1:2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8"/>
        <v>0</v>
      </c>
      <c r="D75">
        <f t="shared" ca="1" si="6"/>
        <v>0</v>
      </c>
      <c r="E75">
        <f t="shared" ca="1" si="6"/>
        <v>0</v>
      </c>
      <c r="F75">
        <f t="shared" ca="1" si="6"/>
        <v>0</v>
      </c>
      <c r="G75">
        <f t="shared" ca="1" si="6"/>
        <v>0</v>
      </c>
      <c r="H75">
        <f t="shared" ca="1" si="6"/>
        <v>0</v>
      </c>
      <c r="I75">
        <f t="shared" ca="1" si="6"/>
        <v>0</v>
      </c>
      <c r="J75">
        <f t="shared" ca="1" si="6"/>
        <v>0</v>
      </c>
      <c r="K75">
        <f t="shared" ca="1" si="6"/>
        <v>0</v>
      </c>
      <c r="L75">
        <f ca="1">IF('Other 2020'!$A83="WT",INDIRECT("'Other 2020'!"&amp;'Country Selector'!$B$3&amp;ROW($A83))*10^12,0)</f>
        <v>0</v>
      </c>
      <c r="M75">
        <f t="shared" ca="1" si="9"/>
        <v>0</v>
      </c>
      <c r="N75">
        <f t="shared" ca="1" si="7"/>
        <v>0</v>
      </c>
      <c r="O75">
        <f t="shared" ca="1" si="7"/>
        <v>0</v>
      </c>
      <c r="P75">
        <f t="shared" ca="1" si="7"/>
        <v>0</v>
      </c>
      <c r="Q75">
        <f t="shared" ca="1" si="7"/>
        <v>0</v>
      </c>
      <c r="R75">
        <f t="shared" ca="1" si="7"/>
        <v>0</v>
      </c>
      <c r="S75">
        <f t="shared" ca="1" si="7"/>
        <v>0</v>
      </c>
      <c r="T75">
        <f t="shared" ca="1" si="7"/>
        <v>0</v>
      </c>
      <c r="U75">
        <f t="shared" ca="1" si="7"/>
        <v>0</v>
      </c>
      <c r="V75">
        <f ca="1">IF('Other 2030'!$A83="WT",INDIRECT("'Other 2030'!"&amp;'Country Selector'!$B$3&amp;ROW($A83))*10^12,0)</f>
        <v>0</v>
      </c>
    </row>
    <row r="76" spans="1:2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8"/>
        <v>0</v>
      </c>
      <c r="D76">
        <f t="shared" ca="1" si="6"/>
        <v>0</v>
      </c>
      <c r="E76">
        <f t="shared" ca="1" si="6"/>
        <v>0</v>
      </c>
      <c r="F76">
        <f t="shared" ca="1" si="6"/>
        <v>0</v>
      </c>
      <c r="G76">
        <f t="shared" ca="1" si="6"/>
        <v>0</v>
      </c>
      <c r="H76">
        <f t="shared" ca="1" si="6"/>
        <v>0</v>
      </c>
      <c r="I76">
        <f t="shared" ca="1" si="6"/>
        <v>0</v>
      </c>
      <c r="J76">
        <f t="shared" ca="1" si="6"/>
        <v>0</v>
      </c>
      <c r="K76">
        <f t="shared" ca="1" si="6"/>
        <v>0</v>
      </c>
      <c r="L76">
        <f ca="1">IF('Other 2020'!$A84="WT",INDIRECT("'Other 2020'!"&amp;'Country Selector'!$B$3&amp;ROW($A84))*10^12,0)</f>
        <v>0</v>
      </c>
      <c r="M76">
        <f t="shared" ca="1" si="9"/>
        <v>0</v>
      </c>
      <c r="N76">
        <f t="shared" ca="1" si="7"/>
        <v>0</v>
      </c>
      <c r="O76">
        <f t="shared" ca="1" si="7"/>
        <v>0</v>
      </c>
      <c r="P76">
        <f t="shared" ca="1" si="7"/>
        <v>0</v>
      </c>
      <c r="Q76">
        <f t="shared" ca="1" si="7"/>
        <v>0</v>
      </c>
      <c r="R76">
        <f t="shared" ca="1" si="7"/>
        <v>0</v>
      </c>
      <c r="S76">
        <f t="shared" ca="1" si="7"/>
        <v>0</v>
      </c>
      <c r="T76">
        <f t="shared" ca="1" si="7"/>
        <v>0</v>
      </c>
      <c r="U76">
        <f t="shared" ca="1" si="7"/>
        <v>0</v>
      </c>
      <c r="V76">
        <f ca="1">IF('Other 2030'!$A84="WT",INDIRECT("'Other 2030'!"&amp;'Country Selector'!$B$3&amp;ROW($A84))*10^12,0)</f>
        <v>0</v>
      </c>
    </row>
    <row r="77" spans="1:2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8"/>
        <v>0</v>
      </c>
      <c r="D77">
        <f t="shared" ca="1" si="6"/>
        <v>0</v>
      </c>
      <c r="E77">
        <f t="shared" ca="1" si="6"/>
        <v>0</v>
      </c>
      <c r="F77">
        <f t="shared" ca="1" si="6"/>
        <v>0</v>
      </c>
      <c r="G77">
        <f t="shared" ca="1" si="6"/>
        <v>0</v>
      </c>
      <c r="H77">
        <f t="shared" ca="1" si="6"/>
        <v>0</v>
      </c>
      <c r="I77">
        <f t="shared" ca="1" si="6"/>
        <v>0</v>
      </c>
      <c r="J77">
        <f t="shared" ca="1" si="6"/>
        <v>0</v>
      </c>
      <c r="K77">
        <f t="shared" ca="1" si="6"/>
        <v>0</v>
      </c>
      <c r="L77">
        <f ca="1">IF('Other 2020'!$A85="WT",INDIRECT("'Other 2020'!"&amp;'Country Selector'!$B$3&amp;ROW($A85))*10^12,0)</f>
        <v>0</v>
      </c>
      <c r="M77">
        <f t="shared" ca="1" si="9"/>
        <v>0</v>
      </c>
      <c r="N77">
        <f t="shared" ca="1" si="7"/>
        <v>0</v>
      </c>
      <c r="O77">
        <f t="shared" ca="1" si="7"/>
        <v>0</v>
      </c>
      <c r="P77">
        <f t="shared" ca="1" si="7"/>
        <v>0</v>
      </c>
      <c r="Q77">
        <f t="shared" ca="1" si="7"/>
        <v>0</v>
      </c>
      <c r="R77">
        <f t="shared" ca="1" si="7"/>
        <v>0</v>
      </c>
      <c r="S77">
        <f t="shared" ca="1" si="7"/>
        <v>0</v>
      </c>
      <c r="T77">
        <f t="shared" ca="1" si="7"/>
        <v>0</v>
      </c>
      <c r="U77">
        <f t="shared" ca="1" si="7"/>
        <v>0</v>
      </c>
      <c r="V77">
        <f ca="1">IF('Other 2030'!$A85="WT",INDIRECT("'Other 2030'!"&amp;'Country Selector'!$B$3&amp;ROW($A85))*10^12,0)</f>
        <v>0</v>
      </c>
    </row>
    <row r="78" spans="1:2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8"/>
        <v>0</v>
      </c>
      <c r="D78">
        <f t="shared" ca="1" si="6"/>
        <v>0</v>
      </c>
      <c r="E78">
        <f t="shared" ca="1" si="6"/>
        <v>0</v>
      </c>
      <c r="F78">
        <f t="shared" ca="1" si="6"/>
        <v>0</v>
      </c>
      <c r="G78">
        <f t="shared" ca="1" si="6"/>
        <v>0</v>
      </c>
      <c r="H78">
        <f t="shared" ca="1" si="6"/>
        <v>0</v>
      </c>
      <c r="I78">
        <f t="shared" ca="1" si="6"/>
        <v>0</v>
      </c>
      <c r="J78">
        <f t="shared" ca="1" si="6"/>
        <v>0</v>
      </c>
      <c r="K78">
        <f t="shared" ca="1" si="6"/>
        <v>0</v>
      </c>
      <c r="L78">
        <f ca="1">IF('Other 2020'!$A86="WT",INDIRECT("'Other 2020'!"&amp;'Country Selector'!$B$3&amp;ROW($A86))*10^12,0)</f>
        <v>0</v>
      </c>
      <c r="M78">
        <f t="shared" ca="1" si="9"/>
        <v>0</v>
      </c>
      <c r="N78">
        <f t="shared" ca="1" si="7"/>
        <v>0</v>
      </c>
      <c r="O78">
        <f t="shared" ca="1" si="7"/>
        <v>0</v>
      </c>
      <c r="P78">
        <f t="shared" ca="1" si="7"/>
        <v>0</v>
      </c>
      <c r="Q78">
        <f t="shared" ca="1" si="7"/>
        <v>0</v>
      </c>
      <c r="R78">
        <f t="shared" ca="1" si="7"/>
        <v>0</v>
      </c>
      <c r="S78">
        <f t="shared" ca="1" si="7"/>
        <v>0</v>
      </c>
      <c r="T78">
        <f t="shared" ca="1" si="7"/>
        <v>0</v>
      </c>
      <c r="U78">
        <f t="shared" ca="1" si="7"/>
        <v>0</v>
      </c>
      <c r="V78">
        <f ca="1">IF('Other 2030'!$A86="WT",INDIRECT("'Other 2030'!"&amp;'Country Selector'!$B$3&amp;ROW($A86))*10^12,0)</f>
        <v>0</v>
      </c>
    </row>
    <row r="79" spans="1:2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8"/>
        <v>0</v>
      </c>
      <c r="D79">
        <f t="shared" ca="1" si="6"/>
        <v>0</v>
      </c>
      <c r="E79">
        <f t="shared" ca="1" si="6"/>
        <v>0</v>
      </c>
      <c r="F79">
        <f t="shared" ca="1" si="6"/>
        <v>0</v>
      </c>
      <c r="G79">
        <f t="shared" ca="1" si="6"/>
        <v>0</v>
      </c>
      <c r="H79">
        <f t="shared" ca="1" si="6"/>
        <v>0</v>
      </c>
      <c r="I79">
        <f t="shared" ca="1" si="6"/>
        <v>0</v>
      </c>
      <c r="J79">
        <f t="shared" ca="1" si="6"/>
        <v>0</v>
      </c>
      <c r="K79">
        <f t="shared" ca="1" si="6"/>
        <v>0</v>
      </c>
      <c r="L79">
        <f ca="1">IF('Other 2020'!$A87="WT",INDIRECT("'Other 2020'!"&amp;'Country Selector'!$B$3&amp;ROW($A87))*10^12,0)</f>
        <v>0</v>
      </c>
      <c r="M79">
        <f t="shared" ca="1" si="9"/>
        <v>0</v>
      </c>
      <c r="N79">
        <f t="shared" ca="1" si="7"/>
        <v>0</v>
      </c>
      <c r="O79">
        <f t="shared" ca="1" si="7"/>
        <v>0</v>
      </c>
      <c r="P79">
        <f t="shared" ca="1" si="7"/>
        <v>0</v>
      </c>
      <c r="Q79">
        <f t="shared" ca="1" si="7"/>
        <v>0</v>
      </c>
      <c r="R79">
        <f t="shared" ca="1" si="7"/>
        <v>0</v>
      </c>
      <c r="S79">
        <f t="shared" ca="1" si="7"/>
        <v>0</v>
      </c>
      <c r="T79">
        <f t="shared" ca="1" si="7"/>
        <v>0</v>
      </c>
      <c r="U79">
        <f t="shared" ca="1" si="7"/>
        <v>0</v>
      </c>
      <c r="V79">
        <f ca="1">IF('Other 2030'!$A87="WT",INDIRECT("'Other 2030'!"&amp;'Country Selector'!$B$3&amp;ROW($A87))*10^12,0)</f>
        <v>0</v>
      </c>
    </row>
    <row r="80" spans="1:2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8"/>
        <v>0</v>
      </c>
      <c r="D80">
        <f t="shared" ca="1" si="6"/>
        <v>0</v>
      </c>
      <c r="E80">
        <f t="shared" ca="1" si="6"/>
        <v>0</v>
      </c>
      <c r="F80">
        <f t="shared" ca="1" si="6"/>
        <v>0</v>
      </c>
      <c r="G80">
        <f t="shared" ca="1" si="6"/>
        <v>0</v>
      </c>
      <c r="H80">
        <f t="shared" ca="1" si="6"/>
        <v>0</v>
      </c>
      <c r="I80">
        <f t="shared" ca="1" si="6"/>
        <v>0</v>
      </c>
      <c r="J80">
        <f t="shared" ca="1" si="6"/>
        <v>0</v>
      </c>
      <c r="K80">
        <f t="shared" ca="1" si="6"/>
        <v>0</v>
      </c>
      <c r="L80">
        <f ca="1">IF('Other 2020'!$A88="WT",INDIRECT("'Other 2020'!"&amp;'Country Selector'!$B$3&amp;ROW($A88))*10^12,0)</f>
        <v>0</v>
      </c>
      <c r="M80">
        <f t="shared" ca="1" si="9"/>
        <v>0</v>
      </c>
      <c r="N80">
        <f t="shared" ca="1" si="7"/>
        <v>0</v>
      </c>
      <c r="O80">
        <f t="shared" ca="1" si="7"/>
        <v>0</v>
      </c>
      <c r="P80">
        <f t="shared" ca="1" si="7"/>
        <v>0</v>
      </c>
      <c r="Q80">
        <f t="shared" ca="1" si="7"/>
        <v>0</v>
      </c>
      <c r="R80">
        <f t="shared" ca="1" si="7"/>
        <v>0</v>
      </c>
      <c r="S80">
        <f t="shared" ca="1" si="7"/>
        <v>0</v>
      </c>
      <c r="T80">
        <f t="shared" ca="1" si="7"/>
        <v>0</v>
      </c>
      <c r="U80">
        <f t="shared" ca="1" si="7"/>
        <v>0</v>
      </c>
      <c r="V80">
        <f ca="1">IF('Other 2030'!$A88="WT",INDIRECT("'Other 2030'!"&amp;'Country Selector'!$B$3&amp;ROW($A88))*10^12,0)</f>
        <v>0</v>
      </c>
    </row>
    <row r="81" spans="1:2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8"/>
        <v>0</v>
      </c>
      <c r="D81">
        <f t="shared" ca="1" si="6"/>
        <v>0</v>
      </c>
      <c r="E81">
        <f t="shared" ca="1" si="6"/>
        <v>0</v>
      </c>
      <c r="F81">
        <f t="shared" ca="1" si="6"/>
        <v>0</v>
      </c>
      <c r="G81">
        <f t="shared" ca="1" si="6"/>
        <v>0</v>
      </c>
      <c r="H81">
        <f t="shared" ca="1" si="6"/>
        <v>0</v>
      </c>
      <c r="I81">
        <f t="shared" ca="1" si="6"/>
        <v>0</v>
      </c>
      <c r="J81">
        <f t="shared" ca="1" si="6"/>
        <v>0</v>
      </c>
      <c r="K81">
        <f t="shared" ca="1" si="6"/>
        <v>0</v>
      </c>
      <c r="L81">
        <f ca="1">IF('Other 2020'!$A89="WT",INDIRECT("'Other 2020'!"&amp;'Country Selector'!$B$3&amp;ROW($A89))*10^12,0)</f>
        <v>0</v>
      </c>
      <c r="M81">
        <f t="shared" ca="1" si="9"/>
        <v>0</v>
      </c>
      <c r="N81">
        <f t="shared" ca="1" si="7"/>
        <v>0</v>
      </c>
      <c r="O81">
        <f t="shared" ca="1" si="7"/>
        <v>0</v>
      </c>
      <c r="P81">
        <f t="shared" ca="1" si="7"/>
        <v>0</v>
      </c>
      <c r="Q81">
        <f t="shared" ca="1" si="7"/>
        <v>0</v>
      </c>
      <c r="R81">
        <f t="shared" ca="1" si="7"/>
        <v>0</v>
      </c>
      <c r="S81">
        <f t="shared" ca="1" si="7"/>
        <v>0</v>
      </c>
      <c r="T81">
        <f t="shared" ca="1" si="7"/>
        <v>0</v>
      </c>
      <c r="U81">
        <f t="shared" ca="1" si="7"/>
        <v>0</v>
      </c>
      <c r="V81">
        <f ca="1">IF('Other 2030'!$A89="WT",INDIRECT("'Other 2030'!"&amp;'Country Selector'!$B$3&amp;ROW($A89))*10^12,0)</f>
        <v>0</v>
      </c>
    </row>
    <row r="82" spans="1:2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8"/>
        <v>0</v>
      </c>
      <c r="D82">
        <f t="shared" ca="1" si="6"/>
        <v>0</v>
      </c>
      <c r="E82">
        <f t="shared" ca="1" si="6"/>
        <v>0</v>
      </c>
      <c r="F82">
        <f t="shared" ca="1" si="6"/>
        <v>0</v>
      </c>
      <c r="G82">
        <f t="shared" ca="1" si="6"/>
        <v>0</v>
      </c>
      <c r="H82">
        <f t="shared" ca="1" si="6"/>
        <v>0</v>
      </c>
      <c r="I82">
        <f t="shared" ca="1" si="6"/>
        <v>0</v>
      </c>
      <c r="J82">
        <f t="shared" ca="1" si="6"/>
        <v>0</v>
      </c>
      <c r="K82">
        <f t="shared" ca="1" si="6"/>
        <v>0</v>
      </c>
      <c r="L82">
        <f ca="1">IF('Other 2020'!$A90="WT",INDIRECT("'Other 2020'!"&amp;'Country Selector'!$B$3&amp;ROW($A90))*10^12,0)</f>
        <v>0</v>
      </c>
      <c r="M82">
        <f t="shared" ca="1" si="9"/>
        <v>0</v>
      </c>
      <c r="N82">
        <f t="shared" ca="1" si="7"/>
        <v>0</v>
      </c>
      <c r="O82">
        <f t="shared" ca="1" si="7"/>
        <v>0</v>
      </c>
      <c r="P82">
        <f t="shared" ca="1" si="7"/>
        <v>0</v>
      </c>
      <c r="Q82">
        <f t="shared" ca="1" si="7"/>
        <v>0</v>
      </c>
      <c r="R82">
        <f t="shared" ca="1" si="7"/>
        <v>0</v>
      </c>
      <c r="S82">
        <f t="shared" ca="1" si="7"/>
        <v>0</v>
      </c>
      <c r="T82">
        <f t="shared" ca="1" si="7"/>
        <v>0</v>
      </c>
      <c r="U82">
        <f t="shared" ca="1" si="7"/>
        <v>0</v>
      </c>
      <c r="V82">
        <f ca="1">IF('Other 2030'!$A90="WT",INDIRECT("'Other 2030'!"&amp;'Country Selector'!$B$3&amp;ROW($A90))*10^12,0)</f>
        <v>0</v>
      </c>
    </row>
    <row r="83" spans="1:2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8"/>
        <v>0</v>
      </c>
      <c r="D83">
        <f t="shared" ca="1" si="6"/>
        <v>0</v>
      </c>
      <c r="E83">
        <f t="shared" ca="1" si="6"/>
        <v>0</v>
      </c>
      <c r="F83">
        <f t="shared" ca="1" si="6"/>
        <v>0</v>
      </c>
      <c r="G83">
        <f t="shared" ca="1" si="6"/>
        <v>0</v>
      </c>
      <c r="H83">
        <f t="shared" ca="1" si="6"/>
        <v>0</v>
      </c>
      <c r="I83">
        <f t="shared" ca="1" si="6"/>
        <v>0</v>
      </c>
      <c r="J83">
        <f t="shared" ca="1" si="6"/>
        <v>0</v>
      </c>
      <c r="K83">
        <f t="shared" ca="1" si="6"/>
        <v>0</v>
      </c>
      <c r="L83">
        <f ca="1">IF('Other 2020'!$A91="WT",INDIRECT("'Other 2020'!"&amp;'Country Selector'!$B$3&amp;ROW($A91))*10^12,0)</f>
        <v>0</v>
      </c>
      <c r="M83">
        <f t="shared" ca="1" si="9"/>
        <v>0</v>
      </c>
      <c r="N83">
        <f t="shared" ca="1" si="7"/>
        <v>0</v>
      </c>
      <c r="O83">
        <f t="shared" ca="1" si="7"/>
        <v>0</v>
      </c>
      <c r="P83">
        <f t="shared" ca="1" si="7"/>
        <v>0</v>
      </c>
      <c r="Q83">
        <f t="shared" ca="1" si="7"/>
        <v>0</v>
      </c>
      <c r="R83">
        <f t="shared" ca="1" si="7"/>
        <v>0</v>
      </c>
      <c r="S83">
        <f t="shared" ca="1" si="7"/>
        <v>0</v>
      </c>
      <c r="T83">
        <f t="shared" ca="1" si="7"/>
        <v>0</v>
      </c>
      <c r="U83">
        <f t="shared" ca="1" si="7"/>
        <v>0</v>
      </c>
      <c r="V83">
        <f ca="1">IF('Other 2030'!$A91="WT",INDIRECT("'Other 2030'!"&amp;'Country Selector'!$B$3&amp;ROW($A91))*10^12,0)</f>
        <v>0</v>
      </c>
    </row>
    <row r="84" spans="1:2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8"/>
        <v>0</v>
      </c>
      <c r="D84">
        <f t="shared" ca="1" si="6"/>
        <v>0</v>
      </c>
      <c r="E84">
        <f t="shared" ca="1" si="6"/>
        <v>0</v>
      </c>
      <c r="F84">
        <f t="shared" ca="1" si="6"/>
        <v>0</v>
      </c>
      <c r="G84">
        <f t="shared" ca="1" si="6"/>
        <v>0</v>
      </c>
      <c r="H84">
        <f t="shared" ca="1" si="6"/>
        <v>0</v>
      </c>
      <c r="I84">
        <f t="shared" ca="1" si="6"/>
        <v>0</v>
      </c>
      <c r="J84">
        <f t="shared" ca="1" si="6"/>
        <v>0</v>
      </c>
      <c r="K84">
        <f t="shared" ca="1" si="6"/>
        <v>0</v>
      </c>
      <c r="L84">
        <f ca="1">IF('Other 2020'!$A92="WT",INDIRECT("'Other 2020'!"&amp;'Country Selector'!$B$3&amp;ROW($A92))*10^12,0)</f>
        <v>0</v>
      </c>
      <c r="M84">
        <f t="shared" ca="1" si="9"/>
        <v>0</v>
      </c>
      <c r="N84">
        <f t="shared" ca="1" si="7"/>
        <v>0</v>
      </c>
      <c r="O84">
        <f t="shared" ca="1" si="7"/>
        <v>0</v>
      </c>
      <c r="P84">
        <f t="shared" ca="1" si="7"/>
        <v>0</v>
      </c>
      <c r="Q84">
        <f t="shared" ca="1" si="7"/>
        <v>0</v>
      </c>
      <c r="R84">
        <f t="shared" ca="1" si="7"/>
        <v>0</v>
      </c>
      <c r="S84">
        <f t="shared" ca="1" si="7"/>
        <v>0</v>
      </c>
      <c r="T84">
        <f t="shared" ca="1" si="7"/>
        <v>0</v>
      </c>
      <c r="U84">
        <f t="shared" ca="1" si="7"/>
        <v>0</v>
      </c>
      <c r="V84">
        <f ca="1">IF('Other 2030'!$A92="WT",INDIRECT("'Other 2030'!"&amp;'Country Selector'!$B$3&amp;ROW($A92))*10^12,0)</f>
        <v>0</v>
      </c>
    </row>
    <row r="85" spans="1:2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8"/>
        <v>0</v>
      </c>
      <c r="D85">
        <f t="shared" ca="1" si="6"/>
        <v>0</v>
      </c>
      <c r="E85">
        <f t="shared" ca="1" si="6"/>
        <v>0</v>
      </c>
      <c r="F85">
        <f t="shared" ca="1" si="6"/>
        <v>0</v>
      </c>
      <c r="G85">
        <f t="shared" ca="1" si="6"/>
        <v>0</v>
      </c>
      <c r="H85">
        <f t="shared" ca="1" si="6"/>
        <v>0</v>
      </c>
      <c r="I85">
        <f t="shared" ca="1" si="6"/>
        <v>0</v>
      </c>
      <c r="J85">
        <f t="shared" ca="1" si="6"/>
        <v>0</v>
      </c>
      <c r="K85">
        <f t="shared" ca="1" si="6"/>
        <v>0</v>
      </c>
      <c r="L85">
        <f ca="1">IF('Other 2020'!$A93="WT",INDIRECT("'Other 2020'!"&amp;'Country Selector'!$B$3&amp;ROW($A93))*10^12,0)</f>
        <v>0</v>
      </c>
      <c r="M85">
        <f t="shared" ca="1" si="9"/>
        <v>0</v>
      </c>
      <c r="N85">
        <f t="shared" ca="1" si="7"/>
        <v>0</v>
      </c>
      <c r="O85">
        <f t="shared" ca="1" si="7"/>
        <v>0</v>
      </c>
      <c r="P85">
        <f t="shared" ca="1" si="7"/>
        <v>0</v>
      </c>
      <c r="Q85">
        <f t="shared" ca="1" si="7"/>
        <v>0</v>
      </c>
      <c r="R85">
        <f t="shared" ca="1" si="7"/>
        <v>0</v>
      </c>
      <c r="S85">
        <f t="shared" ca="1" si="7"/>
        <v>0</v>
      </c>
      <c r="T85">
        <f t="shared" ca="1" si="7"/>
        <v>0</v>
      </c>
      <c r="U85">
        <f t="shared" ca="1" si="7"/>
        <v>0</v>
      </c>
      <c r="V85">
        <f ca="1">IF('Other 2030'!$A93="WT",INDIRECT("'Other 2030'!"&amp;'Country Selector'!$B$3&amp;ROW($A93))*10^12,0)</f>
        <v>0</v>
      </c>
    </row>
    <row r="86" spans="1:2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8"/>
        <v>0</v>
      </c>
      <c r="D86">
        <f t="shared" ca="1" si="6"/>
        <v>0</v>
      </c>
      <c r="E86">
        <f t="shared" ca="1" si="6"/>
        <v>0</v>
      </c>
      <c r="F86">
        <f t="shared" ca="1" si="6"/>
        <v>0</v>
      </c>
      <c r="G86">
        <f t="shared" ca="1" si="6"/>
        <v>0</v>
      </c>
      <c r="H86">
        <f t="shared" ca="1" si="6"/>
        <v>0</v>
      </c>
      <c r="I86">
        <f t="shared" ca="1" si="6"/>
        <v>0</v>
      </c>
      <c r="J86">
        <f t="shared" ca="1" si="6"/>
        <v>0</v>
      </c>
      <c r="K86">
        <f t="shared" ca="1" si="6"/>
        <v>0</v>
      </c>
      <c r="L86">
        <f ca="1">IF('Other 2020'!$A94="WT",INDIRECT("'Other 2020'!"&amp;'Country Selector'!$B$3&amp;ROW($A94))*10^12,0)</f>
        <v>0</v>
      </c>
      <c r="M86">
        <f t="shared" ca="1" si="9"/>
        <v>0</v>
      </c>
      <c r="N86">
        <f t="shared" ca="1" si="7"/>
        <v>0</v>
      </c>
      <c r="O86">
        <f t="shared" ca="1" si="7"/>
        <v>0</v>
      </c>
      <c r="P86">
        <f t="shared" ca="1" si="7"/>
        <v>0</v>
      </c>
      <c r="Q86">
        <f t="shared" ca="1" si="7"/>
        <v>0</v>
      </c>
      <c r="R86">
        <f t="shared" ca="1" si="7"/>
        <v>0</v>
      </c>
      <c r="S86">
        <f t="shared" ca="1" si="7"/>
        <v>0</v>
      </c>
      <c r="T86">
        <f t="shared" ca="1" si="7"/>
        <v>0</v>
      </c>
      <c r="U86">
        <f t="shared" ca="1" si="7"/>
        <v>0</v>
      </c>
      <c r="V86">
        <f ca="1">IF('Other 2030'!$A94="WT",INDIRECT("'Other 2030'!"&amp;'Country Selector'!$B$3&amp;ROW($A94))*10^12,0)</f>
        <v>0</v>
      </c>
    </row>
    <row r="87" spans="1:2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8"/>
        <v>0</v>
      </c>
      <c r="D87">
        <f t="shared" ca="1" si="6"/>
        <v>0</v>
      </c>
      <c r="E87">
        <f t="shared" ca="1" si="6"/>
        <v>0</v>
      </c>
      <c r="F87">
        <f t="shared" ca="1" si="6"/>
        <v>0</v>
      </c>
      <c r="G87">
        <f t="shared" ca="1" si="6"/>
        <v>0</v>
      </c>
      <c r="H87">
        <f t="shared" ca="1" si="6"/>
        <v>0</v>
      </c>
      <c r="I87">
        <f t="shared" ca="1" si="6"/>
        <v>0</v>
      </c>
      <c r="J87">
        <f t="shared" ca="1" si="6"/>
        <v>0</v>
      </c>
      <c r="K87">
        <f t="shared" ca="1" si="6"/>
        <v>0</v>
      </c>
      <c r="L87">
        <f ca="1">IF('Other 2020'!$A95="WT",INDIRECT("'Other 2020'!"&amp;'Country Selector'!$B$3&amp;ROW($A95))*10^12,0)</f>
        <v>0</v>
      </c>
      <c r="M87">
        <f t="shared" ca="1" si="9"/>
        <v>0</v>
      </c>
      <c r="N87">
        <f t="shared" ca="1" si="7"/>
        <v>0</v>
      </c>
      <c r="O87">
        <f t="shared" ca="1" si="7"/>
        <v>0</v>
      </c>
      <c r="P87">
        <f t="shared" ca="1" si="7"/>
        <v>0</v>
      </c>
      <c r="Q87">
        <f t="shared" ca="1" si="7"/>
        <v>0</v>
      </c>
      <c r="R87">
        <f t="shared" ca="1" si="7"/>
        <v>0</v>
      </c>
      <c r="S87">
        <f t="shared" ca="1" si="7"/>
        <v>0</v>
      </c>
      <c r="T87">
        <f t="shared" ca="1" si="7"/>
        <v>0</v>
      </c>
      <c r="U87">
        <f t="shared" ca="1" si="7"/>
        <v>0</v>
      </c>
      <c r="V87">
        <f ca="1">IF('Other 2030'!$A95="WT",INDIRECT("'Other 2030'!"&amp;'Country Selector'!$B$3&amp;ROW($A95))*10^12,0)</f>
        <v>0</v>
      </c>
    </row>
    <row r="88" spans="1:2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8"/>
        <v>0</v>
      </c>
      <c r="D88">
        <f t="shared" ca="1" si="6"/>
        <v>0</v>
      </c>
      <c r="E88">
        <f t="shared" ca="1" si="6"/>
        <v>0</v>
      </c>
      <c r="F88">
        <f t="shared" ca="1" si="6"/>
        <v>0</v>
      </c>
      <c r="G88">
        <f t="shared" ca="1" si="6"/>
        <v>0</v>
      </c>
      <c r="H88">
        <f t="shared" ca="1" si="6"/>
        <v>0</v>
      </c>
      <c r="I88">
        <f t="shared" ca="1" si="6"/>
        <v>0</v>
      </c>
      <c r="J88">
        <f t="shared" ca="1" si="6"/>
        <v>0</v>
      </c>
      <c r="K88">
        <f t="shared" ca="1" si="6"/>
        <v>0</v>
      </c>
      <c r="L88">
        <f ca="1">IF('Other 2020'!$A96="WT",INDIRECT("'Other 2020'!"&amp;'Country Selector'!$B$3&amp;ROW($A96))*10^12,0)</f>
        <v>0</v>
      </c>
      <c r="M88">
        <f t="shared" ca="1" si="9"/>
        <v>0</v>
      </c>
      <c r="N88">
        <f t="shared" ca="1" si="7"/>
        <v>0</v>
      </c>
      <c r="O88">
        <f t="shared" ca="1" si="7"/>
        <v>0</v>
      </c>
      <c r="P88">
        <f t="shared" ca="1" si="7"/>
        <v>0</v>
      </c>
      <c r="Q88">
        <f t="shared" ca="1" si="7"/>
        <v>0</v>
      </c>
      <c r="R88">
        <f t="shared" ca="1" si="7"/>
        <v>0</v>
      </c>
      <c r="S88">
        <f t="shared" ca="1" si="7"/>
        <v>0</v>
      </c>
      <c r="T88">
        <f t="shared" ca="1" si="7"/>
        <v>0</v>
      </c>
      <c r="U88">
        <f t="shared" ca="1" si="7"/>
        <v>0</v>
      </c>
      <c r="V88">
        <f ca="1">IF('Other 2030'!$A96="WT",INDIRECT("'Other 2030'!"&amp;'Country Selector'!$B$3&amp;ROW($A96))*10^12,0)</f>
        <v>0</v>
      </c>
    </row>
    <row r="89" spans="1:2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8"/>
        <v>0</v>
      </c>
      <c r="D89">
        <f t="shared" ca="1" si="6"/>
        <v>0</v>
      </c>
      <c r="E89">
        <f t="shared" ca="1" si="6"/>
        <v>0</v>
      </c>
      <c r="F89">
        <f t="shared" ca="1" si="6"/>
        <v>0</v>
      </c>
      <c r="G89">
        <f t="shared" ca="1" si="6"/>
        <v>0</v>
      </c>
      <c r="H89">
        <f t="shared" ca="1" si="6"/>
        <v>0</v>
      </c>
      <c r="I89">
        <f t="shared" ca="1" si="6"/>
        <v>0</v>
      </c>
      <c r="J89">
        <f t="shared" ca="1" si="6"/>
        <v>0</v>
      </c>
      <c r="K89">
        <f t="shared" ca="1" si="6"/>
        <v>0</v>
      </c>
      <c r="L89">
        <f ca="1">IF('Other 2020'!$A97="WT",INDIRECT("'Other 2020'!"&amp;'Country Selector'!$B$3&amp;ROW($A97))*10^12,0)</f>
        <v>0</v>
      </c>
      <c r="M89">
        <f t="shared" ca="1" si="9"/>
        <v>0</v>
      </c>
      <c r="N89">
        <f t="shared" ca="1" si="7"/>
        <v>0</v>
      </c>
      <c r="O89">
        <f t="shared" ca="1" si="7"/>
        <v>0</v>
      </c>
      <c r="P89">
        <f t="shared" ca="1" si="7"/>
        <v>0</v>
      </c>
      <c r="Q89">
        <f t="shared" ca="1" si="7"/>
        <v>0</v>
      </c>
      <c r="R89">
        <f t="shared" ca="1" si="7"/>
        <v>0</v>
      </c>
      <c r="S89">
        <f t="shared" ca="1" si="7"/>
        <v>0</v>
      </c>
      <c r="T89">
        <f t="shared" ca="1" si="7"/>
        <v>0</v>
      </c>
      <c r="U89">
        <f t="shared" ca="1" si="7"/>
        <v>0</v>
      </c>
      <c r="V89">
        <f ca="1">IF('Other 2030'!$A97="WT",INDIRECT("'Other 2030'!"&amp;'Country Selector'!$B$3&amp;ROW($A97))*10^12,0)</f>
        <v>0</v>
      </c>
    </row>
    <row r="90" spans="1:2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8"/>
        <v>0</v>
      </c>
      <c r="D90">
        <f t="shared" ca="1" si="6"/>
        <v>0</v>
      </c>
      <c r="E90">
        <f t="shared" ca="1" si="6"/>
        <v>0</v>
      </c>
      <c r="F90">
        <f t="shared" ca="1" si="6"/>
        <v>0</v>
      </c>
      <c r="G90">
        <f t="shared" ca="1" si="6"/>
        <v>0</v>
      </c>
      <c r="H90">
        <f t="shared" ca="1" si="6"/>
        <v>0</v>
      </c>
      <c r="I90">
        <f t="shared" ca="1" si="6"/>
        <v>0</v>
      </c>
      <c r="J90">
        <f t="shared" ca="1" si="6"/>
        <v>0</v>
      </c>
      <c r="K90">
        <f t="shared" ca="1" si="6"/>
        <v>0</v>
      </c>
      <c r="L90">
        <f ca="1">IF('Other 2020'!$A98="WT",INDIRECT("'Other 2020'!"&amp;'Country Selector'!$B$3&amp;ROW($A98))*10^12,0)</f>
        <v>0</v>
      </c>
      <c r="M90">
        <f t="shared" ca="1" si="9"/>
        <v>0</v>
      </c>
      <c r="N90">
        <f t="shared" ca="1" si="7"/>
        <v>0</v>
      </c>
      <c r="O90">
        <f t="shared" ca="1" si="7"/>
        <v>0</v>
      </c>
      <c r="P90">
        <f t="shared" ca="1" si="7"/>
        <v>0</v>
      </c>
      <c r="Q90">
        <f t="shared" ca="1" si="7"/>
        <v>0</v>
      </c>
      <c r="R90">
        <f t="shared" ca="1" si="7"/>
        <v>0</v>
      </c>
      <c r="S90">
        <f t="shared" ca="1" si="7"/>
        <v>0</v>
      </c>
      <c r="T90">
        <f t="shared" ca="1" si="7"/>
        <v>0</v>
      </c>
      <c r="U90">
        <f t="shared" ca="1" si="7"/>
        <v>0</v>
      </c>
      <c r="V90">
        <f ca="1">IF('Other 2030'!$A98="WT",INDIRECT("'Other 2030'!"&amp;'Country Selector'!$B$3&amp;ROW($A98))*10^12,0)</f>
        <v>0</v>
      </c>
    </row>
    <row r="91" spans="1:2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8"/>
        <v>0</v>
      </c>
      <c r="D91">
        <f t="shared" ca="1" si="6"/>
        <v>0</v>
      </c>
      <c r="E91">
        <f t="shared" ca="1" si="6"/>
        <v>0</v>
      </c>
      <c r="F91">
        <f t="shared" ca="1" si="6"/>
        <v>0</v>
      </c>
      <c r="G91">
        <f t="shared" ca="1" si="6"/>
        <v>0</v>
      </c>
      <c r="H91">
        <f t="shared" ca="1" si="6"/>
        <v>0</v>
      </c>
      <c r="I91">
        <f t="shared" ca="1" si="6"/>
        <v>0</v>
      </c>
      <c r="J91">
        <f t="shared" ca="1" si="6"/>
        <v>0</v>
      </c>
      <c r="K91">
        <f t="shared" ca="1" si="6"/>
        <v>0</v>
      </c>
      <c r="L91">
        <f ca="1">IF('Other 2020'!$A99="WT",INDIRECT("'Other 2020'!"&amp;'Country Selector'!$B$3&amp;ROW($A99))*10^12,0)</f>
        <v>0</v>
      </c>
      <c r="M91">
        <f t="shared" ca="1" si="9"/>
        <v>0</v>
      </c>
      <c r="N91">
        <f t="shared" ca="1" si="7"/>
        <v>0</v>
      </c>
      <c r="O91">
        <f t="shared" ca="1" si="7"/>
        <v>0</v>
      </c>
      <c r="P91">
        <f t="shared" ca="1" si="7"/>
        <v>0</v>
      </c>
      <c r="Q91">
        <f t="shared" ca="1" si="7"/>
        <v>0</v>
      </c>
      <c r="R91">
        <f t="shared" ca="1" si="7"/>
        <v>0</v>
      </c>
      <c r="S91">
        <f t="shared" ca="1" si="7"/>
        <v>0</v>
      </c>
      <c r="T91">
        <f t="shared" ca="1" si="7"/>
        <v>0</v>
      </c>
      <c r="U91">
        <f t="shared" ca="1" si="7"/>
        <v>0</v>
      </c>
      <c r="V91">
        <f ca="1">IF('Other 2030'!$A99="WT",INDIRECT("'Other 2030'!"&amp;'Country Selector'!$B$3&amp;ROW($A99))*10^12,0)</f>
        <v>0</v>
      </c>
    </row>
    <row r="92" spans="1:2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8"/>
        <v>0</v>
      </c>
      <c r="D92">
        <f t="shared" ca="1" si="6"/>
        <v>0</v>
      </c>
      <c r="E92">
        <f t="shared" ca="1" si="6"/>
        <v>0</v>
      </c>
      <c r="F92">
        <f t="shared" ca="1" si="6"/>
        <v>0</v>
      </c>
      <c r="G92">
        <f t="shared" ca="1" si="6"/>
        <v>0</v>
      </c>
      <c r="H92">
        <f t="shared" ca="1" si="6"/>
        <v>0</v>
      </c>
      <c r="I92">
        <f t="shared" ca="1" si="6"/>
        <v>0</v>
      </c>
      <c r="J92">
        <f t="shared" ca="1" si="6"/>
        <v>0</v>
      </c>
      <c r="K92">
        <f t="shared" ca="1" si="6"/>
        <v>0</v>
      </c>
      <c r="L92">
        <f ca="1">IF('Other 2020'!$A100="WT",INDIRECT("'Other 2020'!"&amp;'Country Selector'!$B$3&amp;ROW($A100))*10^12,0)</f>
        <v>0</v>
      </c>
      <c r="M92">
        <f t="shared" ca="1" si="9"/>
        <v>0</v>
      </c>
      <c r="N92">
        <f t="shared" ca="1" si="7"/>
        <v>0</v>
      </c>
      <c r="O92">
        <f t="shared" ca="1" si="7"/>
        <v>0</v>
      </c>
      <c r="P92">
        <f t="shared" ca="1" si="7"/>
        <v>0</v>
      </c>
      <c r="Q92">
        <f t="shared" ca="1" si="7"/>
        <v>0</v>
      </c>
      <c r="R92">
        <f t="shared" ca="1" si="7"/>
        <v>0</v>
      </c>
      <c r="S92">
        <f t="shared" ca="1" si="7"/>
        <v>0</v>
      </c>
      <c r="T92">
        <f t="shared" ca="1" si="7"/>
        <v>0</v>
      </c>
      <c r="U92">
        <f t="shared" ca="1" si="7"/>
        <v>0</v>
      </c>
      <c r="V92">
        <f ca="1">IF('Other 2030'!$A100="WT",INDIRECT("'Other 2030'!"&amp;'Country Selector'!$B$3&amp;ROW($A100))*10^12,0)</f>
        <v>0</v>
      </c>
    </row>
    <row r="93" spans="1:2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8"/>
        <v>0</v>
      </c>
      <c r="D93">
        <f t="shared" ca="1" si="6"/>
        <v>0</v>
      </c>
      <c r="E93">
        <f t="shared" ca="1" si="6"/>
        <v>0</v>
      </c>
      <c r="F93">
        <f t="shared" ca="1" si="6"/>
        <v>0</v>
      </c>
      <c r="G93">
        <f t="shared" ca="1" si="6"/>
        <v>0</v>
      </c>
      <c r="H93">
        <f t="shared" ca="1" si="6"/>
        <v>0</v>
      </c>
      <c r="I93">
        <f t="shared" ca="1" si="6"/>
        <v>0</v>
      </c>
      <c r="J93">
        <f t="shared" ca="1" si="6"/>
        <v>0</v>
      </c>
      <c r="K93">
        <f t="shared" ca="1" si="6"/>
        <v>0</v>
      </c>
      <c r="L93">
        <f ca="1">IF('Other 2020'!$A101="WT",INDIRECT("'Other 2020'!"&amp;'Country Selector'!$B$3&amp;ROW($A101))*10^12,0)</f>
        <v>0</v>
      </c>
      <c r="M93">
        <f t="shared" ca="1" si="9"/>
        <v>0</v>
      </c>
      <c r="N93">
        <f t="shared" ca="1" si="7"/>
        <v>0</v>
      </c>
      <c r="O93">
        <f t="shared" ca="1" si="7"/>
        <v>0</v>
      </c>
      <c r="P93">
        <f t="shared" ca="1" si="7"/>
        <v>0</v>
      </c>
      <c r="Q93">
        <f t="shared" ca="1" si="7"/>
        <v>0</v>
      </c>
      <c r="R93">
        <f t="shared" ca="1" si="7"/>
        <v>0</v>
      </c>
      <c r="S93">
        <f t="shared" ca="1" si="7"/>
        <v>0</v>
      </c>
      <c r="T93">
        <f t="shared" ca="1" si="7"/>
        <v>0</v>
      </c>
      <c r="U93">
        <f t="shared" ca="1" si="7"/>
        <v>0</v>
      </c>
      <c r="V93">
        <f ca="1">IF('Other 2030'!$A101="WT",INDIRECT("'Other 2030'!"&amp;'Country Selector'!$B$3&amp;ROW($A101))*10^12,0)</f>
        <v>0</v>
      </c>
    </row>
    <row r="94" spans="1:2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8"/>
        <v>0</v>
      </c>
      <c r="D94">
        <f t="shared" ca="1" si="6"/>
        <v>0</v>
      </c>
      <c r="E94">
        <f t="shared" ca="1" si="6"/>
        <v>0</v>
      </c>
      <c r="F94">
        <f t="shared" ca="1" si="6"/>
        <v>0</v>
      </c>
      <c r="G94">
        <f t="shared" ca="1" si="6"/>
        <v>0</v>
      </c>
      <c r="H94">
        <f t="shared" ca="1" si="6"/>
        <v>0</v>
      </c>
      <c r="I94">
        <f t="shared" ca="1" si="6"/>
        <v>0</v>
      </c>
      <c r="J94">
        <f t="shared" ca="1" si="6"/>
        <v>0</v>
      </c>
      <c r="K94">
        <f t="shared" ca="1" si="6"/>
        <v>0</v>
      </c>
      <c r="L94">
        <f ca="1">IF('Other 2020'!$A102="WT",INDIRECT("'Other 2020'!"&amp;'Country Selector'!$B$3&amp;ROW($A102))*10^12,0)</f>
        <v>0</v>
      </c>
      <c r="M94">
        <f t="shared" ca="1" si="9"/>
        <v>0</v>
      </c>
      <c r="N94">
        <f t="shared" ca="1" si="7"/>
        <v>0</v>
      </c>
      <c r="O94">
        <f t="shared" ca="1" si="7"/>
        <v>0</v>
      </c>
      <c r="P94">
        <f t="shared" ca="1" si="7"/>
        <v>0</v>
      </c>
      <c r="Q94">
        <f t="shared" ca="1" si="7"/>
        <v>0</v>
      </c>
      <c r="R94">
        <f t="shared" ca="1" si="7"/>
        <v>0</v>
      </c>
      <c r="S94">
        <f t="shared" ca="1" si="7"/>
        <v>0</v>
      </c>
      <c r="T94">
        <f t="shared" ca="1" si="7"/>
        <v>0</v>
      </c>
      <c r="U94">
        <f t="shared" ca="1" si="7"/>
        <v>0</v>
      </c>
      <c r="V94">
        <f ca="1">IF('Other 2030'!$A102="WT",INDIRECT("'Other 2030'!"&amp;'Country Selector'!$B$3&amp;ROW($A102))*10^12,0)</f>
        <v>0</v>
      </c>
    </row>
    <row r="95" spans="1:2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8"/>
        <v>0</v>
      </c>
      <c r="D95">
        <f t="shared" ca="1" si="6"/>
        <v>0</v>
      </c>
      <c r="E95">
        <f t="shared" ref="D95:K126" ca="1" si="10">$B95*($L$1-E$1)/($L$1-$B$1)+$L95*(E$1-$B$1)/($L$1-$B$1)</f>
        <v>0</v>
      </c>
      <c r="F95">
        <f t="shared" ca="1" si="10"/>
        <v>0</v>
      </c>
      <c r="G95">
        <f t="shared" ca="1" si="10"/>
        <v>0</v>
      </c>
      <c r="H95">
        <f t="shared" ca="1" si="10"/>
        <v>0</v>
      </c>
      <c r="I95">
        <f t="shared" ca="1" si="10"/>
        <v>0</v>
      </c>
      <c r="J95">
        <f t="shared" ca="1" si="10"/>
        <v>0</v>
      </c>
      <c r="K95">
        <f t="shared" ca="1" si="10"/>
        <v>0</v>
      </c>
      <c r="L95">
        <f ca="1">IF('Other 2020'!$A103="WT",INDIRECT("'Other 2020'!"&amp;'Country Selector'!$B$3&amp;ROW($A103))*10^12,0)</f>
        <v>0</v>
      </c>
      <c r="M95">
        <f t="shared" ca="1" si="9"/>
        <v>0</v>
      </c>
      <c r="N95">
        <f t="shared" ca="1" si="7"/>
        <v>0</v>
      </c>
      <c r="O95">
        <f t="shared" ref="N95:U126" ca="1" si="11">$L95*($V$1-O$1)/($V$1-$L$1)+$V95*(O$1-$L$1)/($V$1-$L$1)</f>
        <v>0</v>
      </c>
      <c r="P95">
        <f t="shared" ca="1" si="11"/>
        <v>0</v>
      </c>
      <c r="Q95">
        <f t="shared" ca="1" si="11"/>
        <v>0</v>
      </c>
      <c r="R95">
        <f t="shared" ca="1" si="11"/>
        <v>0</v>
      </c>
      <c r="S95">
        <f t="shared" ca="1" si="11"/>
        <v>0</v>
      </c>
      <c r="T95">
        <f t="shared" ca="1" si="11"/>
        <v>0</v>
      </c>
      <c r="U95">
        <f t="shared" ca="1" si="11"/>
        <v>0</v>
      </c>
      <c r="V95">
        <f ca="1">IF('Other 2030'!$A103="WT",INDIRECT("'Other 2030'!"&amp;'Country Selector'!$B$3&amp;ROW($A103))*10^12,0)</f>
        <v>0</v>
      </c>
    </row>
    <row r="96" spans="1:2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8"/>
        <v>0</v>
      </c>
      <c r="D96">
        <f t="shared" ca="1" si="10"/>
        <v>0</v>
      </c>
      <c r="E96">
        <f t="shared" ca="1" si="10"/>
        <v>0</v>
      </c>
      <c r="F96">
        <f t="shared" ca="1" si="10"/>
        <v>0</v>
      </c>
      <c r="G96">
        <f t="shared" ca="1" si="10"/>
        <v>0</v>
      </c>
      <c r="H96">
        <f t="shared" ca="1" si="10"/>
        <v>0</v>
      </c>
      <c r="I96">
        <f t="shared" ca="1" si="10"/>
        <v>0</v>
      </c>
      <c r="J96">
        <f t="shared" ca="1" si="10"/>
        <v>0</v>
      </c>
      <c r="K96">
        <f t="shared" ca="1" si="10"/>
        <v>0</v>
      </c>
      <c r="L96">
        <f ca="1">IF('Other 2020'!$A104="WT",INDIRECT("'Other 2020'!"&amp;'Country Selector'!$B$3&amp;ROW($A104))*10^12,0)</f>
        <v>0</v>
      </c>
      <c r="M96">
        <f t="shared" ca="1" si="9"/>
        <v>0</v>
      </c>
      <c r="N96">
        <f t="shared" ca="1" si="11"/>
        <v>0</v>
      </c>
      <c r="O96">
        <f t="shared" ca="1" si="11"/>
        <v>0</v>
      </c>
      <c r="P96">
        <f t="shared" ca="1" si="11"/>
        <v>0</v>
      </c>
      <c r="Q96">
        <f t="shared" ca="1" si="11"/>
        <v>0</v>
      </c>
      <c r="R96">
        <f t="shared" ca="1" si="11"/>
        <v>0</v>
      </c>
      <c r="S96">
        <f t="shared" ca="1" si="11"/>
        <v>0</v>
      </c>
      <c r="T96">
        <f t="shared" ca="1" si="11"/>
        <v>0</v>
      </c>
      <c r="U96">
        <f t="shared" ca="1" si="11"/>
        <v>0</v>
      </c>
      <c r="V96">
        <f ca="1">IF('Other 2030'!$A104="WT",INDIRECT("'Other 2030'!"&amp;'Country Selector'!$B$3&amp;ROW($A104))*10^12,0)</f>
        <v>0</v>
      </c>
    </row>
    <row r="97" spans="1:2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8"/>
        <v>0</v>
      </c>
      <c r="D97">
        <f t="shared" ca="1" si="10"/>
        <v>0</v>
      </c>
      <c r="E97">
        <f t="shared" ca="1" si="10"/>
        <v>0</v>
      </c>
      <c r="F97">
        <f t="shared" ca="1" si="10"/>
        <v>0</v>
      </c>
      <c r="G97">
        <f t="shared" ca="1" si="10"/>
        <v>0</v>
      </c>
      <c r="H97">
        <f t="shared" ca="1" si="10"/>
        <v>0</v>
      </c>
      <c r="I97">
        <f t="shared" ca="1" si="10"/>
        <v>0</v>
      </c>
      <c r="J97">
        <f t="shared" ca="1" si="10"/>
        <v>0</v>
      </c>
      <c r="K97">
        <f t="shared" ca="1" si="10"/>
        <v>0</v>
      </c>
      <c r="L97">
        <f ca="1">IF('Other 2020'!$A105="WT",INDIRECT("'Other 2020'!"&amp;'Country Selector'!$B$3&amp;ROW($A105))*10^12,0)</f>
        <v>0</v>
      </c>
      <c r="M97">
        <f t="shared" ca="1" si="9"/>
        <v>0</v>
      </c>
      <c r="N97">
        <f t="shared" ca="1" si="11"/>
        <v>0</v>
      </c>
      <c r="O97">
        <f t="shared" ca="1" si="11"/>
        <v>0</v>
      </c>
      <c r="P97">
        <f t="shared" ca="1" si="11"/>
        <v>0</v>
      </c>
      <c r="Q97">
        <f t="shared" ca="1" si="11"/>
        <v>0</v>
      </c>
      <c r="R97">
        <f t="shared" ca="1" si="11"/>
        <v>0</v>
      </c>
      <c r="S97">
        <f t="shared" ca="1" si="11"/>
        <v>0</v>
      </c>
      <c r="T97">
        <f t="shared" ca="1" si="11"/>
        <v>0</v>
      </c>
      <c r="U97">
        <f t="shared" ca="1" si="11"/>
        <v>0</v>
      </c>
      <c r="V97">
        <f ca="1">IF('Other 2030'!$A105="WT",INDIRECT("'Other 2030'!"&amp;'Country Selector'!$B$3&amp;ROW($A105))*10^12,0)</f>
        <v>0</v>
      </c>
    </row>
    <row r="98" spans="1:2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8"/>
        <v>0</v>
      </c>
      <c r="D98">
        <f t="shared" ca="1" si="10"/>
        <v>0</v>
      </c>
      <c r="E98">
        <f t="shared" ca="1" si="10"/>
        <v>0</v>
      </c>
      <c r="F98">
        <f t="shared" ca="1" si="10"/>
        <v>0</v>
      </c>
      <c r="G98">
        <f t="shared" ca="1" si="10"/>
        <v>0</v>
      </c>
      <c r="H98">
        <f t="shared" ca="1" si="10"/>
        <v>0</v>
      </c>
      <c r="I98">
        <f t="shared" ca="1" si="10"/>
        <v>0</v>
      </c>
      <c r="J98">
        <f t="shared" ca="1" si="10"/>
        <v>0</v>
      </c>
      <c r="K98">
        <f t="shared" ca="1" si="10"/>
        <v>0</v>
      </c>
      <c r="L98">
        <f ca="1">IF('Other 2020'!$A106="WT",INDIRECT("'Other 2020'!"&amp;'Country Selector'!$B$3&amp;ROW($A106))*10^12,0)</f>
        <v>0</v>
      </c>
      <c r="M98">
        <f t="shared" ca="1" si="9"/>
        <v>0</v>
      </c>
      <c r="N98">
        <f t="shared" ca="1" si="11"/>
        <v>0</v>
      </c>
      <c r="O98">
        <f t="shared" ca="1" si="11"/>
        <v>0</v>
      </c>
      <c r="P98">
        <f t="shared" ca="1" si="11"/>
        <v>0</v>
      </c>
      <c r="Q98">
        <f t="shared" ca="1" si="11"/>
        <v>0</v>
      </c>
      <c r="R98">
        <f t="shared" ca="1" si="11"/>
        <v>0</v>
      </c>
      <c r="S98">
        <f t="shared" ca="1" si="11"/>
        <v>0</v>
      </c>
      <c r="T98">
        <f t="shared" ca="1" si="11"/>
        <v>0</v>
      </c>
      <c r="U98">
        <f t="shared" ca="1" si="11"/>
        <v>0</v>
      </c>
      <c r="V98">
        <f ca="1">IF('Other 2030'!$A106="WT",INDIRECT("'Other 2030'!"&amp;'Country Selector'!$B$3&amp;ROW($A106))*10^12,0)</f>
        <v>0</v>
      </c>
    </row>
    <row r="99" spans="1:2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8"/>
        <v>0</v>
      </c>
      <c r="D99">
        <f t="shared" ca="1" si="10"/>
        <v>0</v>
      </c>
      <c r="E99">
        <f t="shared" ca="1" si="10"/>
        <v>0</v>
      </c>
      <c r="F99">
        <f t="shared" ca="1" si="10"/>
        <v>0</v>
      </c>
      <c r="G99">
        <f t="shared" ca="1" si="10"/>
        <v>0</v>
      </c>
      <c r="H99">
        <f t="shared" ca="1" si="10"/>
        <v>0</v>
      </c>
      <c r="I99">
        <f t="shared" ca="1" si="10"/>
        <v>0</v>
      </c>
      <c r="J99">
        <f t="shared" ca="1" si="10"/>
        <v>0</v>
      </c>
      <c r="K99">
        <f t="shared" ca="1" si="10"/>
        <v>0</v>
      </c>
      <c r="L99">
        <f ca="1">IF('Other 2020'!$A107="WT",INDIRECT("'Other 2020'!"&amp;'Country Selector'!$B$3&amp;ROW($A107))*10^12,0)</f>
        <v>0</v>
      </c>
      <c r="M99">
        <f t="shared" ca="1" si="9"/>
        <v>0</v>
      </c>
      <c r="N99">
        <f t="shared" ca="1" si="11"/>
        <v>0</v>
      </c>
      <c r="O99">
        <f t="shared" ca="1" si="11"/>
        <v>0</v>
      </c>
      <c r="P99">
        <f t="shared" ca="1" si="11"/>
        <v>0</v>
      </c>
      <c r="Q99">
        <f t="shared" ca="1" si="11"/>
        <v>0</v>
      </c>
      <c r="R99">
        <f t="shared" ca="1" si="11"/>
        <v>0</v>
      </c>
      <c r="S99">
        <f t="shared" ca="1" si="11"/>
        <v>0</v>
      </c>
      <c r="T99">
        <f t="shared" ca="1" si="11"/>
        <v>0</v>
      </c>
      <c r="U99">
        <f t="shared" ca="1" si="11"/>
        <v>0</v>
      </c>
      <c r="V99">
        <f ca="1">IF('Other 2030'!$A107="WT",INDIRECT("'Other 2030'!"&amp;'Country Selector'!$B$3&amp;ROW($A107))*10^12,0)</f>
        <v>0</v>
      </c>
    </row>
    <row r="100" spans="1:2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8"/>
        <v>0</v>
      </c>
      <c r="D100">
        <f t="shared" ca="1" si="10"/>
        <v>0</v>
      </c>
      <c r="E100">
        <f t="shared" ca="1" si="10"/>
        <v>0</v>
      </c>
      <c r="F100">
        <f t="shared" ca="1" si="10"/>
        <v>0</v>
      </c>
      <c r="G100">
        <f t="shared" ca="1" si="10"/>
        <v>0</v>
      </c>
      <c r="H100">
        <f t="shared" ca="1" si="10"/>
        <v>0</v>
      </c>
      <c r="I100">
        <f t="shared" ca="1" si="10"/>
        <v>0</v>
      </c>
      <c r="J100">
        <f t="shared" ca="1" si="10"/>
        <v>0</v>
      </c>
      <c r="K100">
        <f t="shared" ca="1" si="10"/>
        <v>0</v>
      </c>
      <c r="L100">
        <f ca="1">IF('Other 2020'!$A108="WT",INDIRECT("'Other 2020'!"&amp;'Country Selector'!$B$3&amp;ROW($A108))*10^12,0)</f>
        <v>0</v>
      </c>
      <c r="M100">
        <f t="shared" ca="1" si="9"/>
        <v>0</v>
      </c>
      <c r="N100">
        <f t="shared" ca="1" si="11"/>
        <v>0</v>
      </c>
      <c r="O100">
        <f t="shared" ca="1" si="11"/>
        <v>0</v>
      </c>
      <c r="P100">
        <f t="shared" ca="1" si="11"/>
        <v>0</v>
      </c>
      <c r="Q100">
        <f t="shared" ca="1" si="11"/>
        <v>0</v>
      </c>
      <c r="R100">
        <f t="shared" ca="1" si="11"/>
        <v>0</v>
      </c>
      <c r="S100">
        <f t="shared" ca="1" si="11"/>
        <v>0</v>
      </c>
      <c r="T100">
        <f t="shared" ca="1" si="11"/>
        <v>0</v>
      </c>
      <c r="U100">
        <f t="shared" ca="1" si="11"/>
        <v>0</v>
      </c>
      <c r="V100">
        <f ca="1">IF('Other 2030'!$A108="WT",INDIRECT("'Other 2030'!"&amp;'Country Selector'!$B$3&amp;ROW($A108))*10^12,0)</f>
        <v>0</v>
      </c>
    </row>
    <row r="101" spans="1:2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8"/>
        <v>0</v>
      </c>
      <c r="D101">
        <f t="shared" ca="1" si="10"/>
        <v>0</v>
      </c>
      <c r="E101">
        <f t="shared" ca="1" si="10"/>
        <v>0</v>
      </c>
      <c r="F101">
        <f t="shared" ca="1" si="10"/>
        <v>0</v>
      </c>
      <c r="G101">
        <f t="shared" ca="1" si="10"/>
        <v>0</v>
      </c>
      <c r="H101">
        <f t="shared" ca="1" si="10"/>
        <v>0</v>
      </c>
      <c r="I101">
        <f t="shared" ca="1" si="10"/>
        <v>0</v>
      </c>
      <c r="J101">
        <f t="shared" ca="1" si="10"/>
        <v>0</v>
      </c>
      <c r="K101">
        <f t="shared" ca="1" si="10"/>
        <v>0</v>
      </c>
      <c r="L101">
        <f ca="1">IF('Other 2020'!$A109="WT",INDIRECT("'Other 2020'!"&amp;'Country Selector'!$B$3&amp;ROW($A109))*10^12,0)</f>
        <v>0</v>
      </c>
      <c r="M101">
        <f t="shared" ca="1" si="9"/>
        <v>0</v>
      </c>
      <c r="N101">
        <f t="shared" ca="1" si="11"/>
        <v>0</v>
      </c>
      <c r="O101">
        <f t="shared" ca="1" si="11"/>
        <v>0</v>
      </c>
      <c r="P101">
        <f t="shared" ca="1" si="11"/>
        <v>0</v>
      </c>
      <c r="Q101">
        <f t="shared" ca="1" si="11"/>
        <v>0</v>
      </c>
      <c r="R101">
        <f t="shared" ca="1" si="11"/>
        <v>0</v>
      </c>
      <c r="S101">
        <f t="shared" ca="1" si="11"/>
        <v>0</v>
      </c>
      <c r="T101">
        <f t="shared" ca="1" si="11"/>
        <v>0</v>
      </c>
      <c r="U101">
        <f t="shared" ca="1" si="11"/>
        <v>0</v>
      </c>
      <c r="V101">
        <f ca="1">IF('Other 2030'!$A109="WT",INDIRECT("'Other 2030'!"&amp;'Country Selector'!$B$3&amp;ROW($A109))*10^12,0)</f>
        <v>0</v>
      </c>
    </row>
    <row r="102" spans="1:2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8"/>
        <v>0</v>
      </c>
      <c r="D102">
        <f t="shared" ca="1" si="10"/>
        <v>0</v>
      </c>
      <c r="E102">
        <f t="shared" ca="1" si="10"/>
        <v>0</v>
      </c>
      <c r="F102">
        <f t="shared" ca="1" si="10"/>
        <v>0</v>
      </c>
      <c r="G102">
        <f t="shared" ca="1" si="10"/>
        <v>0</v>
      </c>
      <c r="H102">
        <f t="shared" ca="1" si="10"/>
        <v>0</v>
      </c>
      <c r="I102">
        <f t="shared" ca="1" si="10"/>
        <v>0</v>
      </c>
      <c r="J102">
        <f t="shared" ca="1" si="10"/>
        <v>0</v>
      </c>
      <c r="K102">
        <f t="shared" ca="1" si="10"/>
        <v>0</v>
      </c>
      <c r="L102">
        <f ca="1">IF('Other 2020'!$A110="WT",INDIRECT("'Other 2020'!"&amp;'Country Selector'!$B$3&amp;ROW($A110))*10^12,0)</f>
        <v>0</v>
      </c>
      <c r="M102">
        <f t="shared" ca="1" si="9"/>
        <v>0</v>
      </c>
      <c r="N102">
        <f t="shared" ca="1" si="11"/>
        <v>0</v>
      </c>
      <c r="O102">
        <f t="shared" ca="1" si="11"/>
        <v>0</v>
      </c>
      <c r="P102">
        <f t="shared" ca="1" si="11"/>
        <v>0</v>
      </c>
      <c r="Q102">
        <f t="shared" ca="1" si="11"/>
        <v>0</v>
      </c>
      <c r="R102">
        <f t="shared" ca="1" si="11"/>
        <v>0</v>
      </c>
      <c r="S102">
        <f t="shared" ca="1" si="11"/>
        <v>0</v>
      </c>
      <c r="T102">
        <f t="shared" ca="1" si="11"/>
        <v>0</v>
      </c>
      <c r="U102">
        <f t="shared" ca="1" si="11"/>
        <v>0</v>
      </c>
      <c r="V102">
        <f ca="1">IF('Other 2030'!$A110="WT",INDIRECT("'Other 2030'!"&amp;'Country Selector'!$B$3&amp;ROW($A110))*10^12,0)</f>
        <v>0</v>
      </c>
    </row>
    <row r="103" spans="1:2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8"/>
        <v>0</v>
      </c>
      <c r="D103">
        <f t="shared" ca="1" si="10"/>
        <v>0</v>
      </c>
      <c r="E103">
        <f t="shared" ca="1" si="10"/>
        <v>0</v>
      </c>
      <c r="F103">
        <f t="shared" ca="1" si="10"/>
        <v>0</v>
      </c>
      <c r="G103">
        <f t="shared" ca="1" si="10"/>
        <v>0</v>
      </c>
      <c r="H103">
        <f t="shared" ca="1" si="10"/>
        <v>0</v>
      </c>
      <c r="I103">
        <f t="shared" ca="1" si="10"/>
        <v>0</v>
      </c>
      <c r="J103">
        <f t="shared" ca="1" si="10"/>
        <v>0</v>
      </c>
      <c r="K103">
        <f t="shared" ca="1" si="10"/>
        <v>0</v>
      </c>
      <c r="L103">
        <f ca="1">IF('Other 2020'!$A111="WT",INDIRECT("'Other 2020'!"&amp;'Country Selector'!$B$3&amp;ROW($A111))*10^12,0)</f>
        <v>0</v>
      </c>
      <c r="M103">
        <f t="shared" ca="1" si="9"/>
        <v>0</v>
      </c>
      <c r="N103">
        <f t="shared" ca="1" si="11"/>
        <v>0</v>
      </c>
      <c r="O103">
        <f t="shared" ca="1" si="11"/>
        <v>0</v>
      </c>
      <c r="P103">
        <f t="shared" ca="1" si="11"/>
        <v>0</v>
      </c>
      <c r="Q103">
        <f t="shared" ca="1" si="11"/>
        <v>0</v>
      </c>
      <c r="R103">
        <f t="shared" ca="1" si="11"/>
        <v>0</v>
      </c>
      <c r="S103">
        <f t="shared" ca="1" si="11"/>
        <v>0</v>
      </c>
      <c r="T103">
        <f t="shared" ca="1" si="11"/>
        <v>0</v>
      </c>
      <c r="U103">
        <f t="shared" ca="1" si="11"/>
        <v>0</v>
      </c>
      <c r="V103">
        <f ca="1">IF('Other 2030'!$A111="WT",INDIRECT("'Other 2030'!"&amp;'Country Selector'!$B$3&amp;ROW($A111))*10^12,0)</f>
        <v>0</v>
      </c>
    </row>
    <row r="104" spans="1:2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8"/>
        <v>0</v>
      </c>
      <c r="D104">
        <f t="shared" ca="1" si="10"/>
        <v>0</v>
      </c>
      <c r="E104">
        <f t="shared" ca="1" si="10"/>
        <v>0</v>
      </c>
      <c r="F104">
        <f t="shared" ca="1" si="10"/>
        <v>0</v>
      </c>
      <c r="G104">
        <f t="shared" ca="1" si="10"/>
        <v>0</v>
      </c>
      <c r="H104">
        <f t="shared" ca="1" si="10"/>
        <v>0</v>
      </c>
      <c r="I104">
        <f t="shared" ca="1" si="10"/>
        <v>0</v>
      </c>
      <c r="J104">
        <f t="shared" ca="1" si="10"/>
        <v>0</v>
      </c>
      <c r="K104">
        <f t="shared" ca="1" si="10"/>
        <v>0</v>
      </c>
      <c r="L104">
        <f ca="1">IF('Other 2020'!$A112="WT",INDIRECT("'Other 2020'!"&amp;'Country Selector'!$B$3&amp;ROW($A112))*10^12,0)</f>
        <v>0</v>
      </c>
      <c r="M104">
        <f t="shared" ca="1" si="9"/>
        <v>0</v>
      </c>
      <c r="N104">
        <f t="shared" ca="1" si="11"/>
        <v>0</v>
      </c>
      <c r="O104">
        <f t="shared" ca="1" si="11"/>
        <v>0</v>
      </c>
      <c r="P104">
        <f t="shared" ca="1" si="11"/>
        <v>0</v>
      </c>
      <c r="Q104">
        <f t="shared" ca="1" si="11"/>
        <v>0</v>
      </c>
      <c r="R104">
        <f t="shared" ca="1" si="11"/>
        <v>0</v>
      </c>
      <c r="S104">
        <f t="shared" ca="1" si="11"/>
        <v>0</v>
      </c>
      <c r="T104">
        <f t="shared" ca="1" si="11"/>
        <v>0</v>
      </c>
      <c r="U104">
        <f t="shared" ca="1" si="11"/>
        <v>0</v>
      </c>
      <c r="V104">
        <f ca="1">IF('Other 2030'!$A112="WT",INDIRECT("'Other 2030'!"&amp;'Country Selector'!$B$3&amp;ROW($A112))*10^12,0)</f>
        <v>0</v>
      </c>
    </row>
    <row r="105" spans="1:2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8"/>
        <v>0</v>
      </c>
      <c r="D105">
        <f t="shared" ca="1" si="10"/>
        <v>0</v>
      </c>
      <c r="E105">
        <f t="shared" ca="1" si="10"/>
        <v>0</v>
      </c>
      <c r="F105">
        <f t="shared" ca="1" si="10"/>
        <v>0</v>
      </c>
      <c r="G105">
        <f t="shared" ca="1" si="10"/>
        <v>0</v>
      </c>
      <c r="H105">
        <f t="shared" ca="1" si="10"/>
        <v>0</v>
      </c>
      <c r="I105">
        <f t="shared" ca="1" si="10"/>
        <v>0</v>
      </c>
      <c r="J105">
        <f t="shared" ca="1" si="10"/>
        <v>0</v>
      </c>
      <c r="K105">
        <f t="shared" ca="1" si="10"/>
        <v>0</v>
      </c>
      <c r="L105">
        <f ca="1">IF('Other 2020'!$A113="WT",INDIRECT("'Other 2020'!"&amp;'Country Selector'!$B$3&amp;ROW($A113))*10^12,0)</f>
        <v>0</v>
      </c>
      <c r="M105">
        <f t="shared" ca="1" si="9"/>
        <v>0</v>
      </c>
      <c r="N105">
        <f t="shared" ca="1" si="11"/>
        <v>0</v>
      </c>
      <c r="O105">
        <f t="shared" ca="1" si="11"/>
        <v>0</v>
      </c>
      <c r="P105">
        <f t="shared" ca="1" si="11"/>
        <v>0</v>
      </c>
      <c r="Q105">
        <f t="shared" ca="1" si="11"/>
        <v>0</v>
      </c>
      <c r="R105">
        <f t="shared" ca="1" si="11"/>
        <v>0</v>
      </c>
      <c r="S105">
        <f t="shared" ca="1" si="11"/>
        <v>0</v>
      </c>
      <c r="T105">
        <f t="shared" ca="1" si="11"/>
        <v>0</v>
      </c>
      <c r="U105">
        <f t="shared" ca="1" si="11"/>
        <v>0</v>
      </c>
      <c r="V105">
        <f ca="1">IF('Other 2030'!$A113="WT",INDIRECT("'Other 2030'!"&amp;'Country Selector'!$B$3&amp;ROW($A113))*10^12,0)</f>
        <v>0</v>
      </c>
    </row>
    <row r="106" spans="1:2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8"/>
        <v>0</v>
      </c>
      <c r="D106">
        <f t="shared" ca="1" si="10"/>
        <v>0</v>
      </c>
      <c r="E106">
        <f t="shared" ca="1" si="10"/>
        <v>0</v>
      </c>
      <c r="F106">
        <f t="shared" ca="1" si="10"/>
        <v>0</v>
      </c>
      <c r="G106">
        <f t="shared" ca="1" si="10"/>
        <v>0</v>
      </c>
      <c r="H106">
        <f t="shared" ca="1" si="10"/>
        <v>0</v>
      </c>
      <c r="I106">
        <f t="shared" ca="1" si="10"/>
        <v>0</v>
      </c>
      <c r="J106">
        <f t="shared" ca="1" si="10"/>
        <v>0</v>
      </c>
      <c r="K106">
        <f t="shared" ca="1" si="10"/>
        <v>0</v>
      </c>
      <c r="L106">
        <f ca="1">IF('Other 2020'!$A114="WT",INDIRECT("'Other 2020'!"&amp;'Country Selector'!$B$3&amp;ROW($A114))*10^12,0)</f>
        <v>0</v>
      </c>
      <c r="M106">
        <f t="shared" ca="1" si="9"/>
        <v>0</v>
      </c>
      <c r="N106">
        <f t="shared" ca="1" si="11"/>
        <v>0</v>
      </c>
      <c r="O106">
        <f t="shared" ca="1" si="11"/>
        <v>0</v>
      </c>
      <c r="P106">
        <f t="shared" ca="1" si="11"/>
        <v>0</v>
      </c>
      <c r="Q106">
        <f t="shared" ca="1" si="11"/>
        <v>0</v>
      </c>
      <c r="R106">
        <f t="shared" ca="1" si="11"/>
        <v>0</v>
      </c>
      <c r="S106">
        <f t="shared" ca="1" si="11"/>
        <v>0</v>
      </c>
      <c r="T106">
        <f t="shared" ca="1" si="11"/>
        <v>0</v>
      </c>
      <c r="U106">
        <f t="shared" ca="1" si="11"/>
        <v>0</v>
      </c>
      <c r="V106">
        <f ca="1">IF('Other 2030'!$A114="WT",INDIRECT("'Other 2030'!"&amp;'Country Selector'!$B$3&amp;ROW($A114))*10^12,0)</f>
        <v>0</v>
      </c>
    </row>
    <row r="107" spans="1:2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8"/>
        <v>0</v>
      </c>
      <c r="D107">
        <f t="shared" ca="1" si="10"/>
        <v>0</v>
      </c>
      <c r="E107">
        <f t="shared" ca="1" si="10"/>
        <v>0</v>
      </c>
      <c r="F107">
        <f t="shared" ca="1" si="10"/>
        <v>0</v>
      </c>
      <c r="G107">
        <f t="shared" ca="1" si="10"/>
        <v>0</v>
      </c>
      <c r="H107">
        <f t="shared" ca="1" si="10"/>
        <v>0</v>
      </c>
      <c r="I107">
        <f t="shared" ca="1" si="10"/>
        <v>0</v>
      </c>
      <c r="J107">
        <f t="shared" ca="1" si="10"/>
        <v>0</v>
      </c>
      <c r="K107">
        <f t="shared" ca="1" si="10"/>
        <v>0</v>
      </c>
      <c r="L107">
        <f ca="1">IF('Other 2020'!$A115="WT",INDIRECT("'Other 2020'!"&amp;'Country Selector'!$B$3&amp;ROW($A115))*10^12,0)</f>
        <v>0</v>
      </c>
      <c r="M107">
        <f t="shared" ca="1" si="9"/>
        <v>0</v>
      </c>
      <c r="N107">
        <f t="shared" ca="1" si="11"/>
        <v>0</v>
      </c>
      <c r="O107">
        <f t="shared" ca="1" si="11"/>
        <v>0</v>
      </c>
      <c r="P107">
        <f t="shared" ca="1" si="11"/>
        <v>0</v>
      </c>
      <c r="Q107">
        <f t="shared" ca="1" si="11"/>
        <v>0</v>
      </c>
      <c r="R107">
        <f t="shared" ca="1" si="11"/>
        <v>0</v>
      </c>
      <c r="S107">
        <f t="shared" ca="1" si="11"/>
        <v>0</v>
      </c>
      <c r="T107">
        <f t="shared" ca="1" si="11"/>
        <v>0</v>
      </c>
      <c r="U107">
        <f t="shared" ca="1" si="11"/>
        <v>0</v>
      </c>
      <c r="V107">
        <f ca="1">IF('Other 2030'!$A115="WT",INDIRECT("'Other 2030'!"&amp;'Country Selector'!$B$3&amp;ROW($A115))*10^12,0)</f>
        <v>0</v>
      </c>
    </row>
    <row r="108" spans="1:2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8"/>
        <v>0</v>
      </c>
      <c r="D108">
        <f t="shared" ca="1" si="10"/>
        <v>0</v>
      </c>
      <c r="E108">
        <f t="shared" ca="1" si="10"/>
        <v>0</v>
      </c>
      <c r="F108">
        <f t="shared" ca="1" si="10"/>
        <v>0</v>
      </c>
      <c r="G108">
        <f t="shared" ca="1" si="10"/>
        <v>0</v>
      </c>
      <c r="H108">
        <f t="shared" ca="1" si="10"/>
        <v>0</v>
      </c>
      <c r="I108">
        <f t="shared" ca="1" si="10"/>
        <v>0</v>
      </c>
      <c r="J108">
        <f t="shared" ca="1" si="10"/>
        <v>0</v>
      </c>
      <c r="K108">
        <f t="shared" ca="1" si="10"/>
        <v>0</v>
      </c>
      <c r="L108">
        <f ca="1">IF('Other 2020'!$A116="WT",INDIRECT("'Other 2020'!"&amp;'Country Selector'!$B$3&amp;ROW($A116))*10^12,0)</f>
        <v>0</v>
      </c>
      <c r="M108">
        <f t="shared" ca="1" si="9"/>
        <v>0</v>
      </c>
      <c r="N108">
        <f t="shared" ca="1" si="11"/>
        <v>0</v>
      </c>
      <c r="O108">
        <f t="shared" ca="1" si="11"/>
        <v>0</v>
      </c>
      <c r="P108">
        <f t="shared" ca="1" si="11"/>
        <v>0</v>
      </c>
      <c r="Q108">
        <f t="shared" ca="1" si="11"/>
        <v>0</v>
      </c>
      <c r="R108">
        <f t="shared" ca="1" si="11"/>
        <v>0</v>
      </c>
      <c r="S108">
        <f t="shared" ca="1" si="11"/>
        <v>0</v>
      </c>
      <c r="T108">
        <f t="shared" ca="1" si="11"/>
        <v>0</v>
      </c>
      <c r="U108">
        <f t="shared" ca="1" si="11"/>
        <v>0</v>
      </c>
      <c r="V108">
        <f ca="1">IF('Other 2030'!$A116="WT",INDIRECT("'Other 2030'!"&amp;'Country Selector'!$B$3&amp;ROW($A116))*10^12,0)</f>
        <v>0</v>
      </c>
    </row>
    <row r="109" spans="1:2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8"/>
        <v>0</v>
      </c>
      <c r="D109">
        <f t="shared" ca="1" si="10"/>
        <v>0</v>
      </c>
      <c r="E109">
        <f t="shared" ca="1" si="10"/>
        <v>0</v>
      </c>
      <c r="F109">
        <f t="shared" ca="1" si="10"/>
        <v>0</v>
      </c>
      <c r="G109">
        <f t="shared" ca="1" si="10"/>
        <v>0</v>
      </c>
      <c r="H109">
        <f t="shared" ca="1" si="10"/>
        <v>0</v>
      </c>
      <c r="I109">
        <f t="shared" ca="1" si="10"/>
        <v>0</v>
      </c>
      <c r="J109">
        <f t="shared" ca="1" si="10"/>
        <v>0</v>
      </c>
      <c r="K109">
        <f t="shared" ca="1" si="10"/>
        <v>0</v>
      </c>
      <c r="L109">
        <f ca="1">IF('Other 2020'!$A117="WT",INDIRECT("'Other 2020'!"&amp;'Country Selector'!$B$3&amp;ROW($A117))*10^12,0)</f>
        <v>0</v>
      </c>
      <c r="M109">
        <f t="shared" ca="1" si="9"/>
        <v>0</v>
      </c>
      <c r="N109">
        <f t="shared" ca="1" si="11"/>
        <v>0</v>
      </c>
      <c r="O109">
        <f t="shared" ca="1" si="11"/>
        <v>0</v>
      </c>
      <c r="P109">
        <f t="shared" ca="1" si="11"/>
        <v>0</v>
      </c>
      <c r="Q109">
        <f t="shared" ca="1" si="11"/>
        <v>0</v>
      </c>
      <c r="R109">
        <f t="shared" ca="1" si="11"/>
        <v>0</v>
      </c>
      <c r="S109">
        <f t="shared" ca="1" si="11"/>
        <v>0</v>
      </c>
      <c r="T109">
        <f t="shared" ca="1" si="11"/>
        <v>0</v>
      </c>
      <c r="U109">
        <f t="shared" ca="1" si="11"/>
        <v>0</v>
      </c>
      <c r="V109">
        <f ca="1">IF('Other 2030'!$A117="WT",INDIRECT("'Other 2030'!"&amp;'Country Selector'!$B$3&amp;ROW($A117))*10^12,0)</f>
        <v>0</v>
      </c>
    </row>
    <row r="110" spans="1:2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8"/>
        <v>0</v>
      </c>
      <c r="D110">
        <f t="shared" ca="1" si="10"/>
        <v>0</v>
      </c>
      <c r="E110">
        <f t="shared" ca="1" si="10"/>
        <v>0</v>
      </c>
      <c r="F110">
        <f t="shared" ca="1" si="10"/>
        <v>0</v>
      </c>
      <c r="G110">
        <f t="shared" ca="1" si="10"/>
        <v>0</v>
      </c>
      <c r="H110">
        <f t="shared" ca="1" si="10"/>
        <v>0</v>
      </c>
      <c r="I110">
        <f t="shared" ca="1" si="10"/>
        <v>0</v>
      </c>
      <c r="J110">
        <f t="shared" ca="1" si="10"/>
        <v>0</v>
      </c>
      <c r="K110">
        <f t="shared" ca="1" si="10"/>
        <v>0</v>
      </c>
      <c r="L110">
        <f ca="1">IF('Other 2020'!$A118="WT",INDIRECT("'Other 2020'!"&amp;'Country Selector'!$B$3&amp;ROW($A118))*10^12,0)</f>
        <v>0</v>
      </c>
      <c r="M110">
        <f t="shared" ca="1" si="9"/>
        <v>0</v>
      </c>
      <c r="N110">
        <f t="shared" ca="1" si="11"/>
        <v>0</v>
      </c>
      <c r="O110">
        <f t="shared" ca="1" si="11"/>
        <v>0</v>
      </c>
      <c r="P110">
        <f t="shared" ca="1" si="11"/>
        <v>0</v>
      </c>
      <c r="Q110">
        <f t="shared" ca="1" si="11"/>
        <v>0</v>
      </c>
      <c r="R110">
        <f t="shared" ca="1" si="11"/>
        <v>0</v>
      </c>
      <c r="S110">
        <f t="shared" ca="1" si="11"/>
        <v>0</v>
      </c>
      <c r="T110">
        <f t="shared" ca="1" si="11"/>
        <v>0</v>
      </c>
      <c r="U110">
        <f t="shared" ca="1" si="11"/>
        <v>0</v>
      </c>
      <c r="V110">
        <f ca="1">IF('Other 2030'!$A118="WT",INDIRECT("'Other 2030'!"&amp;'Country Selector'!$B$3&amp;ROW($A118))*10^12,0)</f>
        <v>0</v>
      </c>
    </row>
    <row r="111" spans="1:2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8"/>
        <v>0</v>
      </c>
      <c r="D111">
        <f t="shared" ca="1" si="10"/>
        <v>0</v>
      </c>
      <c r="E111">
        <f t="shared" ca="1" si="10"/>
        <v>0</v>
      </c>
      <c r="F111">
        <f t="shared" ca="1" si="10"/>
        <v>0</v>
      </c>
      <c r="G111">
        <f t="shared" ca="1" si="10"/>
        <v>0</v>
      </c>
      <c r="H111">
        <f t="shared" ca="1" si="10"/>
        <v>0</v>
      </c>
      <c r="I111">
        <f t="shared" ca="1" si="10"/>
        <v>0</v>
      </c>
      <c r="J111">
        <f t="shared" ca="1" si="10"/>
        <v>0</v>
      </c>
      <c r="K111">
        <f t="shared" ca="1" si="10"/>
        <v>0</v>
      </c>
      <c r="L111">
        <f ca="1">IF('Other 2020'!$A119="WT",INDIRECT("'Other 2020'!"&amp;'Country Selector'!$B$3&amp;ROW($A119))*10^12,0)</f>
        <v>0</v>
      </c>
      <c r="M111">
        <f t="shared" ca="1" si="9"/>
        <v>0</v>
      </c>
      <c r="N111">
        <f t="shared" ca="1" si="11"/>
        <v>0</v>
      </c>
      <c r="O111">
        <f t="shared" ca="1" si="11"/>
        <v>0</v>
      </c>
      <c r="P111">
        <f t="shared" ca="1" si="11"/>
        <v>0</v>
      </c>
      <c r="Q111">
        <f t="shared" ca="1" si="11"/>
        <v>0</v>
      </c>
      <c r="R111">
        <f t="shared" ca="1" si="11"/>
        <v>0</v>
      </c>
      <c r="S111">
        <f t="shared" ca="1" si="11"/>
        <v>0</v>
      </c>
      <c r="T111">
        <f t="shared" ca="1" si="11"/>
        <v>0</v>
      </c>
      <c r="U111">
        <f t="shared" ca="1" si="11"/>
        <v>0</v>
      </c>
      <c r="V111">
        <f ca="1">IF('Other 2030'!$A119="WT",INDIRECT("'Other 2030'!"&amp;'Country Selector'!$B$3&amp;ROW($A119))*10^12,0)</f>
        <v>0</v>
      </c>
    </row>
    <row r="112" spans="1:2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8"/>
        <v>0</v>
      </c>
      <c r="D112">
        <f t="shared" ca="1" si="10"/>
        <v>0</v>
      </c>
      <c r="E112">
        <f t="shared" ca="1" si="10"/>
        <v>0</v>
      </c>
      <c r="F112">
        <f t="shared" ca="1" si="10"/>
        <v>0</v>
      </c>
      <c r="G112">
        <f t="shared" ca="1" si="10"/>
        <v>0</v>
      </c>
      <c r="H112">
        <f t="shared" ca="1" si="10"/>
        <v>0</v>
      </c>
      <c r="I112">
        <f t="shared" ca="1" si="10"/>
        <v>0</v>
      </c>
      <c r="J112">
        <f t="shared" ca="1" si="10"/>
        <v>0</v>
      </c>
      <c r="K112">
        <f t="shared" ca="1" si="10"/>
        <v>0</v>
      </c>
      <c r="L112">
        <f ca="1">IF('Other 2020'!$A120="WT",INDIRECT("'Other 2020'!"&amp;'Country Selector'!$B$3&amp;ROW($A120))*10^12,0)</f>
        <v>0</v>
      </c>
      <c r="M112">
        <f t="shared" ca="1" si="9"/>
        <v>0</v>
      </c>
      <c r="N112">
        <f t="shared" ca="1" si="11"/>
        <v>0</v>
      </c>
      <c r="O112">
        <f t="shared" ca="1" si="11"/>
        <v>0</v>
      </c>
      <c r="P112">
        <f t="shared" ca="1" si="11"/>
        <v>0</v>
      </c>
      <c r="Q112">
        <f t="shared" ca="1" si="11"/>
        <v>0</v>
      </c>
      <c r="R112">
        <f t="shared" ca="1" si="11"/>
        <v>0</v>
      </c>
      <c r="S112">
        <f t="shared" ca="1" si="11"/>
        <v>0</v>
      </c>
      <c r="T112">
        <f t="shared" ca="1" si="11"/>
        <v>0</v>
      </c>
      <c r="U112">
        <f t="shared" ca="1" si="11"/>
        <v>0</v>
      </c>
      <c r="V112">
        <f ca="1">IF('Other 2030'!$A120="WT",INDIRECT("'Other 2030'!"&amp;'Country Selector'!$B$3&amp;ROW($A120))*10^12,0)</f>
        <v>0</v>
      </c>
    </row>
    <row r="113" spans="1:2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8"/>
        <v>0</v>
      </c>
      <c r="D113">
        <f t="shared" ca="1" si="10"/>
        <v>0</v>
      </c>
      <c r="E113">
        <f t="shared" ca="1" si="10"/>
        <v>0</v>
      </c>
      <c r="F113">
        <f t="shared" ca="1" si="10"/>
        <v>0</v>
      </c>
      <c r="G113">
        <f t="shared" ca="1" si="10"/>
        <v>0</v>
      </c>
      <c r="H113">
        <f t="shared" ca="1" si="10"/>
        <v>0</v>
      </c>
      <c r="I113">
        <f t="shared" ca="1" si="10"/>
        <v>0</v>
      </c>
      <c r="J113">
        <f t="shared" ca="1" si="10"/>
        <v>0</v>
      </c>
      <c r="K113">
        <f t="shared" ca="1" si="10"/>
        <v>0</v>
      </c>
      <c r="L113">
        <f ca="1">IF('Other 2020'!$A121="WT",INDIRECT("'Other 2020'!"&amp;'Country Selector'!$B$3&amp;ROW($A121))*10^12,0)</f>
        <v>0</v>
      </c>
      <c r="M113">
        <f t="shared" ca="1" si="9"/>
        <v>0</v>
      </c>
      <c r="N113">
        <f t="shared" ca="1" si="11"/>
        <v>0</v>
      </c>
      <c r="O113">
        <f t="shared" ca="1" si="11"/>
        <v>0</v>
      </c>
      <c r="P113">
        <f t="shared" ca="1" si="11"/>
        <v>0</v>
      </c>
      <c r="Q113">
        <f t="shared" ca="1" si="11"/>
        <v>0</v>
      </c>
      <c r="R113">
        <f t="shared" ca="1" si="11"/>
        <v>0</v>
      </c>
      <c r="S113">
        <f t="shared" ca="1" si="11"/>
        <v>0</v>
      </c>
      <c r="T113">
        <f t="shared" ca="1" si="11"/>
        <v>0</v>
      </c>
      <c r="U113">
        <f t="shared" ca="1" si="11"/>
        <v>0</v>
      </c>
      <c r="V113">
        <f ca="1">IF('Other 2030'!$A121="WT",INDIRECT("'Other 2030'!"&amp;'Country Selector'!$B$3&amp;ROW($A121))*10^12,0)</f>
        <v>0</v>
      </c>
    </row>
    <row r="114" spans="1:2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8"/>
        <v>0</v>
      </c>
      <c r="D114">
        <f t="shared" ca="1" si="10"/>
        <v>0</v>
      </c>
      <c r="E114">
        <f t="shared" ca="1" si="10"/>
        <v>0</v>
      </c>
      <c r="F114">
        <f t="shared" ca="1" si="10"/>
        <v>0</v>
      </c>
      <c r="G114">
        <f t="shared" ca="1" si="10"/>
        <v>0</v>
      </c>
      <c r="H114">
        <f t="shared" ca="1" si="10"/>
        <v>0</v>
      </c>
      <c r="I114">
        <f t="shared" ca="1" si="10"/>
        <v>0</v>
      </c>
      <c r="J114">
        <f t="shared" ca="1" si="10"/>
        <v>0</v>
      </c>
      <c r="K114">
        <f t="shared" ca="1" si="10"/>
        <v>0</v>
      </c>
      <c r="L114">
        <f ca="1">IF('Other 2020'!$A122="WT",INDIRECT("'Other 2020'!"&amp;'Country Selector'!$B$3&amp;ROW($A122))*10^12,0)</f>
        <v>0</v>
      </c>
      <c r="M114">
        <f t="shared" ca="1" si="9"/>
        <v>0</v>
      </c>
      <c r="N114">
        <f t="shared" ca="1" si="11"/>
        <v>0</v>
      </c>
      <c r="O114">
        <f t="shared" ca="1" si="11"/>
        <v>0</v>
      </c>
      <c r="P114">
        <f t="shared" ca="1" si="11"/>
        <v>0</v>
      </c>
      <c r="Q114">
        <f t="shared" ca="1" si="11"/>
        <v>0</v>
      </c>
      <c r="R114">
        <f t="shared" ca="1" si="11"/>
        <v>0</v>
      </c>
      <c r="S114">
        <f t="shared" ca="1" si="11"/>
        <v>0</v>
      </c>
      <c r="T114">
        <f t="shared" ca="1" si="11"/>
        <v>0</v>
      </c>
      <c r="U114">
        <f t="shared" ca="1" si="11"/>
        <v>0</v>
      </c>
      <c r="V114">
        <f ca="1">IF('Other 2030'!$A122="WT",INDIRECT("'Other 2030'!"&amp;'Country Selector'!$B$3&amp;ROW($A122))*10^12,0)</f>
        <v>0</v>
      </c>
    </row>
    <row r="115" spans="1:2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8"/>
        <v>0</v>
      </c>
      <c r="D115">
        <f t="shared" ca="1" si="10"/>
        <v>0</v>
      </c>
      <c r="E115">
        <f t="shared" ca="1" si="10"/>
        <v>0</v>
      </c>
      <c r="F115">
        <f t="shared" ca="1" si="10"/>
        <v>0</v>
      </c>
      <c r="G115">
        <f t="shared" ca="1" si="10"/>
        <v>0</v>
      </c>
      <c r="H115">
        <f t="shared" ca="1" si="10"/>
        <v>0</v>
      </c>
      <c r="I115">
        <f t="shared" ca="1" si="10"/>
        <v>0</v>
      </c>
      <c r="J115">
        <f t="shared" ca="1" si="10"/>
        <v>0</v>
      </c>
      <c r="K115">
        <f t="shared" ca="1" si="10"/>
        <v>0</v>
      </c>
      <c r="L115">
        <f ca="1">IF('Other 2020'!$A123="WT",INDIRECT("'Other 2020'!"&amp;'Country Selector'!$B$3&amp;ROW($A123))*10^12,0)</f>
        <v>0</v>
      </c>
      <c r="M115">
        <f t="shared" ca="1" si="9"/>
        <v>0</v>
      </c>
      <c r="N115">
        <f t="shared" ca="1" si="11"/>
        <v>0</v>
      </c>
      <c r="O115">
        <f t="shared" ca="1" si="11"/>
        <v>0</v>
      </c>
      <c r="P115">
        <f t="shared" ca="1" si="11"/>
        <v>0</v>
      </c>
      <c r="Q115">
        <f t="shared" ca="1" si="11"/>
        <v>0</v>
      </c>
      <c r="R115">
        <f t="shared" ca="1" si="11"/>
        <v>0</v>
      </c>
      <c r="S115">
        <f t="shared" ca="1" si="11"/>
        <v>0</v>
      </c>
      <c r="T115">
        <f t="shared" ca="1" si="11"/>
        <v>0</v>
      </c>
      <c r="U115">
        <f t="shared" ca="1" si="11"/>
        <v>0</v>
      </c>
      <c r="V115">
        <f ca="1">IF('Other 2030'!$A123="WT",INDIRECT("'Other 2030'!"&amp;'Country Selector'!$B$3&amp;ROW($A123))*10^12,0)</f>
        <v>0</v>
      </c>
    </row>
    <row r="116" spans="1:2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8"/>
        <v>0</v>
      </c>
      <c r="D116">
        <f t="shared" ca="1" si="10"/>
        <v>0</v>
      </c>
      <c r="E116">
        <f t="shared" ca="1" si="10"/>
        <v>0</v>
      </c>
      <c r="F116">
        <f t="shared" ca="1" si="10"/>
        <v>0</v>
      </c>
      <c r="G116">
        <f t="shared" ca="1" si="10"/>
        <v>0</v>
      </c>
      <c r="H116">
        <f t="shared" ca="1" si="10"/>
        <v>0</v>
      </c>
      <c r="I116">
        <f t="shared" ca="1" si="10"/>
        <v>0</v>
      </c>
      <c r="J116">
        <f t="shared" ca="1" si="10"/>
        <v>0</v>
      </c>
      <c r="K116">
        <f t="shared" ca="1" si="10"/>
        <v>0</v>
      </c>
      <c r="L116">
        <f ca="1">IF('Other 2020'!$A124="WT",INDIRECT("'Other 2020'!"&amp;'Country Selector'!$B$3&amp;ROW($A124))*10^12,0)</f>
        <v>0</v>
      </c>
      <c r="M116">
        <f t="shared" ca="1" si="9"/>
        <v>0</v>
      </c>
      <c r="N116">
        <f t="shared" ca="1" si="11"/>
        <v>0</v>
      </c>
      <c r="O116">
        <f t="shared" ca="1" si="11"/>
        <v>0</v>
      </c>
      <c r="P116">
        <f t="shared" ca="1" si="11"/>
        <v>0</v>
      </c>
      <c r="Q116">
        <f t="shared" ca="1" si="11"/>
        <v>0</v>
      </c>
      <c r="R116">
        <f t="shared" ca="1" si="11"/>
        <v>0</v>
      </c>
      <c r="S116">
        <f t="shared" ca="1" si="11"/>
        <v>0</v>
      </c>
      <c r="T116">
        <f t="shared" ca="1" si="11"/>
        <v>0</v>
      </c>
      <c r="U116">
        <f t="shared" ca="1" si="11"/>
        <v>0</v>
      </c>
      <c r="V116">
        <f ca="1">IF('Other 2030'!$A124="WT",INDIRECT("'Other 2030'!"&amp;'Country Selector'!$B$3&amp;ROW($A124))*10^12,0)</f>
        <v>0</v>
      </c>
    </row>
    <row r="117" spans="1:2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8"/>
        <v>0</v>
      </c>
      <c r="D117">
        <f t="shared" ca="1" si="10"/>
        <v>0</v>
      </c>
      <c r="E117">
        <f t="shared" ca="1" si="10"/>
        <v>0</v>
      </c>
      <c r="F117">
        <f t="shared" ca="1" si="10"/>
        <v>0</v>
      </c>
      <c r="G117">
        <f t="shared" ca="1" si="10"/>
        <v>0</v>
      </c>
      <c r="H117">
        <f t="shared" ca="1" si="10"/>
        <v>0</v>
      </c>
      <c r="I117">
        <f t="shared" ca="1" si="10"/>
        <v>0</v>
      </c>
      <c r="J117">
        <f t="shared" ca="1" si="10"/>
        <v>0</v>
      </c>
      <c r="K117">
        <f t="shared" ca="1" si="10"/>
        <v>0</v>
      </c>
      <c r="L117">
        <f ca="1">IF('Other 2020'!$A125="WT",INDIRECT("'Other 2020'!"&amp;'Country Selector'!$B$3&amp;ROW($A125))*10^12,0)</f>
        <v>0</v>
      </c>
      <c r="M117">
        <f t="shared" ca="1" si="9"/>
        <v>0</v>
      </c>
      <c r="N117">
        <f t="shared" ca="1" si="11"/>
        <v>0</v>
      </c>
      <c r="O117">
        <f t="shared" ca="1" si="11"/>
        <v>0</v>
      </c>
      <c r="P117">
        <f t="shared" ca="1" si="11"/>
        <v>0</v>
      </c>
      <c r="Q117">
        <f t="shared" ca="1" si="11"/>
        <v>0</v>
      </c>
      <c r="R117">
        <f t="shared" ca="1" si="11"/>
        <v>0</v>
      </c>
      <c r="S117">
        <f t="shared" ca="1" si="11"/>
        <v>0</v>
      </c>
      <c r="T117">
        <f t="shared" ca="1" si="11"/>
        <v>0</v>
      </c>
      <c r="U117">
        <f t="shared" ca="1" si="11"/>
        <v>0</v>
      </c>
      <c r="V117">
        <f ca="1">IF('Other 2030'!$A125="WT",INDIRECT("'Other 2030'!"&amp;'Country Selector'!$B$3&amp;ROW($A125))*10^12,0)</f>
        <v>0</v>
      </c>
    </row>
    <row r="118" spans="1:2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8"/>
        <v>0</v>
      </c>
      <c r="D118">
        <f t="shared" ca="1" si="10"/>
        <v>0</v>
      </c>
      <c r="E118">
        <f t="shared" ca="1" si="10"/>
        <v>0</v>
      </c>
      <c r="F118">
        <f t="shared" ca="1" si="10"/>
        <v>0</v>
      </c>
      <c r="G118">
        <f t="shared" ca="1" si="10"/>
        <v>0</v>
      </c>
      <c r="H118">
        <f t="shared" ca="1" si="10"/>
        <v>0</v>
      </c>
      <c r="I118">
        <f t="shared" ca="1" si="10"/>
        <v>0</v>
      </c>
      <c r="J118">
        <f t="shared" ca="1" si="10"/>
        <v>0</v>
      </c>
      <c r="K118">
        <f t="shared" ca="1" si="10"/>
        <v>0</v>
      </c>
      <c r="L118">
        <f ca="1">IF('Other 2020'!$A126="WT",INDIRECT("'Other 2020'!"&amp;'Country Selector'!$B$3&amp;ROW($A126))*10^12,0)</f>
        <v>0</v>
      </c>
      <c r="M118">
        <f t="shared" ca="1" si="9"/>
        <v>0</v>
      </c>
      <c r="N118">
        <f t="shared" ca="1" si="11"/>
        <v>0</v>
      </c>
      <c r="O118">
        <f t="shared" ca="1" si="11"/>
        <v>0</v>
      </c>
      <c r="P118">
        <f t="shared" ca="1" si="11"/>
        <v>0</v>
      </c>
      <c r="Q118">
        <f t="shared" ca="1" si="11"/>
        <v>0</v>
      </c>
      <c r="R118">
        <f t="shared" ca="1" si="11"/>
        <v>0</v>
      </c>
      <c r="S118">
        <f t="shared" ca="1" si="11"/>
        <v>0</v>
      </c>
      <c r="T118">
        <f t="shared" ca="1" si="11"/>
        <v>0</v>
      </c>
      <c r="U118">
        <f t="shared" ca="1" si="11"/>
        <v>0</v>
      </c>
      <c r="V118">
        <f ca="1">IF('Other 2030'!$A126="WT",INDIRECT("'Other 2030'!"&amp;'Country Selector'!$B$3&amp;ROW($A126))*10^12,0)</f>
        <v>0</v>
      </c>
    </row>
    <row r="119" spans="1:2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8"/>
        <v>0</v>
      </c>
      <c r="D119">
        <f t="shared" ca="1" si="10"/>
        <v>0</v>
      </c>
      <c r="E119">
        <f t="shared" ca="1" si="10"/>
        <v>0</v>
      </c>
      <c r="F119">
        <f t="shared" ca="1" si="10"/>
        <v>0</v>
      </c>
      <c r="G119">
        <f t="shared" ca="1" si="10"/>
        <v>0</v>
      </c>
      <c r="H119">
        <f t="shared" ca="1" si="10"/>
        <v>0</v>
      </c>
      <c r="I119">
        <f t="shared" ca="1" si="10"/>
        <v>0</v>
      </c>
      <c r="J119">
        <f t="shared" ca="1" si="10"/>
        <v>0</v>
      </c>
      <c r="K119">
        <f t="shared" ca="1" si="10"/>
        <v>0</v>
      </c>
      <c r="L119">
        <f ca="1">IF('Other 2020'!$A127="WT",INDIRECT("'Other 2020'!"&amp;'Country Selector'!$B$3&amp;ROW($A127))*10^12,0)</f>
        <v>0</v>
      </c>
      <c r="M119">
        <f t="shared" ca="1" si="9"/>
        <v>0</v>
      </c>
      <c r="N119">
        <f t="shared" ca="1" si="11"/>
        <v>0</v>
      </c>
      <c r="O119">
        <f t="shared" ca="1" si="11"/>
        <v>0</v>
      </c>
      <c r="P119">
        <f t="shared" ca="1" si="11"/>
        <v>0</v>
      </c>
      <c r="Q119">
        <f t="shared" ca="1" si="11"/>
        <v>0</v>
      </c>
      <c r="R119">
        <f t="shared" ca="1" si="11"/>
        <v>0</v>
      </c>
      <c r="S119">
        <f t="shared" ca="1" si="11"/>
        <v>0</v>
      </c>
      <c r="T119">
        <f t="shared" ca="1" si="11"/>
        <v>0</v>
      </c>
      <c r="U119">
        <f t="shared" ca="1" si="11"/>
        <v>0</v>
      </c>
      <c r="V119">
        <f ca="1">IF('Other 2030'!$A127="WT",INDIRECT("'Other 2030'!"&amp;'Country Selector'!$B$3&amp;ROW($A127))*10^12,0)</f>
        <v>0</v>
      </c>
    </row>
    <row r="120" spans="1:2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8"/>
        <v>0</v>
      </c>
      <c r="D120">
        <f t="shared" ca="1" si="10"/>
        <v>0</v>
      </c>
      <c r="E120">
        <f t="shared" ca="1" si="10"/>
        <v>0</v>
      </c>
      <c r="F120">
        <f t="shared" ca="1" si="10"/>
        <v>0</v>
      </c>
      <c r="G120">
        <f t="shared" ca="1" si="10"/>
        <v>0</v>
      </c>
      <c r="H120">
        <f t="shared" ca="1" si="10"/>
        <v>0</v>
      </c>
      <c r="I120">
        <f t="shared" ca="1" si="10"/>
        <v>0</v>
      </c>
      <c r="J120">
        <f t="shared" ca="1" si="10"/>
        <v>0</v>
      </c>
      <c r="K120">
        <f t="shared" ca="1" si="10"/>
        <v>0</v>
      </c>
      <c r="L120">
        <f ca="1">IF('Other 2020'!$A128="WT",INDIRECT("'Other 2020'!"&amp;'Country Selector'!$B$3&amp;ROW($A128))*10^12,0)</f>
        <v>0</v>
      </c>
      <c r="M120">
        <f t="shared" ca="1" si="9"/>
        <v>0</v>
      </c>
      <c r="N120">
        <f t="shared" ca="1" si="11"/>
        <v>0</v>
      </c>
      <c r="O120">
        <f t="shared" ca="1" si="11"/>
        <v>0</v>
      </c>
      <c r="P120">
        <f t="shared" ca="1" si="11"/>
        <v>0</v>
      </c>
      <c r="Q120">
        <f t="shared" ca="1" si="11"/>
        <v>0</v>
      </c>
      <c r="R120">
        <f t="shared" ca="1" si="11"/>
        <v>0</v>
      </c>
      <c r="S120">
        <f t="shared" ca="1" si="11"/>
        <v>0</v>
      </c>
      <c r="T120">
        <f t="shared" ca="1" si="11"/>
        <v>0</v>
      </c>
      <c r="U120">
        <f t="shared" ca="1" si="11"/>
        <v>0</v>
      </c>
      <c r="V120">
        <f ca="1">IF('Other 2030'!$A128="WT",INDIRECT("'Other 2030'!"&amp;'Country Selector'!$B$3&amp;ROW($A128))*10^12,0)</f>
        <v>0</v>
      </c>
    </row>
    <row r="121" spans="1:2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8"/>
        <v>0</v>
      </c>
      <c r="D121">
        <f t="shared" ca="1" si="10"/>
        <v>0</v>
      </c>
      <c r="E121">
        <f t="shared" ca="1" si="10"/>
        <v>0</v>
      </c>
      <c r="F121">
        <f t="shared" ca="1" si="10"/>
        <v>0</v>
      </c>
      <c r="G121">
        <f t="shared" ca="1" si="10"/>
        <v>0</v>
      </c>
      <c r="H121">
        <f t="shared" ca="1" si="10"/>
        <v>0</v>
      </c>
      <c r="I121">
        <f t="shared" ca="1" si="10"/>
        <v>0</v>
      </c>
      <c r="J121">
        <f t="shared" ca="1" si="10"/>
        <v>0</v>
      </c>
      <c r="K121">
        <f t="shared" ca="1" si="10"/>
        <v>0</v>
      </c>
      <c r="L121">
        <f ca="1">IF('Other 2020'!$A129="WT",INDIRECT("'Other 2020'!"&amp;'Country Selector'!$B$3&amp;ROW($A129))*10^12,0)</f>
        <v>0</v>
      </c>
      <c r="M121">
        <f t="shared" ca="1" si="9"/>
        <v>0</v>
      </c>
      <c r="N121">
        <f t="shared" ca="1" si="11"/>
        <v>0</v>
      </c>
      <c r="O121">
        <f t="shared" ca="1" si="11"/>
        <v>0</v>
      </c>
      <c r="P121">
        <f t="shared" ca="1" si="11"/>
        <v>0</v>
      </c>
      <c r="Q121">
        <f t="shared" ca="1" si="11"/>
        <v>0</v>
      </c>
      <c r="R121">
        <f t="shared" ca="1" si="11"/>
        <v>0</v>
      </c>
      <c r="S121">
        <f t="shared" ca="1" si="11"/>
        <v>0</v>
      </c>
      <c r="T121">
        <f t="shared" ca="1" si="11"/>
        <v>0</v>
      </c>
      <c r="U121">
        <f t="shared" ca="1" si="11"/>
        <v>0</v>
      </c>
      <c r="V121">
        <f ca="1">IF('Other 2030'!$A129="WT",INDIRECT("'Other 2030'!"&amp;'Country Selector'!$B$3&amp;ROW($A129))*10^12,0)</f>
        <v>0</v>
      </c>
    </row>
    <row r="122" spans="1:2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8"/>
        <v>0</v>
      </c>
      <c r="D122">
        <f t="shared" ca="1" si="10"/>
        <v>0</v>
      </c>
      <c r="E122">
        <f t="shared" ca="1" si="10"/>
        <v>0</v>
      </c>
      <c r="F122">
        <f t="shared" ca="1" si="10"/>
        <v>0</v>
      </c>
      <c r="G122">
        <f t="shared" ca="1" si="10"/>
        <v>0</v>
      </c>
      <c r="H122">
        <f t="shared" ca="1" si="10"/>
        <v>0</v>
      </c>
      <c r="I122">
        <f t="shared" ca="1" si="10"/>
        <v>0</v>
      </c>
      <c r="J122">
        <f t="shared" ca="1" si="10"/>
        <v>0</v>
      </c>
      <c r="K122">
        <f t="shared" ca="1" si="10"/>
        <v>0</v>
      </c>
      <c r="L122">
        <f ca="1">IF('Other 2020'!$A130="WT",INDIRECT("'Other 2020'!"&amp;'Country Selector'!$B$3&amp;ROW($A130))*10^12,0)</f>
        <v>0</v>
      </c>
      <c r="M122">
        <f t="shared" ca="1" si="9"/>
        <v>0</v>
      </c>
      <c r="N122">
        <f t="shared" ca="1" si="11"/>
        <v>0</v>
      </c>
      <c r="O122">
        <f t="shared" ca="1" si="11"/>
        <v>0</v>
      </c>
      <c r="P122">
        <f t="shared" ca="1" si="11"/>
        <v>0</v>
      </c>
      <c r="Q122">
        <f t="shared" ca="1" si="11"/>
        <v>0</v>
      </c>
      <c r="R122">
        <f t="shared" ca="1" si="11"/>
        <v>0</v>
      </c>
      <c r="S122">
        <f t="shared" ca="1" si="11"/>
        <v>0</v>
      </c>
      <c r="T122">
        <f t="shared" ca="1" si="11"/>
        <v>0</v>
      </c>
      <c r="U122">
        <f t="shared" ca="1" si="11"/>
        <v>0</v>
      </c>
      <c r="V122">
        <f ca="1">IF('Other 2030'!$A130="WT",INDIRECT("'Other 2030'!"&amp;'Country Selector'!$B$3&amp;ROW($A130))*10^12,0)</f>
        <v>0</v>
      </c>
    </row>
    <row r="123" spans="1:2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8"/>
        <v>0</v>
      </c>
      <c r="D123">
        <f t="shared" ca="1" si="10"/>
        <v>0</v>
      </c>
      <c r="E123">
        <f t="shared" ca="1" si="10"/>
        <v>0</v>
      </c>
      <c r="F123">
        <f t="shared" ca="1" si="10"/>
        <v>0</v>
      </c>
      <c r="G123">
        <f t="shared" ca="1" si="10"/>
        <v>0</v>
      </c>
      <c r="H123">
        <f t="shared" ca="1" si="10"/>
        <v>0</v>
      </c>
      <c r="I123">
        <f t="shared" ca="1" si="10"/>
        <v>0</v>
      </c>
      <c r="J123">
        <f t="shared" ca="1" si="10"/>
        <v>0</v>
      </c>
      <c r="K123">
        <f t="shared" ca="1" si="10"/>
        <v>0</v>
      </c>
      <c r="L123">
        <f ca="1">IF('Other 2020'!$A131="WT",INDIRECT("'Other 2020'!"&amp;'Country Selector'!$B$3&amp;ROW($A131))*10^12,0)</f>
        <v>0</v>
      </c>
      <c r="M123">
        <f t="shared" ca="1" si="9"/>
        <v>0</v>
      </c>
      <c r="N123">
        <f t="shared" ca="1" si="11"/>
        <v>0</v>
      </c>
      <c r="O123">
        <f t="shared" ca="1" si="11"/>
        <v>0</v>
      </c>
      <c r="P123">
        <f t="shared" ca="1" si="11"/>
        <v>0</v>
      </c>
      <c r="Q123">
        <f t="shared" ca="1" si="11"/>
        <v>0</v>
      </c>
      <c r="R123">
        <f t="shared" ca="1" si="11"/>
        <v>0</v>
      </c>
      <c r="S123">
        <f t="shared" ca="1" si="11"/>
        <v>0</v>
      </c>
      <c r="T123">
        <f t="shared" ca="1" si="11"/>
        <v>0</v>
      </c>
      <c r="U123">
        <f t="shared" ca="1" si="11"/>
        <v>0</v>
      </c>
      <c r="V123">
        <f ca="1">IF('Other 2030'!$A131="WT",INDIRECT("'Other 2030'!"&amp;'Country Selector'!$B$3&amp;ROW($A131))*10^12,0)</f>
        <v>0</v>
      </c>
    </row>
    <row r="124" spans="1:2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8"/>
        <v>0</v>
      </c>
      <c r="D124">
        <f t="shared" ca="1" si="10"/>
        <v>0</v>
      </c>
      <c r="E124">
        <f t="shared" ca="1" si="10"/>
        <v>0</v>
      </c>
      <c r="F124">
        <f t="shared" ca="1" si="10"/>
        <v>0</v>
      </c>
      <c r="G124">
        <f t="shared" ca="1" si="10"/>
        <v>0</v>
      </c>
      <c r="H124">
        <f t="shared" ca="1" si="10"/>
        <v>0</v>
      </c>
      <c r="I124">
        <f t="shared" ca="1" si="10"/>
        <v>0</v>
      </c>
      <c r="J124">
        <f t="shared" ca="1" si="10"/>
        <v>0</v>
      </c>
      <c r="K124">
        <f t="shared" ca="1" si="10"/>
        <v>0</v>
      </c>
      <c r="L124">
        <f ca="1">IF('Other 2020'!$A132="WT",INDIRECT("'Other 2020'!"&amp;'Country Selector'!$B$3&amp;ROW($A132))*10^12,0)</f>
        <v>0</v>
      </c>
      <c r="M124">
        <f t="shared" ca="1" si="9"/>
        <v>0</v>
      </c>
      <c r="N124">
        <f t="shared" ca="1" si="11"/>
        <v>0</v>
      </c>
      <c r="O124">
        <f t="shared" ca="1" si="11"/>
        <v>0</v>
      </c>
      <c r="P124">
        <f t="shared" ca="1" si="11"/>
        <v>0</v>
      </c>
      <c r="Q124">
        <f t="shared" ca="1" si="11"/>
        <v>0</v>
      </c>
      <c r="R124">
        <f t="shared" ca="1" si="11"/>
        <v>0</v>
      </c>
      <c r="S124">
        <f t="shared" ca="1" si="11"/>
        <v>0</v>
      </c>
      <c r="T124">
        <f t="shared" ca="1" si="11"/>
        <v>0</v>
      </c>
      <c r="U124">
        <f t="shared" ca="1" si="11"/>
        <v>0</v>
      </c>
      <c r="V124">
        <f ca="1">IF('Other 2030'!$A132="WT",INDIRECT("'Other 2030'!"&amp;'Country Selector'!$B$3&amp;ROW($A132))*10^12,0)</f>
        <v>0</v>
      </c>
    </row>
    <row r="125" spans="1:2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8"/>
        <v>0</v>
      </c>
      <c r="D125">
        <f t="shared" ca="1" si="10"/>
        <v>0</v>
      </c>
      <c r="E125">
        <f t="shared" ca="1" si="10"/>
        <v>0</v>
      </c>
      <c r="F125">
        <f t="shared" ca="1" si="10"/>
        <v>0</v>
      </c>
      <c r="G125">
        <f t="shared" ca="1" si="10"/>
        <v>0</v>
      </c>
      <c r="H125">
        <f t="shared" ca="1" si="10"/>
        <v>0</v>
      </c>
      <c r="I125">
        <f t="shared" ca="1" si="10"/>
        <v>0</v>
      </c>
      <c r="J125">
        <f t="shared" ca="1" si="10"/>
        <v>0</v>
      </c>
      <c r="K125">
        <f t="shared" ca="1" si="10"/>
        <v>0</v>
      </c>
      <c r="L125">
        <f ca="1">IF('Other 2020'!$A133="WT",INDIRECT("'Other 2020'!"&amp;'Country Selector'!$B$3&amp;ROW($A133))*10^12,0)</f>
        <v>0</v>
      </c>
      <c r="M125">
        <f t="shared" ca="1" si="9"/>
        <v>0</v>
      </c>
      <c r="N125">
        <f t="shared" ca="1" si="11"/>
        <v>0</v>
      </c>
      <c r="O125">
        <f t="shared" ca="1" si="11"/>
        <v>0</v>
      </c>
      <c r="P125">
        <f t="shared" ca="1" si="11"/>
        <v>0</v>
      </c>
      <c r="Q125">
        <f t="shared" ca="1" si="11"/>
        <v>0</v>
      </c>
      <c r="R125">
        <f t="shared" ca="1" si="11"/>
        <v>0</v>
      </c>
      <c r="S125">
        <f t="shared" ca="1" si="11"/>
        <v>0</v>
      </c>
      <c r="T125">
        <f t="shared" ca="1" si="11"/>
        <v>0</v>
      </c>
      <c r="U125">
        <f t="shared" ca="1" si="11"/>
        <v>0</v>
      </c>
      <c r="V125">
        <f ca="1">IF('Other 2030'!$A133="WT",INDIRECT("'Other 2030'!"&amp;'Country Selector'!$B$3&amp;ROW($A133))*10^12,0)</f>
        <v>0</v>
      </c>
    </row>
    <row r="126" spans="1:2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8"/>
        <v>0</v>
      </c>
      <c r="D126">
        <f t="shared" ca="1" si="10"/>
        <v>0</v>
      </c>
      <c r="E126">
        <f t="shared" ca="1" si="10"/>
        <v>0</v>
      </c>
      <c r="F126">
        <f t="shared" ca="1" si="10"/>
        <v>0</v>
      </c>
      <c r="G126">
        <f t="shared" ca="1" si="10"/>
        <v>0</v>
      </c>
      <c r="H126">
        <f t="shared" ca="1" si="10"/>
        <v>0</v>
      </c>
      <c r="I126">
        <f t="shared" ca="1" si="10"/>
        <v>0</v>
      </c>
      <c r="J126">
        <f t="shared" ca="1" si="10"/>
        <v>0</v>
      </c>
      <c r="K126">
        <f t="shared" ca="1" si="10"/>
        <v>0</v>
      </c>
      <c r="L126">
        <f ca="1">IF('Other 2020'!$A134="WT",INDIRECT("'Other 2020'!"&amp;'Country Selector'!$B$3&amp;ROW($A134))*10^12,0)</f>
        <v>0</v>
      </c>
      <c r="M126">
        <f t="shared" ca="1" si="9"/>
        <v>0</v>
      </c>
      <c r="N126">
        <f t="shared" ca="1" si="11"/>
        <v>0</v>
      </c>
      <c r="O126">
        <f t="shared" ca="1" si="11"/>
        <v>0</v>
      </c>
      <c r="P126">
        <f t="shared" ca="1" si="11"/>
        <v>0</v>
      </c>
      <c r="Q126">
        <f t="shared" ca="1" si="11"/>
        <v>0</v>
      </c>
      <c r="R126">
        <f t="shared" ca="1" si="11"/>
        <v>0</v>
      </c>
      <c r="S126">
        <f t="shared" ca="1" si="11"/>
        <v>0</v>
      </c>
      <c r="T126">
        <f t="shared" ca="1" si="11"/>
        <v>0</v>
      </c>
      <c r="U126">
        <f t="shared" ca="1" si="11"/>
        <v>0</v>
      </c>
      <c r="V126">
        <f ca="1">IF('Other 2030'!$A134="WT",INDIRECT("'Other 2030'!"&amp;'Country Selector'!$B$3&amp;ROW($A134))*10^12,0)</f>
        <v>0</v>
      </c>
    </row>
    <row r="127" spans="1:2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8"/>
        <v>0</v>
      </c>
      <c r="D127">
        <f t="shared" ca="1" si="8"/>
        <v>0</v>
      </c>
      <c r="E127">
        <f t="shared" ca="1" si="8"/>
        <v>0</v>
      </c>
      <c r="F127">
        <f t="shared" ca="1" si="8"/>
        <v>0</v>
      </c>
      <c r="G127">
        <f t="shared" ca="1" si="8"/>
        <v>0</v>
      </c>
      <c r="H127">
        <f t="shared" ca="1" si="8"/>
        <v>0</v>
      </c>
      <c r="I127">
        <f t="shared" ca="1" si="8"/>
        <v>0</v>
      </c>
      <c r="J127">
        <f t="shared" ca="1" si="8"/>
        <v>0</v>
      </c>
      <c r="K127">
        <f t="shared" ca="1" si="8"/>
        <v>0</v>
      </c>
      <c r="L127">
        <f ca="1">IF('Other 2020'!$A135="WT",INDIRECT("'Other 2020'!"&amp;'Country Selector'!$B$3&amp;ROW($A135))*10^12,0)</f>
        <v>0</v>
      </c>
      <c r="M127">
        <f t="shared" ca="1" si="9"/>
        <v>0</v>
      </c>
      <c r="N127">
        <f t="shared" ca="1" si="9"/>
        <v>0</v>
      </c>
      <c r="O127">
        <f t="shared" ca="1" si="9"/>
        <v>0</v>
      </c>
      <c r="P127">
        <f t="shared" ca="1" si="9"/>
        <v>0</v>
      </c>
      <c r="Q127">
        <f t="shared" ca="1" si="9"/>
        <v>0</v>
      </c>
      <c r="R127">
        <f t="shared" ca="1" si="9"/>
        <v>0</v>
      </c>
      <c r="S127">
        <f t="shared" ca="1" si="9"/>
        <v>0</v>
      </c>
      <c r="T127">
        <f t="shared" ca="1" si="9"/>
        <v>0</v>
      </c>
      <c r="U127">
        <f t="shared" ca="1" si="9"/>
        <v>0</v>
      </c>
      <c r="V127">
        <f ca="1">IF('Other 2030'!$A135="WT",INDIRECT("'Other 2030'!"&amp;'Country Selector'!$B$3&amp;ROW($A135))*10^12,0)</f>
        <v>0</v>
      </c>
    </row>
    <row r="128" spans="1:2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12">$B128*($L$1-C$1)/($L$1-$B$1)+$L128*(C$1-$B$1)/($L$1-$B$1)</f>
        <v>0</v>
      </c>
      <c r="D128">
        <f t="shared" ca="1" si="12"/>
        <v>0</v>
      </c>
      <c r="E128">
        <f t="shared" ca="1" si="12"/>
        <v>0</v>
      </c>
      <c r="F128">
        <f t="shared" ca="1" si="12"/>
        <v>0</v>
      </c>
      <c r="G128">
        <f t="shared" ca="1" si="12"/>
        <v>0</v>
      </c>
      <c r="H128">
        <f t="shared" ca="1" si="12"/>
        <v>0</v>
      </c>
      <c r="I128">
        <f t="shared" ca="1" si="12"/>
        <v>0</v>
      </c>
      <c r="J128">
        <f t="shared" ca="1" si="12"/>
        <v>0</v>
      </c>
      <c r="K128">
        <f t="shared" ca="1" si="12"/>
        <v>0</v>
      </c>
      <c r="L128">
        <f ca="1">IF('Other 2020'!$A136="WT",INDIRECT("'Other 2020'!"&amp;'Country Selector'!$B$3&amp;ROW($A136))*10^12,0)</f>
        <v>0</v>
      </c>
      <c r="M128">
        <f t="shared" ref="M128:U156" ca="1" si="13">$L128*($V$1-M$1)/($V$1-$L$1)+$V128*(M$1-$L$1)/($V$1-$L$1)</f>
        <v>0</v>
      </c>
      <c r="N128">
        <f t="shared" ca="1" si="13"/>
        <v>0</v>
      </c>
      <c r="O128">
        <f t="shared" ca="1" si="13"/>
        <v>0</v>
      </c>
      <c r="P128">
        <f t="shared" ca="1" si="13"/>
        <v>0</v>
      </c>
      <c r="Q128">
        <f t="shared" ca="1" si="13"/>
        <v>0</v>
      </c>
      <c r="R128">
        <f t="shared" ca="1" si="13"/>
        <v>0</v>
      </c>
      <c r="S128">
        <f t="shared" ca="1" si="13"/>
        <v>0</v>
      </c>
      <c r="T128">
        <f t="shared" ca="1" si="13"/>
        <v>0</v>
      </c>
      <c r="U128">
        <f t="shared" ca="1" si="13"/>
        <v>0</v>
      </c>
      <c r="V128">
        <f ca="1">IF('Other 2030'!$A136="WT",INDIRECT("'Other 2030'!"&amp;'Country Selector'!$B$3&amp;ROW($A136))*10^12,0)</f>
        <v>0</v>
      </c>
    </row>
    <row r="129" spans="1:2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12"/>
        <v>0</v>
      </c>
      <c r="D129">
        <f t="shared" ca="1" si="12"/>
        <v>0</v>
      </c>
      <c r="E129">
        <f t="shared" ca="1" si="12"/>
        <v>0</v>
      </c>
      <c r="F129">
        <f t="shared" ca="1" si="12"/>
        <v>0</v>
      </c>
      <c r="G129">
        <f t="shared" ca="1" si="12"/>
        <v>0</v>
      </c>
      <c r="H129">
        <f t="shared" ca="1" si="12"/>
        <v>0</v>
      </c>
      <c r="I129">
        <f t="shared" ca="1" si="12"/>
        <v>0</v>
      </c>
      <c r="J129">
        <f t="shared" ca="1" si="12"/>
        <v>0</v>
      </c>
      <c r="K129">
        <f t="shared" ca="1" si="12"/>
        <v>0</v>
      </c>
      <c r="L129">
        <f ca="1">IF('Other 2020'!$A137="WT",INDIRECT("'Other 2020'!"&amp;'Country Selector'!$B$3&amp;ROW($A137))*10^12,0)</f>
        <v>0</v>
      </c>
      <c r="M129">
        <f t="shared" ca="1" si="13"/>
        <v>0</v>
      </c>
      <c r="N129">
        <f t="shared" ca="1" si="13"/>
        <v>0</v>
      </c>
      <c r="O129">
        <f t="shared" ca="1" si="13"/>
        <v>0</v>
      </c>
      <c r="P129">
        <f t="shared" ca="1" si="13"/>
        <v>0</v>
      </c>
      <c r="Q129">
        <f t="shared" ca="1" si="13"/>
        <v>0</v>
      </c>
      <c r="R129">
        <f t="shared" ca="1" si="13"/>
        <v>0</v>
      </c>
      <c r="S129">
        <f t="shared" ca="1" si="13"/>
        <v>0</v>
      </c>
      <c r="T129">
        <f t="shared" ca="1" si="13"/>
        <v>0</v>
      </c>
      <c r="U129">
        <f t="shared" ca="1" si="13"/>
        <v>0</v>
      </c>
      <c r="V129">
        <f ca="1">IF('Other 2030'!$A137="WT",INDIRECT("'Other 2030'!"&amp;'Country Selector'!$B$3&amp;ROW($A137))*10^12,0)</f>
        <v>0</v>
      </c>
    </row>
    <row r="130" spans="1:2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12"/>
        <v>0</v>
      </c>
      <c r="D130">
        <f t="shared" ca="1" si="12"/>
        <v>0</v>
      </c>
      <c r="E130">
        <f t="shared" ca="1" si="12"/>
        <v>0</v>
      </c>
      <c r="F130">
        <f t="shared" ca="1" si="12"/>
        <v>0</v>
      </c>
      <c r="G130">
        <f t="shared" ca="1" si="12"/>
        <v>0</v>
      </c>
      <c r="H130">
        <f t="shared" ca="1" si="12"/>
        <v>0</v>
      </c>
      <c r="I130">
        <f t="shared" ca="1" si="12"/>
        <v>0</v>
      </c>
      <c r="J130">
        <f t="shared" ca="1" si="12"/>
        <v>0</v>
      </c>
      <c r="K130">
        <f t="shared" ca="1" si="12"/>
        <v>0</v>
      </c>
      <c r="L130">
        <f ca="1">IF('Other 2020'!$A138="WT",INDIRECT("'Other 2020'!"&amp;'Country Selector'!$B$3&amp;ROW($A138))*10^12,0)</f>
        <v>0</v>
      </c>
      <c r="M130">
        <f t="shared" ca="1" si="13"/>
        <v>0</v>
      </c>
      <c r="N130">
        <f t="shared" ca="1" si="13"/>
        <v>0</v>
      </c>
      <c r="O130">
        <f t="shared" ca="1" si="13"/>
        <v>0</v>
      </c>
      <c r="P130">
        <f t="shared" ca="1" si="13"/>
        <v>0</v>
      </c>
      <c r="Q130">
        <f t="shared" ca="1" si="13"/>
        <v>0</v>
      </c>
      <c r="R130">
        <f t="shared" ca="1" si="13"/>
        <v>0</v>
      </c>
      <c r="S130">
        <f t="shared" ca="1" si="13"/>
        <v>0</v>
      </c>
      <c r="T130">
        <f t="shared" ca="1" si="13"/>
        <v>0</v>
      </c>
      <c r="U130">
        <f t="shared" ca="1" si="13"/>
        <v>0</v>
      </c>
      <c r="V130">
        <f ca="1">IF('Other 2030'!$A138="WT",INDIRECT("'Other 2030'!"&amp;'Country Selector'!$B$3&amp;ROW($A138))*10^12,0)</f>
        <v>0</v>
      </c>
    </row>
    <row r="131" spans="1:2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12"/>
        <v>0</v>
      </c>
      <c r="D131">
        <f t="shared" ca="1" si="12"/>
        <v>0</v>
      </c>
      <c r="E131">
        <f t="shared" ca="1" si="12"/>
        <v>0</v>
      </c>
      <c r="F131">
        <f t="shared" ca="1" si="12"/>
        <v>0</v>
      </c>
      <c r="G131">
        <f t="shared" ca="1" si="12"/>
        <v>0</v>
      </c>
      <c r="H131">
        <f t="shared" ca="1" si="12"/>
        <v>0</v>
      </c>
      <c r="I131">
        <f t="shared" ca="1" si="12"/>
        <v>0</v>
      </c>
      <c r="J131">
        <f t="shared" ca="1" si="12"/>
        <v>0</v>
      </c>
      <c r="K131">
        <f t="shared" ca="1" si="12"/>
        <v>0</v>
      </c>
      <c r="L131">
        <f ca="1">IF('Other 2020'!$A139="WT",INDIRECT("'Other 2020'!"&amp;'Country Selector'!$B$3&amp;ROW($A139))*10^12,0)</f>
        <v>0</v>
      </c>
      <c r="M131">
        <f t="shared" ca="1" si="13"/>
        <v>0</v>
      </c>
      <c r="N131">
        <f t="shared" ca="1" si="13"/>
        <v>0</v>
      </c>
      <c r="O131">
        <f t="shared" ca="1" si="13"/>
        <v>0</v>
      </c>
      <c r="P131">
        <f t="shared" ca="1" si="13"/>
        <v>0</v>
      </c>
      <c r="Q131">
        <f t="shared" ca="1" si="13"/>
        <v>0</v>
      </c>
      <c r="R131">
        <f t="shared" ca="1" si="13"/>
        <v>0</v>
      </c>
      <c r="S131">
        <f t="shared" ca="1" si="13"/>
        <v>0</v>
      </c>
      <c r="T131">
        <f t="shared" ca="1" si="13"/>
        <v>0</v>
      </c>
      <c r="U131">
        <f t="shared" ca="1" si="13"/>
        <v>0</v>
      </c>
      <c r="V131">
        <f ca="1">IF('Other 2030'!$A139="WT",INDIRECT("'Other 2030'!"&amp;'Country Selector'!$B$3&amp;ROW($A139))*10^12,0)</f>
        <v>0</v>
      </c>
    </row>
    <row r="132" spans="1:2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12"/>
        <v>0</v>
      </c>
      <c r="D132">
        <f t="shared" ca="1" si="12"/>
        <v>0</v>
      </c>
      <c r="E132">
        <f t="shared" ca="1" si="12"/>
        <v>0</v>
      </c>
      <c r="F132">
        <f t="shared" ca="1" si="12"/>
        <v>0</v>
      </c>
      <c r="G132">
        <f t="shared" ca="1" si="12"/>
        <v>0</v>
      </c>
      <c r="H132">
        <f t="shared" ca="1" si="12"/>
        <v>0</v>
      </c>
      <c r="I132">
        <f t="shared" ca="1" si="12"/>
        <v>0</v>
      </c>
      <c r="J132">
        <f t="shared" ca="1" si="12"/>
        <v>0</v>
      </c>
      <c r="K132">
        <f t="shared" ca="1" si="12"/>
        <v>0</v>
      </c>
      <c r="L132">
        <f ca="1">IF('Other 2020'!$A140="WT",INDIRECT("'Other 2020'!"&amp;'Country Selector'!$B$3&amp;ROW($A140))*10^12,0)</f>
        <v>0</v>
      </c>
      <c r="M132">
        <f t="shared" ca="1" si="13"/>
        <v>0</v>
      </c>
      <c r="N132">
        <f t="shared" ca="1" si="13"/>
        <v>0</v>
      </c>
      <c r="O132">
        <f t="shared" ca="1" si="13"/>
        <v>0</v>
      </c>
      <c r="P132">
        <f t="shared" ca="1" si="13"/>
        <v>0</v>
      </c>
      <c r="Q132">
        <f t="shared" ca="1" si="13"/>
        <v>0</v>
      </c>
      <c r="R132">
        <f t="shared" ca="1" si="13"/>
        <v>0</v>
      </c>
      <c r="S132">
        <f t="shared" ca="1" si="13"/>
        <v>0</v>
      </c>
      <c r="T132">
        <f t="shared" ca="1" si="13"/>
        <v>0</v>
      </c>
      <c r="U132">
        <f t="shared" ca="1" si="13"/>
        <v>0</v>
      </c>
      <c r="V132">
        <f ca="1">IF('Other 2030'!$A140="WT",INDIRECT("'Other 2030'!"&amp;'Country Selector'!$B$3&amp;ROW($A140))*10^12,0)</f>
        <v>0</v>
      </c>
    </row>
    <row r="133" spans="1:2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12"/>
        <v>0</v>
      </c>
      <c r="D133">
        <f t="shared" ca="1" si="12"/>
        <v>0</v>
      </c>
      <c r="E133">
        <f t="shared" ca="1" si="12"/>
        <v>0</v>
      </c>
      <c r="F133">
        <f t="shared" ca="1" si="12"/>
        <v>0</v>
      </c>
      <c r="G133">
        <f t="shared" ca="1" si="12"/>
        <v>0</v>
      </c>
      <c r="H133">
        <f t="shared" ca="1" si="12"/>
        <v>0</v>
      </c>
      <c r="I133">
        <f t="shared" ca="1" si="12"/>
        <v>0</v>
      </c>
      <c r="J133">
        <f t="shared" ca="1" si="12"/>
        <v>0</v>
      </c>
      <c r="K133">
        <f t="shared" ca="1" si="12"/>
        <v>0</v>
      </c>
      <c r="L133">
        <f ca="1">IF('Other 2020'!$A141="WT",INDIRECT("'Other 2020'!"&amp;'Country Selector'!$B$3&amp;ROW($A141))*10^12,0)</f>
        <v>0</v>
      </c>
      <c r="M133">
        <f t="shared" ca="1" si="13"/>
        <v>0</v>
      </c>
      <c r="N133">
        <f t="shared" ca="1" si="13"/>
        <v>0</v>
      </c>
      <c r="O133">
        <f t="shared" ca="1" si="13"/>
        <v>0</v>
      </c>
      <c r="P133">
        <f t="shared" ca="1" si="13"/>
        <v>0</v>
      </c>
      <c r="Q133">
        <f t="shared" ca="1" si="13"/>
        <v>0</v>
      </c>
      <c r="R133">
        <f t="shared" ca="1" si="13"/>
        <v>0</v>
      </c>
      <c r="S133">
        <f t="shared" ca="1" si="13"/>
        <v>0</v>
      </c>
      <c r="T133">
        <f t="shared" ca="1" si="13"/>
        <v>0</v>
      </c>
      <c r="U133">
        <f t="shared" ca="1" si="13"/>
        <v>0</v>
      </c>
      <c r="V133">
        <f ca="1">IF('Other 2030'!$A141="WT",INDIRECT("'Other 2030'!"&amp;'Country Selector'!$B$3&amp;ROW($A141))*10^12,0)</f>
        <v>0</v>
      </c>
    </row>
    <row r="134" spans="1:2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12"/>
        <v>0</v>
      </c>
      <c r="D134">
        <f t="shared" ca="1" si="12"/>
        <v>0</v>
      </c>
      <c r="E134">
        <f t="shared" ca="1" si="12"/>
        <v>0</v>
      </c>
      <c r="F134">
        <f t="shared" ca="1" si="12"/>
        <v>0</v>
      </c>
      <c r="G134">
        <f t="shared" ca="1" si="12"/>
        <v>0</v>
      </c>
      <c r="H134">
        <f t="shared" ca="1" si="12"/>
        <v>0</v>
      </c>
      <c r="I134">
        <f t="shared" ca="1" si="12"/>
        <v>0</v>
      </c>
      <c r="J134">
        <f t="shared" ca="1" si="12"/>
        <v>0</v>
      </c>
      <c r="K134">
        <f t="shared" ca="1" si="12"/>
        <v>0</v>
      </c>
      <c r="L134">
        <f ca="1">IF('Other 2020'!$A142="WT",INDIRECT("'Other 2020'!"&amp;'Country Selector'!$B$3&amp;ROW($A142))*10^12,0)</f>
        <v>0</v>
      </c>
      <c r="M134">
        <f t="shared" ca="1" si="13"/>
        <v>0</v>
      </c>
      <c r="N134">
        <f t="shared" ca="1" si="13"/>
        <v>0</v>
      </c>
      <c r="O134">
        <f t="shared" ca="1" si="13"/>
        <v>0</v>
      </c>
      <c r="P134">
        <f t="shared" ca="1" si="13"/>
        <v>0</v>
      </c>
      <c r="Q134">
        <f t="shared" ca="1" si="13"/>
        <v>0</v>
      </c>
      <c r="R134">
        <f t="shared" ca="1" si="13"/>
        <v>0</v>
      </c>
      <c r="S134">
        <f t="shared" ca="1" si="13"/>
        <v>0</v>
      </c>
      <c r="T134">
        <f t="shared" ca="1" si="13"/>
        <v>0</v>
      </c>
      <c r="U134">
        <f t="shared" ca="1" si="13"/>
        <v>0</v>
      </c>
      <c r="V134">
        <f ca="1">IF('Other 2030'!$A142="WT",INDIRECT("'Other 2030'!"&amp;'Country Selector'!$B$3&amp;ROW($A142))*10^12,0)</f>
        <v>0</v>
      </c>
    </row>
    <row r="135" spans="1:2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12"/>
        <v>0</v>
      </c>
      <c r="D135">
        <f t="shared" ca="1" si="12"/>
        <v>0</v>
      </c>
      <c r="E135">
        <f t="shared" ca="1" si="12"/>
        <v>0</v>
      </c>
      <c r="F135">
        <f t="shared" ca="1" si="12"/>
        <v>0</v>
      </c>
      <c r="G135">
        <f t="shared" ca="1" si="12"/>
        <v>0</v>
      </c>
      <c r="H135">
        <f t="shared" ca="1" si="12"/>
        <v>0</v>
      </c>
      <c r="I135">
        <f t="shared" ca="1" si="12"/>
        <v>0</v>
      </c>
      <c r="J135">
        <f t="shared" ca="1" si="12"/>
        <v>0</v>
      </c>
      <c r="K135">
        <f t="shared" ca="1" si="12"/>
        <v>0</v>
      </c>
      <c r="L135">
        <f ca="1">IF('Other 2020'!$A143="WT",INDIRECT("'Other 2020'!"&amp;'Country Selector'!$B$3&amp;ROW($A143))*10^12,0)</f>
        <v>0</v>
      </c>
      <c r="M135">
        <f t="shared" ca="1" si="13"/>
        <v>0</v>
      </c>
      <c r="N135">
        <f t="shared" ca="1" si="13"/>
        <v>0</v>
      </c>
      <c r="O135">
        <f t="shared" ca="1" si="13"/>
        <v>0</v>
      </c>
      <c r="P135">
        <f t="shared" ca="1" si="13"/>
        <v>0</v>
      </c>
      <c r="Q135">
        <f t="shared" ca="1" si="13"/>
        <v>0</v>
      </c>
      <c r="R135">
        <f t="shared" ca="1" si="13"/>
        <v>0</v>
      </c>
      <c r="S135">
        <f t="shared" ca="1" si="13"/>
        <v>0</v>
      </c>
      <c r="T135">
        <f t="shared" ca="1" si="13"/>
        <v>0</v>
      </c>
      <c r="U135">
        <f t="shared" ca="1" si="13"/>
        <v>0</v>
      </c>
      <c r="V135">
        <f ca="1">IF('Other 2030'!$A143="WT",INDIRECT("'Other 2030'!"&amp;'Country Selector'!$B$3&amp;ROW($A143))*10^12,0)</f>
        <v>0</v>
      </c>
    </row>
    <row r="136" spans="1:2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12"/>
        <v>0</v>
      </c>
      <c r="D136">
        <f t="shared" ca="1" si="12"/>
        <v>0</v>
      </c>
      <c r="E136">
        <f t="shared" ca="1" si="12"/>
        <v>0</v>
      </c>
      <c r="F136">
        <f t="shared" ca="1" si="12"/>
        <v>0</v>
      </c>
      <c r="G136">
        <f t="shared" ca="1" si="12"/>
        <v>0</v>
      </c>
      <c r="H136">
        <f t="shared" ca="1" si="12"/>
        <v>0</v>
      </c>
      <c r="I136">
        <f t="shared" ca="1" si="12"/>
        <v>0</v>
      </c>
      <c r="J136">
        <f t="shared" ca="1" si="12"/>
        <v>0</v>
      </c>
      <c r="K136">
        <f t="shared" ca="1" si="12"/>
        <v>0</v>
      </c>
      <c r="L136">
        <f ca="1">IF('Other 2020'!$A144="WT",INDIRECT("'Other 2020'!"&amp;'Country Selector'!$B$3&amp;ROW($A144))*10^12,0)</f>
        <v>0</v>
      </c>
      <c r="M136">
        <f t="shared" ca="1" si="13"/>
        <v>0</v>
      </c>
      <c r="N136">
        <f t="shared" ca="1" si="13"/>
        <v>0</v>
      </c>
      <c r="O136">
        <f t="shared" ca="1" si="13"/>
        <v>0</v>
      </c>
      <c r="P136">
        <f t="shared" ca="1" si="13"/>
        <v>0</v>
      </c>
      <c r="Q136">
        <f t="shared" ca="1" si="13"/>
        <v>0</v>
      </c>
      <c r="R136">
        <f t="shared" ca="1" si="13"/>
        <v>0</v>
      </c>
      <c r="S136">
        <f t="shared" ca="1" si="13"/>
        <v>0</v>
      </c>
      <c r="T136">
        <f t="shared" ca="1" si="13"/>
        <v>0</v>
      </c>
      <c r="U136">
        <f t="shared" ca="1" si="13"/>
        <v>0</v>
      </c>
      <c r="V136">
        <f ca="1">IF('Other 2030'!$A144="WT",INDIRECT("'Other 2030'!"&amp;'Country Selector'!$B$3&amp;ROW($A144))*10^12,0)</f>
        <v>0</v>
      </c>
    </row>
    <row r="137" spans="1:2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12"/>
        <v>0</v>
      </c>
      <c r="D137">
        <f t="shared" ca="1" si="12"/>
        <v>0</v>
      </c>
      <c r="E137">
        <f t="shared" ca="1" si="12"/>
        <v>0</v>
      </c>
      <c r="F137">
        <f t="shared" ca="1" si="12"/>
        <v>0</v>
      </c>
      <c r="G137">
        <f t="shared" ca="1" si="12"/>
        <v>0</v>
      </c>
      <c r="H137">
        <f t="shared" ca="1" si="12"/>
        <v>0</v>
      </c>
      <c r="I137">
        <f t="shared" ca="1" si="12"/>
        <v>0</v>
      </c>
      <c r="J137">
        <f t="shared" ca="1" si="12"/>
        <v>0</v>
      </c>
      <c r="K137">
        <f t="shared" ca="1" si="12"/>
        <v>0</v>
      </c>
      <c r="L137">
        <f ca="1">IF('Other 2020'!$A145="WT",INDIRECT("'Other 2020'!"&amp;'Country Selector'!$B$3&amp;ROW($A145))*10^12,0)</f>
        <v>0</v>
      </c>
      <c r="M137">
        <f t="shared" ca="1" si="13"/>
        <v>0</v>
      </c>
      <c r="N137">
        <f t="shared" ca="1" si="13"/>
        <v>0</v>
      </c>
      <c r="O137">
        <f t="shared" ca="1" si="13"/>
        <v>0</v>
      </c>
      <c r="P137">
        <f t="shared" ca="1" si="13"/>
        <v>0</v>
      </c>
      <c r="Q137">
        <f t="shared" ca="1" si="13"/>
        <v>0</v>
      </c>
      <c r="R137">
        <f t="shared" ca="1" si="13"/>
        <v>0</v>
      </c>
      <c r="S137">
        <f t="shared" ca="1" si="13"/>
        <v>0</v>
      </c>
      <c r="T137">
        <f t="shared" ca="1" si="13"/>
        <v>0</v>
      </c>
      <c r="U137">
        <f t="shared" ca="1" si="13"/>
        <v>0</v>
      </c>
      <c r="V137">
        <f ca="1">IF('Other 2030'!$A145="WT",INDIRECT("'Other 2030'!"&amp;'Country Selector'!$B$3&amp;ROW($A145))*10^12,0)</f>
        <v>0</v>
      </c>
    </row>
    <row r="138" spans="1:2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12"/>
        <v>0</v>
      </c>
      <c r="D138">
        <f t="shared" ca="1" si="12"/>
        <v>0</v>
      </c>
      <c r="E138">
        <f t="shared" ca="1" si="12"/>
        <v>0</v>
      </c>
      <c r="F138">
        <f t="shared" ca="1" si="12"/>
        <v>0</v>
      </c>
      <c r="G138">
        <f t="shared" ca="1" si="12"/>
        <v>0</v>
      </c>
      <c r="H138">
        <f t="shared" ca="1" si="12"/>
        <v>0</v>
      </c>
      <c r="I138">
        <f t="shared" ca="1" si="12"/>
        <v>0</v>
      </c>
      <c r="J138">
        <f t="shared" ca="1" si="12"/>
        <v>0</v>
      </c>
      <c r="K138">
        <f t="shared" ca="1" si="12"/>
        <v>0</v>
      </c>
      <c r="L138">
        <f ca="1">IF('Other 2020'!$A146="WT",INDIRECT("'Other 2020'!"&amp;'Country Selector'!$B$3&amp;ROW($A146))*10^12,0)</f>
        <v>0</v>
      </c>
      <c r="M138">
        <f t="shared" ca="1" si="13"/>
        <v>0</v>
      </c>
      <c r="N138">
        <f t="shared" ca="1" si="13"/>
        <v>0</v>
      </c>
      <c r="O138">
        <f t="shared" ca="1" si="13"/>
        <v>0</v>
      </c>
      <c r="P138">
        <f t="shared" ca="1" si="13"/>
        <v>0</v>
      </c>
      <c r="Q138">
        <f t="shared" ca="1" si="13"/>
        <v>0</v>
      </c>
      <c r="R138">
        <f t="shared" ca="1" si="13"/>
        <v>0</v>
      </c>
      <c r="S138">
        <f t="shared" ca="1" si="13"/>
        <v>0</v>
      </c>
      <c r="T138">
        <f t="shared" ca="1" si="13"/>
        <v>0</v>
      </c>
      <c r="U138">
        <f t="shared" ca="1" si="13"/>
        <v>0</v>
      </c>
      <c r="V138">
        <f ca="1">IF('Other 2030'!$A146="WT",INDIRECT("'Other 2030'!"&amp;'Country Selector'!$B$3&amp;ROW($A146))*10^12,0)</f>
        <v>0</v>
      </c>
    </row>
    <row r="139" spans="1:2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12"/>
        <v>0</v>
      </c>
      <c r="D139">
        <f t="shared" ca="1" si="12"/>
        <v>0</v>
      </c>
      <c r="E139">
        <f t="shared" ca="1" si="12"/>
        <v>0</v>
      </c>
      <c r="F139">
        <f t="shared" ca="1" si="12"/>
        <v>0</v>
      </c>
      <c r="G139">
        <f t="shared" ca="1" si="12"/>
        <v>0</v>
      </c>
      <c r="H139">
        <f t="shared" ca="1" si="12"/>
        <v>0</v>
      </c>
      <c r="I139">
        <f t="shared" ca="1" si="12"/>
        <v>0</v>
      </c>
      <c r="J139">
        <f t="shared" ca="1" si="12"/>
        <v>0</v>
      </c>
      <c r="K139">
        <f t="shared" ca="1" si="12"/>
        <v>0</v>
      </c>
      <c r="L139">
        <f ca="1">IF('Other 2020'!$A147="WT",INDIRECT("'Other 2020'!"&amp;'Country Selector'!$B$3&amp;ROW($A147))*10^12,0)</f>
        <v>0</v>
      </c>
      <c r="M139">
        <f t="shared" ca="1" si="13"/>
        <v>0</v>
      </c>
      <c r="N139">
        <f t="shared" ca="1" si="13"/>
        <v>0</v>
      </c>
      <c r="O139">
        <f t="shared" ca="1" si="13"/>
        <v>0</v>
      </c>
      <c r="P139">
        <f t="shared" ca="1" si="13"/>
        <v>0</v>
      </c>
      <c r="Q139">
        <f t="shared" ca="1" si="13"/>
        <v>0</v>
      </c>
      <c r="R139">
        <f t="shared" ca="1" si="13"/>
        <v>0</v>
      </c>
      <c r="S139">
        <f t="shared" ca="1" si="13"/>
        <v>0</v>
      </c>
      <c r="T139">
        <f t="shared" ca="1" si="13"/>
        <v>0</v>
      </c>
      <c r="U139">
        <f t="shared" ca="1" si="13"/>
        <v>0</v>
      </c>
      <c r="V139">
        <f ca="1">IF('Other 2030'!$A147="WT",INDIRECT("'Other 2030'!"&amp;'Country Selector'!$B$3&amp;ROW($A147))*10^12,0)</f>
        <v>0</v>
      </c>
    </row>
    <row r="140" spans="1:2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12"/>
        <v>0</v>
      </c>
      <c r="D140">
        <f t="shared" ca="1" si="12"/>
        <v>0</v>
      </c>
      <c r="E140">
        <f t="shared" ca="1" si="12"/>
        <v>0</v>
      </c>
      <c r="F140">
        <f t="shared" ca="1" si="12"/>
        <v>0</v>
      </c>
      <c r="G140">
        <f t="shared" ca="1" si="12"/>
        <v>0</v>
      </c>
      <c r="H140">
        <f t="shared" ca="1" si="12"/>
        <v>0</v>
      </c>
      <c r="I140">
        <f t="shared" ca="1" si="12"/>
        <v>0</v>
      </c>
      <c r="J140">
        <f t="shared" ca="1" si="12"/>
        <v>0</v>
      </c>
      <c r="K140">
        <f t="shared" ca="1" si="12"/>
        <v>0</v>
      </c>
      <c r="L140">
        <f ca="1">IF('Other 2020'!$A148="WT",INDIRECT("'Other 2020'!"&amp;'Country Selector'!$B$3&amp;ROW($A148))*10^12,0)</f>
        <v>0</v>
      </c>
      <c r="M140">
        <f t="shared" ca="1" si="13"/>
        <v>0</v>
      </c>
      <c r="N140">
        <f t="shared" ca="1" si="13"/>
        <v>0</v>
      </c>
      <c r="O140">
        <f t="shared" ca="1" si="13"/>
        <v>0</v>
      </c>
      <c r="P140">
        <f t="shared" ca="1" si="13"/>
        <v>0</v>
      </c>
      <c r="Q140">
        <f t="shared" ca="1" si="13"/>
        <v>0</v>
      </c>
      <c r="R140">
        <f t="shared" ca="1" si="13"/>
        <v>0</v>
      </c>
      <c r="S140">
        <f t="shared" ca="1" si="13"/>
        <v>0</v>
      </c>
      <c r="T140">
        <f t="shared" ca="1" si="13"/>
        <v>0</v>
      </c>
      <c r="U140">
        <f t="shared" ca="1" si="13"/>
        <v>0</v>
      </c>
      <c r="V140">
        <f ca="1">IF('Other 2030'!$A148="WT",INDIRECT("'Other 2030'!"&amp;'Country Selector'!$B$3&amp;ROW($A148))*10^12,0)</f>
        <v>0</v>
      </c>
    </row>
    <row r="141" spans="1:2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12"/>
        <v>0</v>
      </c>
      <c r="D141">
        <f t="shared" ca="1" si="12"/>
        <v>0</v>
      </c>
      <c r="E141">
        <f t="shared" ca="1" si="12"/>
        <v>0</v>
      </c>
      <c r="F141">
        <f t="shared" ca="1" si="12"/>
        <v>0</v>
      </c>
      <c r="G141">
        <f t="shared" ca="1" si="12"/>
        <v>0</v>
      </c>
      <c r="H141">
        <f t="shared" ca="1" si="12"/>
        <v>0</v>
      </c>
      <c r="I141">
        <f t="shared" ca="1" si="12"/>
        <v>0</v>
      </c>
      <c r="J141">
        <f t="shared" ca="1" si="12"/>
        <v>0</v>
      </c>
      <c r="K141">
        <f t="shared" ca="1" si="12"/>
        <v>0</v>
      </c>
      <c r="L141">
        <f ca="1">IF('Other 2020'!$A149="WT",INDIRECT("'Other 2020'!"&amp;'Country Selector'!$B$3&amp;ROW($A149))*10^12,0)</f>
        <v>0</v>
      </c>
      <c r="M141">
        <f t="shared" ca="1" si="13"/>
        <v>0</v>
      </c>
      <c r="N141">
        <f t="shared" ca="1" si="13"/>
        <v>0</v>
      </c>
      <c r="O141">
        <f t="shared" ca="1" si="13"/>
        <v>0</v>
      </c>
      <c r="P141">
        <f t="shared" ca="1" si="13"/>
        <v>0</v>
      </c>
      <c r="Q141">
        <f t="shared" ca="1" si="13"/>
        <v>0</v>
      </c>
      <c r="R141">
        <f t="shared" ca="1" si="13"/>
        <v>0</v>
      </c>
      <c r="S141">
        <f t="shared" ca="1" si="13"/>
        <v>0</v>
      </c>
      <c r="T141">
        <f t="shared" ca="1" si="13"/>
        <v>0</v>
      </c>
      <c r="U141">
        <f t="shared" ca="1" si="13"/>
        <v>0</v>
      </c>
      <c r="V141">
        <f ca="1">IF('Other 2030'!$A149="WT",INDIRECT("'Other 2030'!"&amp;'Country Selector'!$B$3&amp;ROW($A149))*10^12,0)</f>
        <v>0</v>
      </c>
    </row>
    <row r="142" spans="1:2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12"/>
        <v>0</v>
      </c>
      <c r="D142">
        <f t="shared" ca="1" si="12"/>
        <v>0</v>
      </c>
      <c r="E142">
        <f t="shared" ca="1" si="12"/>
        <v>0</v>
      </c>
      <c r="F142">
        <f t="shared" ca="1" si="12"/>
        <v>0</v>
      </c>
      <c r="G142">
        <f t="shared" ca="1" si="12"/>
        <v>0</v>
      </c>
      <c r="H142">
        <f t="shared" ca="1" si="12"/>
        <v>0</v>
      </c>
      <c r="I142">
        <f t="shared" ca="1" si="12"/>
        <v>0</v>
      </c>
      <c r="J142">
        <f t="shared" ca="1" si="12"/>
        <v>0</v>
      </c>
      <c r="K142">
        <f t="shared" ca="1" si="12"/>
        <v>0</v>
      </c>
      <c r="L142">
        <f ca="1">IF('Other 2020'!$A150="WT",INDIRECT("'Other 2020'!"&amp;'Country Selector'!$B$3&amp;ROW($A150))*10^12,0)</f>
        <v>0</v>
      </c>
      <c r="M142">
        <f t="shared" ca="1" si="13"/>
        <v>0</v>
      </c>
      <c r="N142">
        <f t="shared" ca="1" si="13"/>
        <v>0</v>
      </c>
      <c r="O142">
        <f t="shared" ca="1" si="13"/>
        <v>0</v>
      </c>
      <c r="P142">
        <f t="shared" ca="1" si="13"/>
        <v>0</v>
      </c>
      <c r="Q142">
        <f t="shared" ca="1" si="13"/>
        <v>0</v>
      </c>
      <c r="R142">
        <f t="shared" ca="1" si="13"/>
        <v>0</v>
      </c>
      <c r="S142">
        <f t="shared" ca="1" si="13"/>
        <v>0</v>
      </c>
      <c r="T142">
        <f t="shared" ca="1" si="13"/>
        <v>0</v>
      </c>
      <c r="U142">
        <f t="shared" ca="1" si="13"/>
        <v>0</v>
      </c>
      <c r="V142">
        <f ca="1">IF('Other 2030'!$A150="WT",INDIRECT("'Other 2030'!"&amp;'Country Selector'!$B$3&amp;ROW($A150))*10^12,0)</f>
        <v>0</v>
      </c>
    </row>
    <row r="143" spans="1:2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12"/>
        <v>0</v>
      </c>
      <c r="D143">
        <f t="shared" ca="1" si="12"/>
        <v>0</v>
      </c>
      <c r="E143">
        <f t="shared" ca="1" si="12"/>
        <v>0</v>
      </c>
      <c r="F143">
        <f t="shared" ca="1" si="12"/>
        <v>0</v>
      </c>
      <c r="G143">
        <f t="shared" ca="1" si="12"/>
        <v>0</v>
      </c>
      <c r="H143">
        <f t="shared" ca="1" si="12"/>
        <v>0</v>
      </c>
      <c r="I143">
        <f t="shared" ca="1" si="12"/>
        <v>0</v>
      </c>
      <c r="J143">
        <f t="shared" ca="1" si="12"/>
        <v>0</v>
      </c>
      <c r="K143">
        <f t="shared" ca="1" si="12"/>
        <v>0</v>
      </c>
      <c r="L143">
        <f ca="1">IF('Other 2020'!$A151="WT",INDIRECT("'Other 2020'!"&amp;'Country Selector'!$B$3&amp;ROW($A151))*10^12,0)</f>
        <v>0</v>
      </c>
      <c r="M143">
        <f t="shared" ca="1" si="13"/>
        <v>0</v>
      </c>
      <c r="N143">
        <f t="shared" ca="1" si="13"/>
        <v>0</v>
      </c>
      <c r="O143">
        <f t="shared" ca="1" si="13"/>
        <v>0</v>
      </c>
      <c r="P143">
        <f t="shared" ca="1" si="13"/>
        <v>0</v>
      </c>
      <c r="Q143">
        <f t="shared" ca="1" si="13"/>
        <v>0</v>
      </c>
      <c r="R143">
        <f t="shared" ca="1" si="13"/>
        <v>0</v>
      </c>
      <c r="S143">
        <f t="shared" ca="1" si="13"/>
        <v>0</v>
      </c>
      <c r="T143">
        <f t="shared" ca="1" si="13"/>
        <v>0</v>
      </c>
      <c r="U143">
        <f t="shared" ca="1" si="13"/>
        <v>0</v>
      </c>
      <c r="V143">
        <f ca="1">IF('Other 2030'!$A151="WT",INDIRECT("'Other 2030'!"&amp;'Country Selector'!$B$3&amp;ROW($A151))*10^12,0)</f>
        <v>0</v>
      </c>
    </row>
    <row r="144" spans="1:2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12"/>
        <v>0</v>
      </c>
      <c r="D144">
        <f t="shared" ca="1" si="12"/>
        <v>0</v>
      </c>
      <c r="E144">
        <f t="shared" ca="1" si="12"/>
        <v>0</v>
      </c>
      <c r="F144">
        <f t="shared" ca="1" si="12"/>
        <v>0</v>
      </c>
      <c r="G144">
        <f t="shared" ca="1" si="12"/>
        <v>0</v>
      </c>
      <c r="H144">
        <f t="shared" ca="1" si="12"/>
        <v>0</v>
      </c>
      <c r="I144">
        <f t="shared" ca="1" si="12"/>
        <v>0</v>
      </c>
      <c r="J144">
        <f t="shared" ca="1" si="12"/>
        <v>0</v>
      </c>
      <c r="K144">
        <f t="shared" ca="1" si="12"/>
        <v>0</v>
      </c>
      <c r="L144">
        <f ca="1">IF('Other 2020'!$A152="WT",INDIRECT("'Other 2020'!"&amp;'Country Selector'!$B$3&amp;ROW($A152))*10^12,0)</f>
        <v>0</v>
      </c>
      <c r="M144">
        <f t="shared" ca="1" si="13"/>
        <v>0</v>
      </c>
      <c r="N144">
        <f t="shared" ca="1" si="13"/>
        <v>0</v>
      </c>
      <c r="O144">
        <f t="shared" ca="1" si="13"/>
        <v>0</v>
      </c>
      <c r="P144">
        <f t="shared" ca="1" si="13"/>
        <v>0</v>
      </c>
      <c r="Q144">
        <f t="shared" ca="1" si="13"/>
        <v>0</v>
      </c>
      <c r="R144">
        <f t="shared" ca="1" si="13"/>
        <v>0</v>
      </c>
      <c r="S144">
        <f t="shared" ca="1" si="13"/>
        <v>0</v>
      </c>
      <c r="T144">
        <f t="shared" ca="1" si="13"/>
        <v>0</v>
      </c>
      <c r="U144">
        <f t="shared" ca="1" si="13"/>
        <v>0</v>
      </c>
      <c r="V144">
        <f ca="1">IF('Other 2030'!$A152="WT",INDIRECT("'Other 2030'!"&amp;'Country Selector'!$B$3&amp;ROW($A152))*10^12,0)</f>
        <v>0</v>
      </c>
    </row>
    <row r="145" spans="1:2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12"/>
        <v>0</v>
      </c>
      <c r="D145">
        <f t="shared" ca="1" si="12"/>
        <v>0</v>
      </c>
      <c r="E145">
        <f t="shared" ca="1" si="12"/>
        <v>0</v>
      </c>
      <c r="F145">
        <f t="shared" ca="1" si="12"/>
        <v>0</v>
      </c>
      <c r="G145">
        <f t="shared" ca="1" si="12"/>
        <v>0</v>
      </c>
      <c r="H145">
        <f t="shared" ca="1" si="12"/>
        <v>0</v>
      </c>
      <c r="I145">
        <f t="shared" ca="1" si="12"/>
        <v>0</v>
      </c>
      <c r="J145">
        <f t="shared" ca="1" si="12"/>
        <v>0</v>
      </c>
      <c r="K145">
        <f t="shared" ca="1" si="12"/>
        <v>0</v>
      </c>
      <c r="L145">
        <f ca="1">IF('Other 2020'!$A153="WT",INDIRECT("'Other 2020'!"&amp;'Country Selector'!$B$3&amp;ROW($A153))*10^12,0)</f>
        <v>0</v>
      </c>
      <c r="M145">
        <f t="shared" ca="1" si="13"/>
        <v>0</v>
      </c>
      <c r="N145">
        <f t="shared" ca="1" si="13"/>
        <v>0</v>
      </c>
      <c r="O145">
        <f t="shared" ca="1" si="13"/>
        <v>0</v>
      </c>
      <c r="P145">
        <f t="shared" ca="1" si="13"/>
        <v>0</v>
      </c>
      <c r="Q145">
        <f t="shared" ca="1" si="13"/>
        <v>0</v>
      </c>
      <c r="R145">
        <f t="shared" ca="1" si="13"/>
        <v>0</v>
      </c>
      <c r="S145">
        <f t="shared" ca="1" si="13"/>
        <v>0</v>
      </c>
      <c r="T145">
        <f t="shared" ca="1" si="13"/>
        <v>0</v>
      </c>
      <c r="U145">
        <f t="shared" ca="1" si="13"/>
        <v>0</v>
      </c>
      <c r="V145">
        <f ca="1">IF('Other 2030'!$A153="WT",INDIRECT("'Other 2030'!"&amp;'Country Selector'!$B$3&amp;ROW($A153))*10^12,0)</f>
        <v>0</v>
      </c>
    </row>
    <row r="146" spans="1:2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12"/>
        <v>0</v>
      </c>
      <c r="D146">
        <f t="shared" ca="1" si="12"/>
        <v>0</v>
      </c>
      <c r="E146">
        <f t="shared" ca="1" si="12"/>
        <v>0</v>
      </c>
      <c r="F146">
        <f t="shared" ca="1" si="12"/>
        <v>0</v>
      </c>
      <c r="G146">
        <f t="shared" ca="1" si="12"/>
        <v>0</v>
      </c>
      <c r="H146">
        <f t="shared" ca="1" si="12"/>
        <v>0</v>
      </c>
      <c r="I146">
        <f t="shared" ca="1" si="12"/>
        <v>0</v>
      </c>
      <c r="J146">
        <f t="shared" ca="1" si="12"/>
        <v>0</v>
      </c>
      <c r="K146">
        <f t="shared" ca="1" si="12"/>
        <v>0</v>
      </c>
      <c r="L146">
        <f ca="1">IF('Other 2020'!$A154="WT",INDIRECT("'Other 2020'!"&amp;'Country Selector'!$B$3&amp;ROW($A154))*10^12,0)</f>
        <v>0</v>
      </c>
      <c r="M146">
        <f t="shared" ca="1" si="13"/>
        <v>0</v>
      </c>
      <c r="N146">
        <f t="shared" ca="1" si="13"/>
        <v>0</v>
      </c>
      <c r="O146">
        <f t="shared" ca="1" si="13"/>
        <v>0</v>
      </c>
      <c r="P146">
        <f t="shared" ca="1" si="13"/>
        <v>0</v>
      </c>
      <c r="Q146">
        <f t="shared" ca="1" si="13"/>
        <v>0</v>
      </c>
      <c r="R146">
        <f t="shared" ca="1" si="13"/>
        <v>0</v>
      </c>
      <c r="S146">
        <f t="shared" ca="1" si="13"/>
        <v>0</v>
      </c>
      <c r="T146">
        <f t="shared" ca="1" si="13"/>
        <v>0</v>
      </c>
      <c r="U146">
        <f t="shared" ca="1" si="13"/>
        <v>0</v>
      </c>
      <c r="V146">
        <f ca="1">IF('Other 2030'!$A154="WT",INDIRECT("'Other 2030'!"&amp;'Country Selector'!$B$3&amp;ROW($A154))*10^12,0)</f>
        <v>0</v>
      </c>
    </row>
    <row r="147" spans="1:2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12"/>
        <v>0</v>
      </c>
      <c r="D147">
        <f t="shared" ca="1" si="12"/>
        <v>0</v>
      </c>
      <c r="E147">
        <f t="shared" ca="1" si="12"/>
        <v>0</v>
      </c>
      <c r="F147">
        <f t="shared" ca="1" si="12"/>
        <v>0</v>
      </c>
      <c r="G147">
        <f t="shared" ca="1" si="12"/>
        <v>0</v>
      </c>
      <c r="H147">
        <f t="shared" ca="1" si="12"/>
        <v>0</v>
      </c>
      <c r="I147">
        <f t="shared" ca="1" si="12"/>
        <v>0</v>
      </c>
      <c r="J147">
        <f t="shared" ca="1" si="12"/>
        <v>0</v>
      </c>
      <c r="K147">
        <f t="shared" ca="1" si="12"/>
        <v>0</v>
      </c>
      <c r="L147">
        <f ca="1">IF('Other 2020'!$A155="WT",INDIRECT("'Other 2020'!"&amp;'Country Selector'!$B$3&amp;ROW($A155))*10^12,0)</f>
        <v>0</v>
      </c>
      <c r="M147">
        <f t="shared" ca="1" si="13"/>
        <v>0</v>
      </c>
      <c r="N147">
        <f t="shared" ca="1" si="13"/>
        <v>0</v>
      </c>
      <c r="O147">
        <f t="shared" ca="1" si="13"/>
        <v>0</v>
      </c>
      <c r="P147">
        <f t="shared" ca="1" si="13"/>
        <v>0</v>
      </c>
      <c r="Q147">
        <f t="shared" ca="1" si="13"/>
        <v>0</v>
      </c>
      <c r="R147">
        <f t="shared" ca="1" si="13"/>
        <v>0</v>
      </c>
      <c r="S147">
        <f t="shared" ca="1" si="13"/>
        <v>0</v>
      </c>
      <c r="T147">
        <f t="shared" ca="1" si="13"/>
        <v>0</v>
      </c>
      <c r="U147">
        <f t="shared" ca="1" si="13"/>
        <v>0</v>
      </c>
      <c r="V147">
        <f ca="1">IF('Other 2030'!$A155="WT",INDIRECT("'Other 2030'!"&amp;'Country Selector'!$B$3&amp;ROW($A155))*10^12,0)</f>
        <v>0</v>
      </c>
    </row>
    <row r="148" spans="1:2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12"/>
        <v>0</v>
      </c>
      <c r="D148">
        <f t="shared" ca="1" si="12"/>
        <v>0</v>
      </c>
      <c r="E148">
        <f t="shared" ca="1" si="12"/>
        <v>0</v>
      </c>
      <c r="F148">
        <f t="shared" ca="1" si="12"/>
        <v>0</v>
      </c>
      <c r="G148">
        <f t="shared" ca="1" si="12"/>
        <v>0</v>
      </c>
      <c r="H148">
        <f t="shared" ca="1" si="12"/>
        <v>0</v>
      </c>
      <c r="I148">
        <f t="shared" ca="1" si="12"/>
        <v>0</v>
      </c>
      <c r="J148">
        <f t="shared" ca="1" si="12"/>
        <v>0</v>
      </c>
      <c r="K148">
        <f t="shared" ca="1" si="12"/>
        <v>0</v>
      </c>
      <c r="L148">
        <f ca="1">IF('Other 2020'!$A156="WT",INDIRECT("'Other 2020'!"&amp;'Country Selector'!$B$3&amp;ROW($A156))*10^12,0)</f>
        <v>0</v>
      </c>
      <c r="M148">
        <f t="shared" ca="1" si="13"/>
        <v>0</v>
      </c>
      <c r="N148">
        <f t="shared" ca="1" si="13"/>
        <v>0</v>
      </c>
      <c r="O148">
        <f t="shared" ca="1" si="13"/>
        <v>0</v>
      </c>
      <c r="P148">
        <f t="shared" ca="1" si="13"/>
        <v>0</v>
      </c>
      <c r="Q148">
        <f t="shared" ca="1" si="13"/>
        <v>0</v>
      </c>
      <c r="R148">
        <f t="shared" ca="1" si="13"/>
        <v>0</v>
      </c>
      <c r="S148">
        <f t="shared" ca="1" si="13"/>
        <v>0</v>
      </c>
      <c r="T148">
        <f t="shared" ca="1" si="13"/>
        <v>0</v>
      </c>
      <c r="U148">
        <f t="shared" ca="1" si="13"/>
        <v>0</v>
      </c>
      <c r="V148">
        <f ca="1">IF('Other 2030'!$A156="WT",INDIRECT("'Other 2030'!"&amp;'Country Selector'!$B$3&amp;ROW($A156))*10^12,0)</f>
        <v>0</v>
      </c>
    </row>
    <row r="149" spans="1:2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12"/>
        <v>0</v>
      </c>
      <c r="D149">
        <f t="shared" ca="1" si="12"/>
        <v>0</v>
      </c>
      <c r="E149">
        <f t="shared" ca="1" si="12"/>
        <v>0</v>
      </c>
      <c r="F149">
        <f t="shared" ca="1" si="12"/>
        <v>0</v>
      </c>
      <c r="G149">
        <f t="shared" ca="1" si="12"/>
        <v>0</v>
      </c>
      <c r="H149">
        <f t="shared" ca="1" si="12"/>
        <v>0</v>
      </c>
      <c r="I149">
        <f t="shared" ca="1" si="12"/>
        <v>0</v>
      </c>
      <c r="J149">
        <f t="shared" ca="1" si="12"/>
        <v>0</v>
      </c>
      <c r="K149">
        <f t="shared" ca="1" si="12"/>
        <v>0</v>
      </c>
      <c r="L149">
        <f ca="1">IF('Other 2020'!$A157="WT",INDIRECT("'Other 2020'!"&amp;'Country Selector'!$B$3&amp;ROW($A157))*10^12,0)</f>
        <v>0</v>
      </c>
      <c r="M149">
        <f t="shared" ca="1" si="13"/>
        <v>0</v>
      </c>
      <c r="N149">
        <f t="shared" ca="1" si="13"/>
        <v>0</v>
      </c>
      <c r="O149">
        <f t="shared" ca="1" si="13"/>
        <v>0</v>
      </c>
      <c r="P149">
        <f t="shared" ca="1" si="13"/>
        <v>0</v>
      </c>
      <c r="Q149">
        <f t="shared" ca="1" si="13"/>
        <v>0</v>
      </c>
      <c r="R149">
        <f t="shared" ca="1" si="13"/>
        <v>0</v>
      </c>
      <c r="S149">
        <f t="shared" ca="1" si="13"/>
        <v>0</v>
      </c>
      <c r="T149">
        <f t="shared" ca="1" si="13"/>
        <v>0</v>
      </c>
      <c r="U149">
        <f t="shared" ca="1" si="13"/>
        <v>0</v>
      </c>
      <c r="V149">
        <f ca="1">IF('Other 2030'!$A157="WT",INDIRECT("'Other 2030'!"&amp;'Country Selector'!$B$3&amp;ROW($A157))*10^12,0)</f>
        <v>0</v>
      </c>
    </row>
    <row r="150" spans="1:2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12"/>
        <v>0</v>
      </c>
      <c r="D150">
        <f t="shared" ca="1" si="12"/>
        <v>0</v>
      </c>
      <c r="E150">
        <f t="shared" ca="1" si="12"/>
        <v>0</v>
      </c>
      <c r="F150">
        <f t="shared" ca="1" si="12"/>
        <v>0</v>
      </c>
      <c r="G150">
        <f t="shared" ca="1" si="12"/>
        <v>0</v>
      </c>
      <c r="H150">
        <f t="shared" ca="1" si="12"/>
        <v>0</v>
      </c>
      <c r="I150">
        <f t="shared" ca="1" si="12"/>
        <v>0</v>
      </c>
      <c r="J150">
        <f t="shared" ca="1" si="12"/>
        <v>0</v>
      </c>
      <c r="K150">
        <f t="shared" ca="1" si="12"/>
        <v>0</v>
      </c>
      <c r="L150">
        <f ca="1">IF('Other 2020'!$A158="WT",INDIRECT("'Other 2020'!"&amp;'Country Selector'!$B$3&amp;ROW($A158))*10^12,0)</f>
        <v>0</v>
      </c>
      <c r="M150">
        <f t="shared" ca="1" si="13"/>
        <v>0</v>
      </c>
      <c r="N150">
        <f t="shared" ca="1" si="13"/>
        <v>0</v>
      </c>
      <c r="O150">
        <f t="shared" ca="1" si="13"/>
        <v>0</v>
      </c>
      <c r="P150">
        <f t="shared" ca="1" si="13"/>
        <v>0</v>
      </c>
      <c r="Q150">
        <f t="shared" ca="1" si="13"/>
        <v>0</v>
      </c>
      <c r="R150">
        <f t="shared" ca="1" si="13"/>
        <v>0</v>
      </c>
      <c r="S150">
        <f t="shared" ca="1" si="13"/>
        <v>0</v>
      </c>
      <c r="T150">
        <f t="shared" ca="1" si="13"/>
        <v>0</v>
      </c>
      <c r="U150">
        <f t="shared" ca="1" si="13"/>
        <v>0</v>
      </c>
      <c r="V150">
        <f ca="1">IF('Other 2030'!$A158="WT",INDIRECT("'Other 2030'!"&amp;'Country Selector'!$B$3&amp;ROW($A158))*10^12,0)</f>
        <v>0</v>
      </c>
    </row>
    <row r="151" spans="1:2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12"/>
        <v>0</v>
      </c>
      <c r="D151">
        <f t="shared" ca="1" si="12"/>
        <v>0</v>
      </c>
      <c r="E151">
        <f t="shared" ca="1" si="12"/>
        <v>0</v>
      </c>
      <c r="F151">
        <f t="shared" ca="1" si="12"/>
        <v>0</v>
      </c>
      <c r="G151">
        <f t="shared" ca="1" si="12"/>
        <v>0</v>
      </c>
      <c r="H151">
        <f t="shared" ca="1" si="12"/>
        <v>0</v>
      </c>
      <c r="I151">
        <f t="shared" ca="1" si="12"/>
        <v>0</v>
      </c>
      <c r="J151">
        <f t="shared" ca="1" si="12"/>
        <v>0</v>
      </c>
      <c r="K151">
        <f t="shared" ca="1" si="12"/>
        <v>0</v>
      </c>
      <c r="L151">
        <f ca="1">IF('Other 2020'!$A159="WT",INDIRECT("'Other 2020'!"&amp;'Country Selector'!$B$3&amp;ROW($A159))*10^12,0)</f>
        <v>0</v>
      </c>
      <c r="M151">
        <f t="shared" ca="1" si="13"/>
        <v>0</v>
      </c>
      <c r="N151">
        <f t="shared" ca="1" si="13"/>
        <v>0</v>
      </c>
      <c r="O151">
        <f t="shared" ca="1" si="13"/>
        <v>0</v>
      </c>
      <c r="P151">
        <f t="shared" ca="1" si="13"/>
        <v>0</v>
      </c>
      <c r="Q151">
        <f t="shared" ca="1" si="13"/>
        <v>0</v>
      </c>
      <c r="R151">
        <f t="shared" ca="1" si="13"/>
        <v>0</v>
      </c>
      <c r="S151">
        <f t="shared" ca="1" si="13"/>
        <v>0</v>
      </c>
      <c r="T151">
        <f t="shared" ca="1" si="13"/>
        <v>0</v>
      </c>
      <c r="U151">
        <f t="shared" ca="1" si="13"/>
        <v>0</v>
      </c>
      <c r="V151">
        <f ca="1">IF('Other 2030'!$A159="WT",INDIRECT("'Other 2030'!"&amp;'Country Selector'!$B$3&amp;ROW($A159))*10^12,0)</f>
        <v>0</v>
      </c>
    </row>
    <row r="152" spans="1:2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12"/>
        <v>0</v>
      </c>
      <c r="D152">
        <f t="shared" ca="1" si="12"/>
        <v>0</v>
      </c>
      <c r="E152">
        <f t="shared" ca="1" si="12"/>
        <v>0</v>
      </c>
      <c r="F152">
        <f t="shared" ca="1" si="12"/>
        <v>0</v>
      </c>
      <c r="G152">
        <f t="shared" ca="1" si="12"/>
        <v>0</v>
      </c>
      <c r="H152">
        <f t="shared" ca="1" si="12"/>
        <v>0</v>
      </c>
      <c r="I152">
        <f t="shared" ca="1" si="12"/>
        <v>0</v>
      </c>
      <c r="J152">
        <f t="shared" ca="1" si="12"/>
        <v>0</v>
      </c>
      <c r="K152">
        <f t="shared" ca="1" si="12"/>
        <v>0</v>
      </c>
      <c r="L152">
        <f ca="1">IF('Other 2020'!$A160="WT",INDIRECT("'Other 2020'!"&amp;'Country Selector'!$B$3&amp;ROW($A160))*10^12,0)</f>
        <v>0</v>
      </c>
      <c r="M152">
        <f t="shared" ca="1" si="13"/>
        <v>0</v>
      </c>
      <c r="N152">
        <f t="shared" ca="1" si="13"/>
        <v>0</v>
      </c>
      <c r="O152">
        <f t="shared" ca="1" si="13"/>
        <v>0</v>
      </c>
      <c r="P152">
        <f t="shared" ca="1" si="13"/>
        <v>0</v>
      </c>
      <c r="Q152">
        <f t="shared" ca="1" si="13"/>
        <v>0</v>
      </c>
      <c r="R152">
        <f t="shared" ca="1" si="13"/>
        <v>0</v>
      </c>
      <c r="S152">
        <f t="shared" ca="1" si="13"/>
        <v>0</v>
      </c>
      <c r="T152">
        <f t="shared" ca="1" si="13"/>
        <v>0</v>
      </c>
      <c r="U152">
        <f t="shared" ca="1" si="13"/>
        <v>0</v>
      </c>
      <c r="V152">
        <f ca="1">IF('Other 2030'!$A160="WT",INDIRECT("'Other 2030'!"&amp;'Country Selector'!$B$3&amp;ROW($A160))*10^12,0)</f>
        <v>0</v>
      </c>
    </row>
    <row r="153" spans="1:2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12"/>
        <v>0</v>
      </c>
      <c r="D153">
        <f t="shared" ca="1" si="12"/>
        <v>0</v>
      </c>
      <c r="E153">
        <f t="shared" ca="1" si="12"/>
        <v>0</v>
      </c>
      <c r="F153">
        <f t="shared" ca="1" si="12"/>
        <v>0</v>
      </c>
      <c r="G153">
        <f t="shared" ca="1" si="12"/>
        <v>0</v>
      </c>
      <c r="H153">
        <f t="shared" ca="1" si="12"/>
        <v>0</v>
      </c>
      <c r="I153">
        <f t="shared" ca="1" si="12"/>
        <v>0</v>
      </c>
      <c r="J153">
        <f t="shared" ca="1" si="12"/>
        <v>0</v>
      </c>
      <c r="K153">
        <f t="shared" ca="1" si="12"/>
        <v>0</v>
      </c>
      <c r="L153">
        <f ca="1">IF('Other 2020'!$A161="WT",INDIRECT("'Other 2020'!"&amp;'Country Selector'!$B$3&amp;ROW($A161))*10^12,0)</f>
        <v>0</v>
      </c>
      <c r="M153">
        <f t="shared" ca="1" si="13"/>
        <v>0</v>
      </c>
      <c r="N153">
        <f t="shared" ca="1" si="13"/>
        <v>0</v>
      </c>
      <c r="O153">
        <f t="shared" ca="1" si="13"/>
        <v>0</v>
      </c>
      <c r="P153">
        <f t="shared" ca="1" si="13"/>
        <v>0</v>
      </c>
      <c r="Q153">
        <f t="shared" ca="1" si="13"/>
        <v>0</v>
      </c>
      <c r="R153">
        <f t="shared" ca="1" si="13"/>
        <v>0</v>
      </c>
      <c r="S153">
        <f t="shared" ca="1" si="13"/>
        <v>0</v>
      </c>
      <c r="T153">
        <f t="shared" ca="1" si="13"/>
        <v>0</v>
      </c>
      <c r="U153">
        <f t="shared" ca="1" si="13"/>
        <v>0</v>
      </c>
      <c r="V153">
        <f ca="1">IF('Other 2030'!$A161="WT",INDIRECT("'Other 2030'!"&amp;'Country Selector'!$B$3&amp;ROW($A161))*10^12,0)</f>
        <v>0</v>
      </c>
    </row>
    <row r="154" spans="1:2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12"/>
        <v>0</v>
      </c>
      <c r="D154">
        <f t="shared" ca="1" si="12"/>
        <v>0</v>
      </c>
      <c r="E154">
        <f t="shared" ca="1" si="12"/>
        <v>0</v>
      </c>
      <c r="F154">
        <f t="shared" ca="1" si="12"/>
        <v>0</v>
      </c>
      <c r="G154">
        <f t="shared" ca="1" si="12"/>
        <v>0</v>
      </c>
      <c r="H154">
        <f t="shared" ca="1" si="12"/>
        <v>0</v>
      </c>
      <c r="I154">
        <f t="shared" ca="1" si="12"/>
        <v>0</v>
      </c>
      <c r="J154">
        <f t="shared" ca="1" si="12"/>
        <v>0</v>
      </c>
      <c r="K154">
        <f t="shared" ca="1" si="12"/>
        <v>0</v>
      </c>
      <c r="L154">
        <f ca="1">IF('Other 2020'!$A162="WT",INDIRECT("'Other 2020'!"&amp;'Country Selector'!$B$3&amp;ROW($A162))*10^12,0)</f>
        <v>0</v>
      </c>
      <c r="M154">
        <f t="shared" ca="1" si="13"/>
        <v>0</v>
      </c>
      <c r="N154">
        <f t="shared" ca="1" si="13"/>
        <v>0</v>
      </c>
      <c r="O154">
        <f t="shared" ca="1" si="13"/>
        <v>0</v>
      </c>
      <c r="P154">
        <f t="shared" ca="1" si="13"/>
        <v>0</v>
      </c>
      <c r="Q154">
        <f t="shared" ca="1" si="13"/>
        <v>0</v>
      </c>
      <c r="R154">
        <f t="shared" ca="1" si="13"/>
        <v>0</v>
      </c>
      <c r="S154">
        <f t="shared" ca="1" si="13"/>
        <v>0</v>
      </c>
      <c r="T154">
        <f t="shared" ca="1" si="13"/>
        <v>0</v>
      </c>
      <c r="U154">
        <f t="shared" ca="1" si="13"/>
        <v>0</v>
      </c>
      <c r="V154">
        <f ca="1">IF('Other 2030'!$A162="WT",INDIRECT("'Other 2030'!"&amp;'Country Selector'!$B$3&amp;ROW($A162))*10^12,0)</f>
        <v>0</v>
      </c>
    </row>
    <row r="155" spans="1:2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12"/>
        <v>0</v>
      </c>
      <c r="D155">
        <f t="shared" ca="1" si="12"/>
        <v>0</v>
      </c>
      <c r="E155">
        <f t="shared" ca="1" si="12"/>
        <v>0</v>
      </c>
      <c r="F155">
        <f t="shared" ca="1" si="12"/>
        <v>0</v>
      </c>
      <c r="G155">
        <f t="shared" ca="1" si="12"/>
        <v>0</v>
      </c>
      <c r="H155">
        <f t="shared" ca="1" si="12"/>
        <v>0</v>
      </c>
      <c r="I155">
        <f t="shared" ca="1" si="12"/>
        <v>0</v>
      </c>
      <c r="J155">
        <f t="shared" ca="1" si="12"/>
        <v>0</v>
      </c>
      <c r="K155">
        <f t="shared" ca="1" si="12"/>
        <v>0</v>
      </c>
      <c r="L155">
        <f ca="1">IF('Other 2020'!$A163="WT",INDIRECT("'Other 2020'!"&amp;'Country Selector'!$B$3&amp;ROW($A163))*10^12,0)</f>
        <v>0</v>
      </c>
      <c r="M155">
        <f t="shared" ca="1" si="13"/>
        <v>0</v>
      </c>
      <c r="N155">
        <f t="shared" ca="1" si="13"/>
        <v>0</v>
      </c>
      <c r="O155">
        <f t="shared" ca="1" si="13"/>
        <v>0</v>
      </c>
      <c r="P155">
        <f t="shared" ca="1" si="13"/>
        <v>0</v>
      </c>
      <c r="Q155">
        <f t="shared" ca="1" si="13"/>
        <v>0</v>
      </c>
      <c r="R155">
        <f t="shared" ca="1" si="13"/>
        <v>0</v>
      </c>
      <c r="S155">
        <f t="shared" ca="1" si="13"/>
        <v>0</v>
      </c>
      <c r="T155">
        <f t="shared" ca="1" si="13"/>
        <v>0</v>
      </c>
      <c r="U155">
        <f t="shared" ca="1" si="13"/>
        <v>0</v>
      </c>
      <c r="V155">
        <f ca="1">IF('Other 2030'!$A163="WT",INDIRECT("'Other 2030'!"&amp;'Country Selector'!$B$3&amp;ROW($A163))*10^12,0)</f>
        <v>0</v>
      </c>
    </row>
    <row r="156" spans="1:2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12"/>
        <v>0</v>
      </c>
      <c r="D156">
        <f t="shared" ca="1" si="12"/>
        <v>0</v>
      </c>
      <c r="E156">
        <f t="shared" ca="1" si="12"/>
        <v>0</v>
      </c>
      <c r="F156">
        <f t="shared" ref="D156:K177" ca="1" si="14">$B156*($L$1-F$1)/($L$1-$B$1)+$L156*(F$1-$B$1)/($L$1-$B$1)</f>
        <v>0</v>
      </c>
      <c r="G156">
        <f t="shared" ca="1" si="14"/>
        <v>0</v>
      </c>
      <c r="H156">
        <f t="shared" ca="1" si="14"/>
        <v>0</v>
      </c>
      <c r="I156">
        <f t="shared" ca="1" si="14"/>
        <v>0</v>
      </c>
      <c r="J156">
        <f t="shared" ca="1" si="14"/>
        <v>0</v>
      </c>
      <c r="K156">
        <f t="shared" ca="1" si="14"/>
        <v>0</v>
      </c>
      <c r="L156">
        <f ca="1">IF('Other 2020'!$A164="WT",INDIRECT("'Other 2020'!"&amp;'Country Selector'!$B$3&amp;ROW($A164))*10^12,0)</f>
        <v>0</v>
      </c>
      <c r="M156">
        <f t="shared" ca="1" si="13"/>
        <v>0</v>
      </c>
      <c r="N156">
        <f t="shared" ca="1" si="13"/>
        <v>0</v>
      </c>
      <c r="O156">
        <f t="shared" ca="1" si="13"/>
        <v>0</v>
      </c>
      <c r="P156">
        <f t="shared" ref="N156:U177" ca="1" si="15">$L156*($V$1-P$1)/($V$1-$L$1)+$V156*(P$1-$L$1)/($V$1-$L$1)</f>
        <v>0</v>
      </c>
      <c r="Q156">
        <f t="shared" ca="1" si="15"/>
        <v>0</v>
      </c>
      <c r="R156">
        <f t="shared" ca="1" si="15"/>
        <v>0</v>
      </c>
      <c r="S156">
        <f t="shared" ca="1" si="15"/>
        <v>0</v>
      </c>
      <c r="T156">
        <f t="shared" ca="1" si="15"/>
        <v>0</v>
      </c>
      <c r="U156">
        <f t="shared" ca="1" si="15"/>
        <v>0</v>
      </c>
      <c r="V156">
        <f ca="1">IF('Other 2030'!$A164="WT",INDIRECT("'Other 2030'!"&amp;'Country Selector'!$B$3&amp;ROW($A164))*10^12,0)</f>
        <v>0</v>
      </c>
    </row>
    <row r="157" spans="1:2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16">$B157*($L$1-C$1)/($L$1-$B$1)+$L157*(C$1-$B$1)/($L$1-$B$1)</f>
        <v>0</v>
      </c>
      <c r="D157">
        <f t="shared" ca="1" si="14"/>
        <v>0</v>
      </c>
      <c r="E157">
        <f t="shared" ca="1" si="14"/>
        <v>0</v>
      </c>
      <c r="F157">
        <f t="shared" ca="1" si="14"/>
        <v>0</v>
      </c>
      <c r="G157">
        <f t="shared" ca="1" si="14"/>
        <v>0</v>
      </c>
      <c r="H157">
        <f t="shared" ca="1" si="14"/>
        <v>0</v>
      </c>
      <c r="I157">
        <f t="shared" ca="1" si="14"/>
        <v>0</v>
      </c>
      <c r="J157">
        <f t="shared" ca="1" si="14"/>
        <v>0</v>
      </c>
      <c r="K157">
        <f t="shared" ca="1" si="14"/>
        <v>0</v>
      </c>
      <c r="L157">
        <f ca="1">IF('Other 2020'!$A165="WT",INDIRECT("'Other 2020'!"&amp;'Country Selector'!$B$3&amp;ROW($A165))*10^12,0)</f>
        <v>0</v>
      </c>
      <c r="M157">
        <f t="shared" ref="M157:M177" ca="1" si="17">$L157*($V$1-M$1)/($V$1-$L$1)+$V157*(M$1-$L$1)/($V$1-$L$1)</f>
        <v>0</v>
      </c>
      <c r="N157">
        <f t="shared" ca="1" si="15"/>
        <v>0</v>
      </c>
      <c r="O157">
        <f t="shared" ca="1" si="15"/>
        <v>0</v>
      </c>
      <c r="P157">
        <f t="shared" ca="1" si="15"/>
        <v>0</v>
      </c>
      <c r="Q157">
        <f t="shared" ca="1" si="15"/>
        <v>0</v>
      </c>
      <c r="R157">
        <f t="shared" ca="1" si="15"/>
        <v>0</v>
      </c>
      <c r="S157">
        <f t="shared" ca="1" si="15"/>
        <v>0</v>
      </c>
      <c r="T157">
        <f t="shared" ca="1" si="15"/>
        <v>0</v>
      </c>
      <c r="U157">
        <f t="shared" ca="1" si="15"/>
        <v>0</v>
      </c>
      <c r="V157">
        <f ca="1">IF('Other 2030'!$A165="WT",INDIRECT("'Other 2030'!"&amp;'Country Selector'!$B$3&amp;ROW($A165))*10^12,0)</f>
        <v>0</v>
      </c>
    </row>
    <row r="158" spans="1:2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16"/>
        <v>0</v>
      </c>
      <c r="D158">
        <f t="shared" ca="1" si="14"/>
        <v>0</v>
      </c>
      <c r="E158">
        <f t="shared" ca="1" si="14"/>
        <v>0</v>
      </c>
      <c r="F158">
        <f t="shared" ca="1" si="14"/>
        <v>0</v>
      </c>
      <c r="G158">
        <f t="shared" ca="1" si="14"/>
        <v>0</v>
      </c>
      <c r="H158">
        <f t="shared" ca="1" si="14"/>
        <v>0</v>
      </c>
      <c r="I158">
        <f t="shared" ca="1" si="14"/>
        <v>0</v>
      </c>
      <c r="J158">
        <f t="shared" ca="1" si="14"/>
        <v>0</v>
      </c>
      <c r="K158">
        <f t="shared" ca="1" si="14"/>
        <v>0</v>
      </c>
      <c r="L158">
        <f ca="1">IF('Other 2020'!$A166="WT",INDIRECT("'Other 2020'!"&amp;'Country Selector'!$B$3&amp;ROW($A166))*10^12,0)</f>
        <v>0</v>
      </c>
      <c r="M158">
        <f t="shared" ca="1" si="17"/>
        <v>0</v>
      </c>
      <c r="N158">
        <f t="shared" ca="1" si="15"/>
        <v>0</v>
      </c>
      <c r="O158">
        <f t="shared" ca="1" si="15"/>
        <v>0</v>
      </c>
      <c r="P158">
        <f t="shared" ca="1" si="15"/>
        <v>0</v>
      </c>
      <c r="Q158">
        <f t="shared" ca="1" si="15"/>
        <v>0</v>
      </c>
      <c r="R158">
        <f t="shared" ca="1" si="15"/>
        <v>0</v>
      </c>
      <c r="S158">
        <f t="shared" ca="1" si="15"/>
        <v>0</v>
      </c>
      <c r="T158">
        <f t="shared" ca="1" si="15"/>
        <v>0</v>
      </c>
      <c r="U158">
        <f t="shared" ca="1" si="15"/>
        <v>0</v>
      </c>
      <c r="V158">
        <f ca="1">IF('Other 2030'!$A166="WT",INDIRECT("'Other 2030'!"&amp;'Country Selector'!$B$3&amp;ROW($A166))*10^12,0)</f>
        <v>0</v>
      </c>
    </row>
    <row r="159" spans="1:2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16"/>
        <v>0</v>
      </c>
      <c r="D159">
        <f t="shared" ca="1" si="14"/>
        <v>0</v>
      </c>
      <c r="E159">
        <f t="shared" ca="1" si="14"/>
        <v>0</v>
      </c>
      <c r="F159">
        <f t="shared" ca="1" si="14"/>
        <v>0</v>
      </c>
      <c r="G159">
        <f t="shared" ca="1" si="14"/>
        <v>0</v>
      </c>
      <c r="H159">
        <f t="shared" ca="1" si="14"/>
        <v>0</v>
      </c>
      <c r="I159">
        <f t="shared" ca="1" si="14"/>
        <v>0</v>
      </c>
      <c r="J159">
        <f t="shared" ca="1" si="14"/>
        <v>0</v>
      </c>
      <c r="K159">
        <f t="shared" ca="1" si="14"/>
        <v>0</v>
      </c>
      <c r="L159">
        <f ca="1">IF('Other 2020'!$A167="WT",INDIRECT("'Other 2020'!"&amp;'Country Selector'!$B$3&amp;ROW($A167))*10^12,0)</f>
        <v>0</v>
      </c>
      <c r="M159">
        <f t="shared" ca="1" si="17"/>
        <v>0</v>
      </c>
      <c r="N159">
        <f t="shared" ca="1" si="15"/>
        <v>0</v>
      </c>
      <c r="O159">
        <f t="shared" ca="1" si="15"/>
        <v>0</v>
      </c>
      <c r="P159">
        <f t="shared" ca="1" si="15"/>
        <v>0</v>
      </c>
      <c r="Q159">
        <f t="shared" ca="1" si="15"/>
        <v>0</v>
      </c>
      <c r="R159">
        <f t="shared" ca="1" si="15"/>
        <v>0</v>
      </c>
      <c r="S159">
        <f t="shared" ca="1" si="15"/>
        <v>0</v>
      </c>
      <c r="T159">
        <f t="shared" ca="1" si="15"/>
        <v>0</v>
      </c>
      <c r="U159">
        <f t="shared" ca="1" si="15"/>
        <v>0</v>
      </c>
      <c r="V159">
        <f ca="1">IF('Other 2030'!$A167="WT",INDIRECT("'Other 2030'!"&amp;'Country Selector'!$B$3&amp;ROW($A167))*10^12,0)</f>
        <v>0</v>
      </c>
    </row>
    <row r="160" spans="1:2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16"/>
        <v>0</v>
      </c>
      <c r="D160">
        <f t="shared" ca="1" si="14"/>
        <v>0</v>
      </c>
      <c r="E160">
        <f t="shared" ca="1" si="14"/>
        <v>0</v>
      </c>
      <c r="F160">
        <f t="shared" ca="1" si="14"/>
        <v>0</v>
      </c>
      <c r="G160">
        <f t="shared" ca="1" si="14"/>
        <v>0</v>
      </c>
      <c r="H160">
        <f t="shared" ca="1" si="14"/>
        <v>0</v>
      </c>
      <c r="I160">
        <f t="shared" ca="1" si="14"/>
        <v>0</v>
      </c>
      <c r="J160">
        <f t="shared" ca="1" si="14"/>
        <v>0</v>
      </c>
      <c r="K160">
        <f t="shared" ca="1" si="14"/>
        <v>0</v>
      </c>
      <c r="L160">
        <f ca="1">IF('Other 2020'!$A168="WT",INDIRECT("'Other 2020'!"&amp;'Country Selector'!$B$3&amp;ROW($A168))*10^12,0)</f>
        <v>0</v>
      </c>
      <c r="M160">
        <f t="shared" ca="1" si="17"/>
        <v>0</v>
      </c>
      <c r="N160">
        <f t="shared" ca="1" si="15"/>
        <v>0</v>
      </c>
      <c r="O160">
        <f t="shared" ca="1" si="15"/>
        <v>0</v>
      </c>
      <c r="P160">
        <f t="shared" ca="1" si="15"/>
        <v>0</v>
      </c>
      <c r="Q160">
        <f t="shared" ca="1" si="15"/>
        <v>0</v>
      </c>
      <c r="R160">
        <f t="shared" ca="1" si="15"/>
        <v>0</v>
      </c>
      <c r="S160">
        <f t="shared" ca="1" si="15"/>
        <v>0</v>
      </c>
      <c r="T160">
        <f t="shared" ca="1" si="15"/>
        <v>0</v>
      </c>
      <c r="U160">
        <f t="shared" ca="1" si="15"/>
        <v>0</v>
      </c>
      <c r="V160">
        <f ca="1">IF('Other 2030'!$A168="WT",INDIRECT("'Other 2030'!"&amp;'Country Selector'!$B$3&amp;ROW($A168))*10^12,0)</f>
        <v>0</v>
      </c>
    </row>
    <row r="161" spans="1:2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16"/>
        <v>0</v>
      </c>
      <c r="D161">
        <f t="shared" ca="1" si="14"/>
        <v>0</v>
      </c>
      <c r="E161">
        <f t="shared" ca="1" si="14"/>
        <v>0</v>
      </c>
      <c r="F161">
        <f t="shared" ca="1" si="14"/>
        <v>0</v>
      </c>
      <c r="G161">
        <f t="shared" ca="1" si="14"/>
        <v>0</v>
      </c>
      <c r="H161">
        <f t="shared" ca="1" si="14"/>
        <v>0</v>
      </c>
      <c r="I161">
        <f t="shared" ca="1" si="14"/>
        <v>0</v>
      </c>
      <c r="J161">
        <f t="shared" ca="1" si="14"/>
        <v>0</v>
      </c>
      <c r="K161">
        <f t="shared" ca="1" si="14"/>
        <v>0</v>
      </c>
      <c r="L161">
        <f ca="1">IF('Other 2020'!$A169="WT",INDIRECT("'Other 2020'!"&amp;'Country Selector'!$B$3&amp;ROW($A169))*10^12,0)</f>
        <v>0</v>
      </c>
      <c r="M161">
        <f t="shared" ca="1" si="17"/>
        <v>0</v>
      </c>
      <c r="N161">
        <f t="shared" ca="1" si="15"/>
        <v>0</v>
      </c>
      <c r="O161">
        <f t="shared" ca="1" si="15"/>
        <v>0</v>
      </c>
      <c r="P161">
        <f t="shared" ca="1" si="15"/>
        <v>0</v>
      </c>
      <c r="Q161">
        <f t="shared" ca="1" si="15"/>
        <v>0</v>
      </c>
      <c r="R161">
        <f t="shared" ca="1" si="15"/>
        <v>0</v>
      </c>
      <c r="S161">
        <f t="shared" ca="1" si="15"/>
        <v>0</v>
      </c>
      <c r="T161">
        <f t="shared" ca="1" si="15"/>
        <v>0</v>
      </c>
      <c r="U161">
        <f t="shared" ca="1" si="15"/>
        <v>0</v>
      </c>
      <c r="V161">
        <f ca="1">IF('Other 2030'!$A169="WT",INDIRECT("'Other 2030'!"&amp;'Country Selector'!$B$3&amp;ROW($A169))*10^12,0)</f>
        <v>0</v>
      </c>
    </row>
    <row r="162" spans="1:2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16"/>
        <v>0</v>
      </c>
      <c r="D162">
        <f t="shared" ca="1" si="14"/>
        <v>0</v>
      </c>
      <c r="E162">
        <f t="shared" ca="1" si="14"/>
        <v>0</v>
      </c>
      <c r="F162">
        <f t="shared" ca="1" si="14"/>
        <v>0</v>
      </c>
      <c r="G162">
        <f t="shared" ca="1" si="14"/>
        <v>0</v>
      </c>
      <c r="H162">
        <f t="shared" ca="1" si="14"/>
        <v>0</v>
      </c>
      <c r="I162">
        <f t="shared" ca="1" si="14"/>
        <v>0</v>
      </c>
      <c r="J162">
        <f t="shared" ca="1" si="14"/>
        <v>0</v>
      </c>
      <c r="K162">
        <f t="shared" ca="1" si="14"/>
        <v>0</v>
      </c>
      <c r="L162">
        <f ca="1">IF('Other 2020'!$A170="WT",INDIRECT("'Other 2020'!"&amp;'Country Selector'!$B$3&amp;ROW($A170))*10^12,0)</f>
        <v>0</v>
      </c>
      <c r="M162">
        <f t="shared" ca="1" si="17"/>
        <v>0</v>
      </c>
      <c r="N162">
        <f t="shared" ca="1" si="15"/>
        <v>0</v>
      </c>
      <c r="O162">
        <f t="shared" ca="1" si="15"/>
        <v>0</v>
      </c>
      <c r="P162">
        <f t="shared" ca="1" si="15"/>
        <v>0</v>
      </c>
      <c r="Q162">
        <f t="shared" ca="1" si="15"/>
        <v>0</v>
      </c>
      <c r="R162">
        <f t="shared" ca="1" si="15"/>
        <v>0</v>
      </c>
      <c r="S162">
        <f t="shared" ca="1" si="15"/>
        <v>0</v>
      </c>
      <c r="T162">
        <f t="shared" ca="1" si="15"/>
        <v>0</v>
      </c>
      <c r="U162">
        <f t="shared" ca="1" si="15"/>
        <v>0</v>
      </c>
      <c r="V162">
        <f ca="1">IF('Other 2030'!$A170="WT",INDIRECT("'Other 2030'!"&amp;'Country Selector'!$B$3&amp;ROW($A170))*10^12,0)</f>
        <v>0</v>
      </c>
    </row>
    <row r="163" spans="1:2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16"/>
        <v>0</v>
      </c>
      <c r="D163">
        <f t="shared" ca="1" si="14"/>
        <v>0</v>
      </c>
      <c r="E163">
        <f t="shared" ca="1" si="14"/>
        <v>0</v>
      </c>
      <c r="F163">
        <f t="shared" ca="1" si="14"/>
        <v>0</v>
      </c>
      <c r="G163">
        <f t="shared" ca="1" si="14"/>
        <v>0</v>
      </c>
      <c r="H163">
        <f t="shared" ca="1" si="14"/>
        <v>0</v>
      </c>
      <c r="I163">
        <f t="shared" ca="1" si="14"/>
        <v>0</v>
      </c>
      <c r="J163">
        <f t="shared" ca="1" si="14"/>
        <v>0</v>
      </c>
      <c r="K163">
        <f t="shared" ca="1" si="14"/>
        <v>0</v>
      </c>
      <c r="L163">
        <f ca="1">IF('Other 2020'!$A171="WT",INDIRECT("'Other 2020'!"&amp;'Country Selector'!$B$3&amp;ROW($A171))*10^12,0)</f>
        <v>0</v>
      </c>
      <c r="M163">
        <f t="shared" ca="1" si="17"/>
        <v>0</v>
      </c>
      <c r="N163">
        <f t="shared" ca="1" si="15"/>
        <v>0</v>
      </c>
      <c r="O163">
        <f t="shared" ca="1" si="15"/>
        <v>0</v>
      </c>
      <c r="P163">
        <f t="shared" ca="1" si="15"/>
        <v>0</v>
      </c>
      <c r="Q163">
        <f t="shared" ca="1" si="15"/>
        <v>0</v>
      </c>
      <c r="R163">
        <f t="shared" ca="1" si="15"/>
        <v>0</v>
      </c>
      <c r="S163">
        <f t="shared" ca="1" si="15"/>
        <v>0</v>
      </c>
      <c r="T163">
        <f t="shared" ca="1" si="15"/>
        <v>0</v>
      </c>
      <c r="U163">
        <f t="shared" ca="1" si="15"/>
        <v>0</v>
      </c>
      <c r="V163">
        <f ca="1">IF('Other 2030'!$A171="WT",INDIRECT("'Other 2030'!"&amp;'Country Selector'!$B$3&amp;ROW($A171))*10^12,0)</f>
        <v>0</v>
      </c>
    </row>
    <row r="164" spans="1:2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16"/>
        <v>0</v>
      </c>
      <c r="D164">
        <f t="shared" ca="1" si="14"/>
        <v>0</v>
      </c>
      <c r="E164">
        <f t="shared" ca="1" si="14"/>
        <v>0</v>
      </c>
      <c r="F164">
        <f t="shared" ca="1" si="14"/>
        <v>0</v>
      </c>
      <c r="G164">
        <f t="shared" ca="1" si="14"/>
        <v>0</v>
      </c>
      <c r="H164">
        <f t="shared" ca="1" si="14"/>
        <v>0</v>
      </c>
      <c r="I164">
        <f t="shared" ca="1" si="14"/>
        <v>0</v>
      </c>
      <c r="J164">
        <f t="shared" ca="1" si="14"/>
        <v>0</v>
      </c>
      <c r="K164">
        <f t="shared" ca="1" si="14"/>
        <v>0</v>
      </c>
      <c r="L164">
        <f ca="1">IF('Other 2020'!$A172="WT",INDIRECT("'Other 2020'!"&amp;'Country Selector'!$B$3&amp;ROW($A172))*10^12,0)</f>
        <v>0</v>
      </c>
      <c r="M164">
        <f t="shared" ca="1" si="17"/>
        <v>0</v>
      </c>
      <c r="N164">
        <f t="shared" ca="1" si="15"/>
        <v>0</v>
      </c>
      <c r="O164">
        <f t="shared" ca="1" si="15"/>
        <v>0</v>
      </c>
      <c r="P164">
        <f t="shared" ca="1" si="15"/>
        <v>0</v>
      </c>
      <c r="Q164">
        <f t="shared" ca="1" si="15"/>
        <v>0</v>
      </c>
      <c r="R164">
        <f t="shared" ca="1" si="15"/>
        <v>0</v>
      </c>
      <c r="S164">
        <f t="shared" ca="1" si="15"/>
        <v>0</v>
      </c>
      <c r="T164">
        <f t="shared" ca="1" si="15"/>
        <v>0</v>
      </c>
      <c r="U164">
        <f t="shared" ca="1" si="15"/>
        <v>0</v>
      </c>
      <c r="V164">
        <f ca="1">IF('Other 2030'!$A172="WT",INDIRECT("'Other 2030'!"&amp;'Country Selector'!$B$3&amp;ROW($A172))*10^12,0)</f>
        <v>0</v>
      </c>
    </row>
    <row r="165" spans="1:2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16"/>
        <v>0</v>
      </c>
      <c r="D165">
        <f t="shared" ca="1" si="14"/>
        <v>0</v>
      </c>
      <c r="E165">
        <f t="shared" ca="1" si="14"/>
        <v>0</v>
      </c>
      <c r="F165">
        <f t="shared" ca="1" si="14"/>
        <v>0</v>
      </c>
      <c r="G165">
        <f t="shared" ca="1" si="14"/>
        <v>0</v>
      </c>
      <c r="H165">
        <f t="shared" ca="1" si="14"/>
        <v>0</v>
      </c>
      <c r="I165">
        <f t="shared" ca="1" si="14"/>
        <v>0</v>
      </c>
      <c r="J165">
        <f t="shared" ca="1" si="14"/>
        <v>0</v>
      </c>
      <c r="K165">
        <f t="shared" ca="1" si="14"/>
        <v>0</v>
      </c>
      <c r="L165">
        <f ca="1">IF('Other 2020'!$A173="WT",INDIRECT("'Other 2020'!"&amp;'Country Selector'!$B$3&amp;ROW($A173))*10^12,0)</f>
        <v>0</v>
      </c>
      <c r="M165">
        <f t="shared" ca="1" si="17"/>
        <v>0</v>
      </c>
      <c r="N165">
        <f t="shared" ca="1" si="15"/>
        <v>0</v>
      </c>
      <c r="O165">
        <f t="shared" ca="1" si="15"/>
        <v>0</v>
      </c>
      <c r="P165">
        <f t="shared" ca="1" si="15"/>
        <v>0</v>
      </c>
      <c r="Q165">
        <f t="shared" ca="1" si="15"/>
        <v>0</v>
      </c>
      <c r="R165">
        <f t="shared" ca="1" si="15"/>
        <v>0</v>
      </c>
      <c r="S165">
        <f t="shared" ca="1" si="15"/>
        <v>0</v>
      </c>
      <c r="T165">
        <f t="shared" ca="1" si="15"/>
        <v>0</v>
      </c>
      <c r="U165">
        <f t="shared" ca="1" si="15"/>
        <v>0</v>
      </c>
      <c r="V165">
        <f ca="1">IF('Other 2030'!$A173="WT",INDIRECT("'Other 2030'!"&amp;'Country Selector'!$B$3&amp;ROW($A173))*10^12,0)</f>
        <v>0</v>
      </c>
    </row>
    <row r="166" spans="1:2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16"/>
        <v>0</v>
      </c>
      <c r="D166">
        <f t="shared" ca="1" si="14"/>
        <v>0</v>
      </c>
      <c r="E166">
        <f t="shared" ca="1" si="14"/>
        <v>0</v>
      </c>
      <c r="F166">
        <f t="shared" ca="1" si="14"/>
        <v>0</v>
      </c>
      <c r="G166">
        <f t="shared" ca="1" si="14"/>
        <v>0</v>
      </c>
      <c r="H166">
        <f t="shared" ca="1" si="14"/>
        <v>0</v>
      </c>
      <c r="I166">
        <f t="shared" ca="1" si="14"/>
        <v>0</v>
      </c>
      <c r="J166">
        <f t="shared" ca="1" si="14"/>
        <v>0</v>
      </c>
      <c r="K166">
        <f t="shared" ca="1" si="14"/>
        <v>0</v>
      </c>
      <c r="L166">
        <f ca="1">IF('Other 2020'!$A174="WT",INDIRECT("'Other 2020'!"&amp;'Country Selector'!$B$3&amp;ROW($A174))*10^12,0)</f>
        <v>0</v>
      </c>
      <c r="M166">
        <f t="shared" ca="1" si="17"/>
        <v>0</v>
      </c>
      <c r="N166">
        <f t="shared" ca="1" si="15"/>
        <v>0</v>
      </c>
      <c r="O166">
        <f t="shared" ca="1" si="15"/>
        <v>0</v>
      </c>
      <c r="P166">
        <f t="shared" ca="1" si="15"/>
        <v>0</v>
      </c>
      <c r="Q166">
        <f t="shared" ca="1" si="15"/>
        <v>0</v>
      </c>
      <c r="R166">
        <f t="shared" ca="1" si="15"/>
        <v>0</v>
      </c>
      <c r="S166">
        <f t="shared" ca="1" si="15"/>
        <v>0</v>
      </c>
      <c r="T166">
        <f t="shared" ca="1" si="15"/>
        <v>0</v>
      </c>
      <c r="U166">
        <f t="shared" ca="1" si="15"/>
        <v>0</v>
      </c>
      <c r="V166">
        <f ca="1">IF('Other 2030'!$A174="WT",INDIRECT("'Other 2030'!"&amp;'Country Selector'!$B$3&amp;ROW($A174))*10^12,0)</f>
        <v>0</v>
      </c>
    </row>
    <row r="167" spans="1:2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16"/>
        <v>0</v>
      </c>
      <c r="D167">
        <f t="shared" ca="1" si="14"/>
        <v>0</v>
      </c>
      <c r="E167">
        <f t="shared" ca="1" si="14"/>
        <v>0</v>
      </c>
      <c r="F167">
        <f t="shared" ca="1" si="14"/>
        <v>0</v>
      </c>
      <c r="G167">
        <f t="shared" ca="1" si="14"/>
        <v>0</v>
      </c>
      <c r="H167">
        <f t="shared" ca="1" si="14"/>
        <v>0</v>
      </c>
      <c r="I167">
        <f t="shared" ca="1" si="14"/>
        <v>0</v>
      </c>
      <c r="J167">
        <f t="shared" ca="1" si="14"/>
        <v>0</v>
      </c>
      <c r="K167">
        <f t="shared" ca="1" si="14"/>
        <v>0</v>
      </c>
      <c r="L167">
        <f ca="1">IF('Other 2020'!$A175="WT",INDIRECT("'Other 2020'!"&amp;'Country Selector'!$B$3&amp;ROW($A175))*10^12,0)</f>
        <v>0</v>
      </c>
      <c r="M167">
        <f t="shared" ca="1" si="17"/>
        <v>0</v>
      </c>
      <c r="N167">
        <f t="shared" ca="1" si="15"/>
        <v>0</v>
      </c>
      <c r="O167">
        <f t="shared" ca="1" si="15"/>
        <v>0</v>
      </c>
      <c r="P167">
        <f t="shared" ca="1" si="15"/>
        <v>0</v>
      </c>
      <c r="Q167">
        <f t="shared" ca="1" si="15"/>
        <v>0</v>
      </c>
      <c r="R167">
        <f t="shared" ca="1" si="15"/>
        <v>0</v>
      </c>
      <c r="S167">
        <f t="shared" ca="1" si="15"/>
        <v>0</v>
      </c>
      <c r="T167">
        <f t="shared" ca="1" si="15"/>
        <v>0</v>
      </c>
      <c r="U167">
        <f t="shared" ca="1" si="15"/>
        <v>0</v>
      </c>
      <c r="V167">
        <f ca="1">IF('Other 2030'!$A175="WT",INDIRECT("'Other 2030'!"&amp;'Country Selector'!$B$3&amp;ROW($A175))*10^12,0)</f>
        <v>0</v>
      </c>
    </row>
    <row r="168" spans="1:2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16"/>
        <v>0</v>
      </c>
      <c r="D168">
        <f t="shared" ca="1" si="14"/>
        <v>0</v>
      </c>
      <c r="E168">
        <f t="shared" ca="1" si="14"/>
        <v>0</v>
      </c>
      <c r="F168">
        <f t="shared" ca="1" si="14"/>
        <v>0</v>
      </c>
      <c r="G168">
        <f t="shared" ca="1" si="14"/>
        <v>0</v>
      </c>
      <c r="H168">
        <f t="shared" ca="1" si="14"/>
        <v>0</v>
      </c>
      <c r="I168">
        <f t="shared" ca="1" si="14"/>
        <v>0</v>
      </c>
      <c r="J168">
        <f t="shared" ca="1" si="14"/>
        <v>0</v>
      </c>
      <c r="K168">
        <f t="shared" ca="1" si="14"/>
        <v>0</v>
      </c>
      <c r="L168">
        <f ca="1">IF('Other 2020'!$A176="WT",INDIRECT("'Other 2020'!"&amp;'Country Selector'!$B$3&amp;ROW($A176))*10^12,0)</f>
        <v>0</v>
      </c>
      <c r="M168">
        <f t="shared" ca="1" si="17"/>
        <v>0</v>
      </c>
      <c r="N168">
        <f t="shared" ca="1" si="15"/>
        <v>0</v>
      </c>
      <c r="O168">
        <f t="shared" ca="1" si="15"/>
        <v>0</v>
      </c>
      <c r="P168">
        <f t="shared" ca="1" si="15"/>
        <v>0</v>
      </c>
      <c r="Q168">
        <f t="shared" ca="1" si="15"/>
        <v>0</v>
      </c>
      <c r="R168">
        <f t="shared" ca="1" si="15"/>
        <v>0</v>
      </c>
      <c r="S168">
        <f t="shared" ca="1" si="15"/>
        <v>0</v>
      </c>
      <c r="T168">
        <f t="shared" ca="1" si="15"/>
        <v>0</v>
      </c>
      <c r="U168">
        <f t="shared" ca="1" si="15"/>
        <v>0</v>
      </c>
      <c r="V168">
        <f ca="1">IF('Other 2030'!$A176="WT",INDIRECT("'Other 2030'!"&amp;'Country Selector'!$B$3&amp;ROW($A176))*10^12,0)</f>
        <v>0</v>
      </c>
    </row>
    <row r="169" spans="1:2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16"/>
        <v>0</v>
      </c>
      <c r="D169">
        <f t="shared" ca="1" si="14"/>
        <v>0</v>
      </c>
      <c r="E169">
        <f t="shared" ca="1" si="14"/>
        <v>0</v>
      </c>
      <c r="F169">
        <f t="shared" ca="1" si="14"/>
        <v>0</v>
      </c>
      <c r="G169">
        <f t="shared" ca="1" si="14"/>
        <v>0</v>
      </c>
      <c r="H169">
        <f t="shared" ca="1" si="14"/>
        <v>0</v>
      </c>
      <c r="I169">
        <f t="shared" ca="1" si="14"/>
        <v>0</v>
      </c>
      <c r="J169">
        <f t="shared" ca="1" si="14"/>
        <v>0</v>
      </c>
      <c r="K169">
        <f t="shared" ca="1" si="14"/>
        <v>0</v>
      </c>
      <c r="L169">
        <f ca="1">IF('Other 2020'!$A177="WT",INDIRECT("'Other 2020'!"&amp;'Country Selector'!$B$3&amp;ROW($A177))*10^12,0)</f>
        <v>0</v>
      </c>
      <c r="M169">
        <f t="shared" ca="1" si="17"/>
        <v>0</v>
      </c>
      <c r="N169">
        <f t="shared" ca="1" si="15"/>
        <v>0</v>
      </c>
      <c r="O169">
        <f t="shared" ca="1" si="15"/>
        <v>0</v>
      </c>
      <c r="P169">
        <f t="shared" ca="1" si="15"/>
        <v>0</v>
      </c>
      <c r="Q169">
        <f t="shared" ca="1" si="15"/>
        <v>0</v>
      </c>
      <c r="R169">
        <f t="shared" ca="1" si="15"/>
        <v>0</v>
      </c>
      <c r="S169">
        <f t="shared" ca="1" si="15"/>
        <v>0</v>
      </c>
      <c r="T169">
        <f t="shared" ca="1" si="15"/>
        <v>0</v>
      </c>
      <c r="U169">
        <f t="shared" ca="1" si="15"/>
        <v>0</v>
      </c>
      <c r="V169">
        <f ca="1">IF('Other 2030'!$A177="WT",INDIRECT("'Other 2030'!"&amp;'Country Selector'!$B$3&amp;ROW($A177))*10^12,0)</f>
        <v>0</v>
      </c>
    </row>
    <row r="170" spans="1:2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16"/>
        <v>0</v>
      </c>
      <c r="D170">
        <f t="shared" ca="1" si="14"/>
        <v>0</v>
      </c>
      <c r="E170">
        <f t="shared" ca="1" si="14"/>
        <v>0</v>
      </c>
      <c r="F170">
        <f t="shared" ca="1" si="14"/>
        <v>0</v>
      </c>
      <c r="G170">
        <f t="shared" ca="1" si="14"/>
        <v>0</v>
      </c>
      <c r="H170">
        <f t="shared" ca="1" si="14"/>
        <v>0</v>
      </c>
      <c r="I170">
        <f t="shared" ca="1" si="14"/>
        <v>0</v>
      </c>
      <c r="J170">
        <f t="shared" ca="1" si="14"/>
        <v>0</v>
      </c>
      <c r="K170">
        <f t="shared" ca="1" si="14"/>
        <v>0</v>
      </c>
      <c r="L170">
        <f ca="1">IF('Other 2020'!$A178="WT",INDIRECT("'Other 2020'!"&amp;'Country Selector'!$B$3&amp;ROW($A178))*10^12,0)</f>
        <v>0</v>
      </c>
      <c r="M170">
        <f t="shared" ca="1" si="17"/>
        <v>0</v>
      </c>
      <c r="N170">
        <f t="shared" ca="1" si="15"/>
        <v>0</v>
      </c>
      <c r="O170">
        <f t="shared" ca="1" si="15"/>
        <v>0</v>
      </c>
      <c r="P170">
        <f t="shared" ca="1" si="15"/>
        <v>0</v>
      </c>
      <c r="Q170">
        <f t="shared" ca="1" si="15"/>
        <v>0</v>
      </c>
      <c r="R170">
        <f t="shared" ca="1" si="15"/>
        <v>0</v>
      </c>
      <c r="S170">
        <f t="shared" ca="1" si="15"/>
        <v>0</v>
      </c>
      <c r="T170">
        <f t="shared" ca="1" si="15"/>
        <v>0</v>
      </c>
      <c r="U170">
        <f t="shared" ca="1" si="15"/>
        <v>0</v>
      </c>
      <c r="V170">
        <f ca="1">IF('Other 2030'!$A178="WT",INDIRECT("'Other 2030'!"&amp;'Country Selector'!$B$3&amp;ROW($A178))*10^12,0)</f>
        <v>0</v>
      </c>
    </row>
    <row r="171" spans="1:2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16"/>
        <v>0</v>
      </c>
      <c r="D171">
        <f t="shared" ca="1" si="14"/>
        <v>0</v>
      </c>
      <c r="E171">
        <f t="shared" ca="1" si="14"/>
        <v>0</v>
      </c>
      <c r="F171">
        <f t="shared" ca="1" si="14"/>
        <v>0</v>
      </c>
      <c r="G171">
        <f t="shared" ca="1" si="14"/>
        <v>0</v>
      </c>
      <c r="H171">
        <f t="shared" ca="1" si="14"/>
        <v>0</v>
      </c>
      <c r="I171">
        <f t="shared" ca="1" si="14"/>
        <v>0</v>
      </c>
      <c r="J171">
        <f t="shared" ca="1" si="14"/>
        <v>0</v>
      </c>
      <c r="K171">
        <f t="shared" ca="1" si="14"/>
        <v>0</v>
      </c>
      <c r="L171">
        <f ca="1">IF('Other 2020'!$A179="WT",INDIRECT("'Other 2020'!"&amp;'Country Selector'!$B$3&amp;ROW($A179))*10^12,0)</f>
        <v>0</v>
      </c>
      <c r="M171">
        <f t="shared" ca="1" si="17"/>
        <v>0</v>
      </c>
      <c r="N171">
        <f t="shared" ca="1" si="15"/>
        <v>0</v>
      </c>
      <c r="O171">
        <f t="shared" ca="1" si="15"/>
        <v>0</v>
      </c>
      <c r="P171">
        <f t="shared" ca="1" si="15"/>
        <v>0</v>
      </c>
      <c r="Q171">
        <f t="shared" ca="1" si="15"/>
        <v>0</v>
      </c>
      <c r="R171">
        <f t="shared" ca="1" si="15"/>
        <v>0</v>
      </c>
      <c r="S171">
        <f t="shared" ca="1" si="15"/>
        <v>0</v>
      </c>
      <c r="T171">
        <f t="shared" ca="1" si="15"/>
        <v>0</v>
      </c>
      <c r="U171">
        <f t="shared" ca="1" si="15"/>
        <v>0</v>
      </c>
      <c r="V171">
        <f ca="1">IF('Other 2030'!$A179="WT",INDIRECT("'Other 2030'!"&amp;'Country Selector'!$B$3&amp;ROW($A179))*10^12,0)</f>
        <v>0</v>
      </c>
    </row>
    <row r="172" spans="1:2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16"/>
        <v>0</v>
      </c>
      <c r="D172">
        <f t="shared" ca="1" si="14"/>
        <v>0</v>
      </c>
      <c r="E172">
        <f t="shared" ca="1" si="14"/>
        <v>0</v>
      </c>
      <c r="F172">
        <f t="shared" ca="1" si="14"/>
        <v>0</v>
      </c>
      <c r="G172">
        <f t="shared" ca="1" si="14"/>
        <v>0</v>
      </c>
      <c r="H172">
        <f t="shared" ca="1" si="14"/>
        <v>0</v>
      </c>
      <c r="I172">
        <f t="shared" ca="1" si="14"/>
        <v>0</v>
      </c>
      <c r="J172">
        <f t="shared" ca="1" si="14"/>
        <v>0</v>
      </c>
      <c r="K172">
        <f t="shared" ca="1" si="14"/>
        <v>0</v>
      </c>
      <c r="L172">
        <f ca="1">IF('Other 2020'!$A180="WT",INDIRECT("'Other 2020'!"&amp;'Country Selector'!$B$3&amp;ROW($A180))*10^12,0)</f>
        <v>0</v>
      </c>
      <c r="M172">
        <f t="shared" ca="1" si="17"/>
        <v>0</v>
      </c>
      <c r="N172">
        <f t="shared" ca="1" si="15"/>
        <v>0</v>
      </c>
      <c r="O172">
        <f t="shared" ca="1" si="15"/>
        <v>0</v>
      </c>
      <c r="P172">
        <f t="shared" ca="1" si="15"/>
        <v>0</v>
      </c>
      <c r="Q172">
        <f t="shared" ca="1" si="15"/>
        <v>0</v>
      </c>
      <c r="R172">
        <f t="shared" ca="1" si="15"/>
        <v>0</v>
      </c>
      <c r="S172">
        <f t="shared" ca="1" si="15"/>
        <v>0</v>
      </c>
      <c r="T172">
        <f t="shared" ca="1" si="15"/>
        <v>0</v>
      </c>
      <c r="U172">
        <f t="shared" ca="1" si="15"/>
        <v>0</v>
      </c>
      <c r="V172">
        <f ca="1">IF('Other 2030'!$A180="WT",INDIRECT("'Other 2030'!"&amp;'Country Selector'!$B$3&amp;ROW($A180))*10^12,0)</f>
        <v>0</v>
      </c>
    </row>
    <row r="173" spans="1:2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16"/>
        <v>0</v>
      </c>
      <c r="D173">
        <f t="shared" ca="1" si="14"/>
        <v>0</v>
      </c>
      <c r="E173">
        <f t="shared" ca="1" si="14"/>
        <v>0</v>
      </c>
      <c r="F173">
        <f t="shared" ca="1" si="14"/>
        <v>0</v>
      </c>
      <c r="G173">
        <f t="shared" ca="1" si="14"/>
        <v>0</v>
      </c>
      <c r="H173">
        <f t="shared" ca="1" si="14"/>
        <v>0</v>
      </c>
      <c r="I173">
        <f t="shared" ca="1" si="14"/>
        <v>0</v>
      </c>
      <c r="J173">
        <f t="shared" ca="1" si="14"/>
        <v>0</v>
      </c>
      <c r="K173">
        <f t="shared" ca="1" si="14"/>
        <v>0</v>
      </c>
      <c r="L173">
        <f ca="1">IF('Other 2020'!$A181="WT",INDIRECT("'Other 2020'!"&amp;'Country Selector'!$B$3&amp;ROW($A181))*10^12,0)</f>
        <v>0</v>
      </c>
      <c r="M173">
        <f t="shared" ca="1" si="17"/>
        <v>0</v>
      </c>
      <c r="N173">
        <f t="shared" ca="1" si="15"/>
        <v>0</v>
      </c>
      <c r="O173">
        <f t="shared" ca="1" si="15"/>
        <v>0</v>
      </c>
      <c r="P173">
        <f t="shared" ca="1" si="15"/>
        <v>0</v>
      </c>
      <c r="Q173">
        <f t="shared" ca="1" si="15"/>
        <v>0</v>
      </c>
      <c r="R173">
        <f t="shared" ca="1" si="15"/>
        <v>0</v>
      </c>
      <c r="S173">
        <f t="shared" ca="1" si="15"/>
        <v>0</v>
      </c>
      <c r="T173">
        <f t="shared" ca="1" si="15"/>
        <v>0</v>
      </c>
      <c r="U173">
        <f t="shared" ca="1" si="15"/>
        <v>0</v>
      </c>
      <c r="V173">
        <f ca="1">IF('Other 2030'!$A181="WT",INDIRECT("'Other 2030'!"&amp;'Country Selector'!$B$3&amp;ROW($A181))*10^12,0)</f>
        <v>0</v>
      </c>
    </row>
    <row r="174" spans="1:2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16"/>
        <v>0</v>
      </c>
      <c r="D174">
        <f t="shared" ca="1" si="14"/>
        <v>0</v>
      </c>
      <c r="E174">
        <f t="shared" ca="1" si="14"/>
        <v>0</v>
      </c>
      <c r="F174">
        <f t="shared" ca="1" si="14"/>
        <v>0</v>
      </c>
      <c r="G174">
        <f t="shared" ca="1" si="14"/>
        <v>0</v>
      </c>
      <c r="H174">
        <f t="shared" ca="1" si="14"/>
        <v>0</v>
      </c>
      <c r="I174">
        <f t="shared" ca="1" si="14"/>
        <v>0</v>
      </c>
      <c r="J174">
        <f t="shared" ca="1" si="14"/>
        <v>0</v>
      </c>
      <c r="K174">
        <f t="shared" ca="1" si="14"/>
        <v>0</v>
      </c>
      <c r="L174">
        <f ca="1">IF('Other 2020'!$A182="WT",INDIRECT("'Other 2020'!"&amp;'Country Selector'!$B$3&amp;ROW($A182))*10^12,0)</f>
        <v>0</v>
      </c>
      <c r="M174">
        <f t="shared" ca="1" si="17"/>
        <v>0</v>
      </c>
      <c r="N174">
        <f t="shared" ca="1" si="15"/>
        <v>0</v>
      </c>
      <c r="O174">
        <f t="shared" ca="1" si="15"/>
        <v>0</v>
      </c>
      <c r="P174">
        <f t="shared" ca="1" si="15"/>
        <v>0</v>
      </c>
      <c r="Q174">
        <f t="shared" ca="1" si="15"/>
        <v>0</v>
      </c>
      <c r="R174">
        <f t="shared" ca="1" si="15"/>
        <v>0</v>
      </c>
      <c r="S174">
        <f t="shared" ca="1" si="15"/>
        <v>0</v>
      </c>
      <c r="T174">
        <f t="shared" ca="1" si="15"/>
        <v>0</v>
      </c>
      <c r="U174">
        <f t="shared" ca="1" si="15"/>
        <v>0</v>
      </c>
      <c r="V174">
        <f ca="1">IF('Other 2030'!$A182="WT",INDIRECT("'Other 2030'!"&amp;'Country Selector'!$B$3&amp;ROW($A182))*10^12,0)</f>
        <v>0</v>
      </c>
    </row>
    <row r="175" spans="1:2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16"/>
        <v>0</v>
      </c>
      <c r="D175">
        <f t="shared" ca="1" si="14"/>
        <v>0</v>
      </c>
      <c r="E175">
        <f t="shared" ca="1" si="14"/>
        <v>0</v>
      </c>
      <c r="F175">
        <f t="shared" ca="1" si="14"/>
        <v>0</v>
      </c>
      <c r="G175">
        <f t="shared" ca="1" si="14"/>
        <v>0</v>
      </c>
      <c r="H175">
        <f t="shared" ca="1" si="14"/>
        <v>0</v>
      </c>
      <c r="I175">
        <f t="shared" ca="1" si="14"/>
        <v>0</v>
      </c>
      <c r="J175">
        <f t="shared" ca="1" si="14"/>
        <v>0</v>
      </c>
      <c r="K175">
        <f t="shared" ca="1" si="14"/>
        <v>0</v>
      </c>
      <c r="L175">
        <f ca="1">IF('Other 2020'!$A183="WT",INDIRECT("'Other 2020'!"&amp;'Country Selector'!$B$3&amp;ROW($A183))*10^12,0)</f>
        <v>0</v>
      </c>
      <c r="M175">
        <f t="shared" ca="1" si="17"/>
        <v>0</v>
      </c>
      <c r="N175">
        <f t="shared" ca="1" si="15"/>
        <v>0</v>
      </c>
      <c r="O175">
        <f t="shared" ca="1" si="15"/>
        <v>0</v>
      </c>
      <c r="P175">
        <f t="shared" ca="1" si="15"/>
        <v>0</v>
      </c>
      <c r="Q175">
        <f t="shared" ca="1" si="15"/>
        <v>0</v>
      </c>
      <c r="R175">
        <f t="shared" ca="1" si="15"/>
        <v>0</v>
      </c>
      <c r="S175">
        <f t="shared" ca="1" si="15"/>
        <v>0</v>
      </c>
      <c r="T175">
        <f t="shared" ca="1" si="15"/>
        <v>0</v>
      </c>
      <c r="U175">
        <f t="shared" ca="1" si="15"/>
        <v>0</v>
      </c>
      <c r="V175">
        <f ca="1">IF('Other 2030'!$A183="WT",INDIRECT("'Other 2030'!"&amp;'Country Selector'!$B$3&amp;ROW($A183))*10^12,0)</f>
        <v>0</v>
      </c>
    </row>
    <row r="176" spans="1:2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16"/>
        <v>0</v>
      </c>
      <c r="D176">
        <f t="shared" ca="1" si="14"/>
        <v>0</v>
      </c>
      <c r="E176">
        <f t="shared" ca="1" si="14"/>
        <v>0</v>
      </c>
      <c r="F176">
        <f t="shared" ca="1" si="14"/>
        <v>0</v>
      </c>
      <c r="G176">
        <f t="shared" ca="1" si="14"/>
        <v>0</v>
      </c>
      <c r="H176">
        <f t="shared" ca="1" si="14"/>
        <v>0</v>
      </c>
      <c r="I176">
        <f t="shared" ca="1" si="14"/>
        <v>0</v>
      </c>
      <c r="J176">
        <f t="shared" ca="1" si="14"/>
        <v>0</v>
      </c>
      <c r="K176">
        <f t="shared" ca="1" si="14"/>
        <v>0</v>
      </c>
      <c r="L176">
        <f ca="1">IF('Other 2020'!$A184="WT",INDIRECT("'Other 2020'!"&amp;'Country Selector'!$B$3&amp;ROW($A184))*10^12,0)</f>
        <v>0</v>
      </c>
      <c r="M176">
        <f t="shared" ca="1" si="17"/>
        <v>0</v>
      </c>
      <c r="N176">
        <f t="shared" ca="1" si="15"/>
        <v>0</v>
      </c>
      <c r="O176">
        <f t="shared" ca="1" si="15"/>
        <v>0</v>
      </c>
      <c r="P176">
        <f t="shared" ca="1" si="15"/>
        <v>0</v>
      </c>
      <c r="Q176">
        <f t="shared" ca="1" si="15"/>
        <v>0</v>
      </c>
      <c r="R176">
        <f t="shared" ca="1" si="15"/>
        <v>0</v>
      </c>
      <c r="S176">
        <f t="shared" ca="1" si="15"/>
        <v>0</v>
      </c>
      <c r="T176">
        <f t="shared" ca="1" si="15"/>
        <v>0</v>
      </c>
      <c r="U176">
        <f t="shared" ca="1" si="15"/>
        <v>0</v>
      </c>
      <c r="V176">
        <f ca="1">IF('Other 2030'!$A184="WT",INDIRECT("'Other 2030'!"&amp;'Country Selector'!$B$3&amp;ROW($A184))*10^12,0)</f>
        <v>0</v>
      </c>
    </row>
    <row r="177" spans="1:2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16"/>
        <v>0</v>
      </c>
      <c r="D177">
        <f t="shared" ca="1" si="14"/>
        <v>0</v>
      </c>
      <c r="E177">
        <f t="shared" ca="1" si="14"/>
        <v>0</v>
      </c>
      <c r="F177">
        <f t="shared" ca="1" si="14"/>
        <v>0</v>
      </c>
      <c r="G177">
        <f t="shared" ca="1" si="14"/>
        <v>0</v>
      </c>
      <c r="H177">
        <f t="shared" ca="1" si="14"/>
        <v>0</v>
      </c>
      <c r="I177">
        <f t="shared" ca="1" si="14"/>
        <v>0</v>
      </c>
      <c r="J177">
        <f t="shared" ca="1" si="14"/>
        <v>0</v>
      </c>
      <c r="K177">
        <f t="shared" ca="1" si="14"/>
        <v>0</v>
      </c>
      <c r="L177">
        <f ca="1">IF('Other 2020'!$A185="WT",INDIRECT("'Other 2020'!"&amp;'Country Selector'!$B$3&amp;ROW($A185))*10^12,0)</f>
        <v>0</v>
      </c>
      <c r="M177">
        <f t="shared" ca="1" si="17"/>
        <v>0</v>
      </c>
      <c r="N177">
        <f t="shared" ca="1" si="15"/>
        <v>0</v>
      </c>
      <c r="O177">
        <f t="shared" ca="1" si="15"/>
        <v>0</v>
      </c>
      <c r="P177">
        <f t="shared" ca="1" si="15"/>
        <v>0</v>
      </c>
      <c r="Q177">
        <f t="shared" ca="1" si="15"/>
        <v>0</v>
      </c>
      <c r="R177">
        <f t="shared" ca="1" si="15"/>
        <v>0</v>
      </c>
      <c r="S177">
        <f t="shared" ca="1" si="15"/>
        <v>0</v>
      </c>
      <c r="T177">
        <f t="shared" ca="1" si="15"/>
        <v>0</v>
      </c>
      <c r="U177">
        <f t="shared" ca="1" si="15"/>
        <v>0</v>
      </c>
      <c r="V177">
        <f ca="1">IF('Other 2030'!$A185="WT",INDIRECT("'Other 2030'!"&amp;'Country Selector'!$B$3&amp;ROW($A185))*10^12,0)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V177"/>
  <sheetViews>
    <sheetView workbookViewId="0"/>
  </sheetViews>
  <sheetFormatPr defaultRowHeight="14.5"/>
  <cols>
    <col min="1" max="1" width="28.90625" customWidth="1"/>
    <col min="12" max="12" width="12" bestFit="1" customWidth="1"/>
    <col min="22" max="22" width="12" bestFit="1" customWidth="1"/>
  </cols>
  <sheetData>
    <row r="1" spans="1:2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</row>
    <row r="2" spans="1:2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</f>
        <v>0</v>
      </c>
    </row>
    <row r="3" spans="1:2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2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</f>
        <v>0</v>
      </c>
      <c r="M3">
        <f t="shared" ref="M3:U34" ca="1" si="3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</f>
        <v>0</v>
      </c>
    </row>
    <row r="4" spans="1:22">
      <c r="A4" s="74">
        <v>-48</v>
      </c>
      <c r="B4">
        <f ca="1">IF('Other 2010'!$A12="CP",INDIRECT("'Other 2010'!"&amp;'Country Selector'!$B$3&amp;ROW($A12))*10^12,0)</f>
        <v>0</v>
      </c>
      <c r="C4">
        <f t="shared" ca="1" si="2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</f>
        <v>0</v>
      </c>
      <c r="M4">
        <f t="shared" ca="1" si="3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</f>
        <v>0</v>
      </c>
    </row>
    <row r="5" spans="1:22">
      <c r="A5" s="74">
        <v>-47</v>
      </c>
      <c r="B5">
        <f ca="1">IF('Other 2010'!$A13="CP",INDIRECT("'Other 2010'!"&amp;'Country Selector'!$B$3&amp;ROW($A13))*10^12,0)</f>
        <v>0</v>
      </c>
      <c r="C5">
        <f t="shared" ca="1" si="2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</f>
        <v>0</v>
      </c>
      <c r="M5">
        <f t="shared" ca="1" si="3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</f>
        <v>0</v>
      </c>
    </row>
    <row r="6" spans="1:22">
      <c r="A6" s="74">
        <v>-46</v>
      </c>
      <c r="B6">
        <f ca="1">IF('Other 2010'!$A14="CP",INDIRECT("'Other 2010'!"&amp;'Country Selector'!$B$3&amp;ROW($A14))*10^12,0)</f>
        <v>0</v>
      </c>
      <c r="C6">
        <f t="shared" ca="1" si="2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</f>
        <v>0</v>
      </c>
      <c r="M6">
        <f t="shared" ca="1" si="3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</f>
        <v>0</v>
      </c>
    </row>
    <row r="7" spans="1:22">
      <c r="A7" s="74">
        <v>-45</v>
      </c>
      <c r="B7">
        <f ca="1">IF('Other 2010'!$A15="CP",INDIRECT("'Other 2010'!"&amp;'Country Selector'!$B$3&amp;ROW($A15))*10^12,0)</f>
        <v>0</v>
      </c>
      <c r="C7">
        <f t="shared" ca="1" si="2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</f>
        <v>0</v>
      </c>
      <c r="M7">
        <f t="shared" ca="1" si="3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</f>
        <v>0</v>
      </c>
    </row>
    <row r="8" spans="1:22">
      <c r="A8" s="74">
        <v>-44</v>
      </c>
      <c r="B8">
        <f ca="1">IF('Other 2010'!$A16="CP",INDIRECT("'Other 2010'!"&amp;'Country Selector'!$B$3&amp;ROW($A16))*10^12,0)</f>
        <v>0</v>
      </c>
      <c r="C8">
        <f t="shared" ca="1" si="2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</f>
        <v>0</v>
      </c>
      <c r="M8">
        <f t="shared" ca="1" si="3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</f>
        <v>0</v>
      </c>
    </row>
    <row r="9" spans="1:22">
      <c r="A9" s="74">
        <v>-43</v>
      </c>
      <c r="B9">
        <f ca="1">IF('Other 2010'!$A17="CP",INDIRECT("'Other 2010'!"&amp;'Country Selector'!$B$3&amp;ROW($A17))*10^12,0)</f>
        <v>0</v>
      </c>
      <c r="C9">
        <f t="shared" ca="1" si="2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</f>
        <v>0</v>
      </c>
      <c r="M9">
        <f t="shared" ca="1" si="3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</f>
        <v>0</v>
      </c>
    </row>
    <row r="10" spans="1:2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2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</f>
        <v>0</v>
      </c>
      <c r="M10">
        <f t="shared" ca="1" si="3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</f>
        <v>0</v>
      </c>
    </row>
    <row r="11" spans="1:2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2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</f>
        <v>0</v>
      </c>
      <c r="M11">
        <f t="shared" ca="1" si="3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</f>
        <v>0</v>
      </c>
    </row>
    <row r="12" spans="1:2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2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</f>
        <v>0</v>
      </c>
      <c r="M12">
        <f t="shared" ca="1" si="3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</f>
        <v>0</v>
      </c>
    </row>
    <row r="13" spans="1:2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2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</f>
        <v>0</v>
      </c>
      <c r="M13">
        <f t="shared" ca="1" si="3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</f>
        <v>0</v>
      </c>
    </row>
    <row r="14" spans="1:2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2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</f>
        <v>0</v>
      </c>
      <c r="M14">
        <f t="shared" ca="1" si="3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</f>
        <v>0</v>
      </c>
    </row>
    <row r="15" spans="1:2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2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</f>
        <v>0</v>
      </c>
      <c r="M15">
        <f t="shared" ca="1" si="3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</f>
        <v>0</v>
      </c>
    </row>
    <row r="16" spans="1:2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2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</f>
        <v>0</v>
      </c>
      <c r="M16">
        <f t="shared" ca="1" si="3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</f>
        <v>0</v>
      </c>
    </row>
    <row r="17" spans="1:2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2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</f>
        <v>0</v>
      </c>
      <c r="M17">
        <f t="shared" ca="1" si="3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</f>
        <v>0</v>
      </c>
    </row>
    <row r="18" spans="1:2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2"/>
        <v>0</v>
      </c>
      <c r="D18">
        <f t="shared" ca="1" si="2"/>
        <v>0</v>
      </c>
      <c r="E18">
        <f t="shared" ca="1" si="2"/>
        <v>0</v>
      </c>
      <c r="F18">
        <f t="shared" ca="1" si="2"/>
        <v>0</v>
      </c>
      <c r="G18">
        <f t="shared" ca="1" si="2"/>
        <v>0</v>
      </c>
      <c r="H18">
        <f t="shared" ca="1" si="2"/>
        <v>0</v>
      </c>
      <c r="I18">
        <f t="shared" ca="1" si="2"/>
        <v>0</v>
      </c>
      <c r="J18">
        <f t="shared" ca="1" si="2"/>
        <v>0</v>
      </c>
      <c r="K18">
        <f t="shared" ca="1" si="2"/>
        <v>0</v>
      </c>
      <c r="L18">
        <f ca="1">IF('Other 2020'!$A26="CP",INDIRECT("'Other 2020'!"&amp;'Country Selector'!$B$3&amp;ROW($A26))*10^12,0)</f>
        <v>0</v>
      </c>
      <c r="M18">
        <f t="shared" ca="1" si="3"/>
        <v>0</v>
      </c>
      <c r="N18">
        <f t="shared" ca="1" si="3"/>
        <v>0</v>
      </c>
      <c r="O18">
        <f t="shared" ca="1" si="3"/>
        <v>0</v>
      </c>
      <c r="P18">
        <f t="shared" ca="1" si="3"/>
        <v>0</v>
      </c>
      <c r="Q18">
        <f t="shared" ca="1" si="3"/>
        <v>0</v>
      </c>
      <c r="R18">
        <f t="shared" ca="1" si="3"/>
        <v>0</v>
      </c>
      <c r="S18">
        <f t="shared" ca="1" si="3"/>
        <v>0</v>
      </c>
      <c r="T18">
        <f t="shared" ca="1" si="3"/>
        <v>0</v>
      </c>
      <c r="U18">
        <f t="shared" ca="1" si="3"/>
        <v>0</v>
      </c>
      <c r="V18">
        <f ca="1">IF('Other 2030'!$A26="CP",INDIRECT("'Other 2030'!"&amp;'Country Selector'!$B$3&amp;ROW($A26))*10^12,0)</f>
        <v>0</v>
      </c>
    </row>
    <row r="19" spans="1:2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2"/>
        <v>0</v>
      </c>
      <c r="D19">
        <f t="shared" ca="1" si="2"/>
        <v>0</v>
      </c>
      <c r="E19">
        <f t="shared" ca="1" si="2"/>
        <v>0</v>
      </c>
      <c r="F19">
        <f t="shared" ca="1" si="2"/>
        <v>0</v>
      </c>
      <c r="G19">
        <f t="shared" ca="1" si="2"/>
        <v>0</v>
      </c>
      <c r="H19">
        <f t="shared" ca="1" si="2"/>
        <v>0</v>
      </c>
      <c r="I19">
        <f t="shared" ca="1" si="2"/>
        <v>0</v>
      </c>
      <c r="J19">
        <f t="shared" ca="1" si="2"/>
        <v>0</v>
      </c>
      <c r="K19">
        <f t="shared" ca="1" si="2"/>
        <v>0</v>
      </c>
      <c r="L19">
        <f ca="1">IF('Other 2020'!$A27="CP",INDIRECT("'Other 2020'!"&amp;'Country Selector'!$B$3&amp;ROW($A27))*10^12,0)</f>
        <v>0</v>
      </c>
      <c r="M19">
        <f t="shared" ca="1" si="3"/>
        <v>0</v>
      </c>
      <c r="N19">
        <f t="shared" ca="1" si="3"/>
        <v>0</v>
      </c>
      <c r="O19">
        <f t="shared" ca="1" si="3"/>
        <v>0</v>
      </c>
      <c r="P19">
        <f t="shared" ca="1" si="3"/>
        <v>0</v>
      </c>
      <c r="Q19">
        <f t="shared" ca="1" si="3"/>
        <v>0</v>
      </c>
      <c r="R19">
        <f t="shared" ca="1" si="3"/>
        <v>0</v>
      </c>
      <c r="S19">
        <f t="shared" ca="1" si="3"/>
        <v>0</v>
      </c>
      <c r="T19">
        <f t="shared" ca="1" si="3"/>
        <v>0</v>
      </c>
      <c r="U19">
        <f t="shared" ca="1" si="3"/>
        <v>0</v>
      </c>
      <c r="V19">
        <f ca="1">IF('Other 2030'!$A27="CP",INDIRECT("'Other 2030'!"&amp;'Country Selector'!$B$3&amp;ROW($A27))*10^12,0)</f>
        <v>0</v>
      </c>
    </row>
    <row r="20" spans="1:2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2"/>
        <v>0</v>
      </c>
      <c r="D20">
        <f t="shared" ca="1" si="2"/>
        <v>0</v>
      </c>
      <c r="E20">
        <f t="shared" ca="1" si="2"/>
        <v>0</v>
      </c>
      <c r="F20">
        <f t="shared" ca="1" si="2"/>
        <v>0</v>
      </c>
      <c r="G20">
        <f t="shared" ca="1" si="2"/>
        <v>0</v>
      </c>
      <c r="H20">
        <f t="shared" ca="1" si="2"/>
        <v>0</v>
      </c>
      <c r="I20">
        <f t="shared" ca="1" si="2"/>
        <v>0</v>
      </c>
      <c r="J20">
        <f t="shared" ca="1" si="2"/>
        <v>0</v>
      </c>
      <c r="K20">
        <f t="shared" ca="1" si="2"/>
        <v>0</v>
      </c>
      <c r="L20">
        <f ca="1">IF('Other 2020'!$A28="CP",INDIRECT("'Other 2020'!"&amp;'Country Selector'!$B$3&amp;ROW($A28))*10^12,0)</f>
        <v>0</v>
      </c>
      <c r="M20">
        <f t="shared" ca="1" si="3"/>
        <v>0</v>
      </c>
      <c r="N20">
        <f t="shared" ca="1" si="3"/>
        <v>0</v>
      </c>
      <c r="O20">
        <f t="shared" ca="1" si="3"/>
        <v>0</v>
      </c>
      <c r="P20">
        <f t="shared" ca="1" si="3"/>
        <v>0</v>
      </c>
      <c r="Q20">
        <f t="shared" ca="1" si="3"/>
        <v>0</v>
      </c>
      <c r="R20">
        <f t="shared" ca="1" si="3"/>
        <v>0</v>
      </c>
      <c r="S20">
        <f t="shared" ca="1" si="3"/>
        <v>0</v>
      </c>
      <c r="T20">
        <f t="shared" ca="1" si="3"/>
        <v>0</v>
      </c>
      <c r="U20">
        <f t="shared" ca="1" si="3"/>
        <v>0</v>
      </c>
      <c r="V20">
        <f ca="1">IF('Other 2030'!$A28="CP",INDIRECT("'Other 2030'!"&amp;'Country Selector'!$B$3&amp;ROW($A28))*10^12,0)</f>
        <v>0</v>
      </c>
    </row>
    <row r="21" spans="1:2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2"/>
        <v>0</v>
      </c>
      <c r="D21">
        <f t="shared" ca="1" si="2"/>
        <v>0</v>
      </c>
      <c r="E21">
        <f t="shared" ca="1" si="2"/>
        <v>0</v>
      </c>
      <c r="F21">
        <f t="shared" ca="1" si="2"/>
        <v>0</v>
      </c>
      <c r="G21">
        <f t="shared" ca="1" si="2"/>
        <v>0</v>
      </c>
      <c r="H21">
        <f t="shared" ca="1" si="2"/>
        <v>0</v>
      </c>
      <c r="I21">
        <f t="shared" ca="1" si="2"/>
        <v>0</v>
      </c>
      <c r="J21">
        <f t="shared" ca="1" si="2"/>
        <v>0</v>
      </c>
      <c r="K21">
        <f t="shared" ca="1" si="2"/>
        <v>0</v>
      </c>
      <c r="L21">
        <f ca="1">IF('Other 2020'!$A29="CP",INDIRECT("'Other 2020'!"&amp;'Country Selector'!$B$3&amp;ROW($A29))*10^12,0)</f>
        <v>0</v>
      </c>
      <c r="M21">
        <f t="shared" ca="1" si="3"/>
        <v>0</v>
      </c>
      <c r="N21">
        <f t="shared" ca="1" si="3"/>
        <v>0</v>
      </c>
      <c r="O21">
        <f t="shared" ca="1" si="3"/>
        <v>0</v>
      </c>
      <c r="P21">
        <f t="shared" ca="1" si="3"/>
        <v>0</v>
      </c>
      <c r="Q21">
        <f t="shared" ca="1" si="3"/>
        <v>0</v>
      </c>
      <c r="R21">
        <f t="shared" ca="1" si="3"/>
        <v>0</v>
      </c>
      <c r="S21">
        <f t="shared" ca="1" si="3"/>
        <v>0</v>
      </c>
      <c r="T21">
        <f t="shared" ca="1" si="3"/>
        <v>0</v>
      </c>
      <c r="U21">
        <f t="shared" ca="1" si="3"/>
        <v>0</v>
      </c>
      <c r="V21">
        <f ca="1">IF('Other 2030'!$A29="CP",INDIRECT("'Other 2030'!"&amp;'Country Selector'!$B$3&amp;ROW($A29))*10^12,0)</f>
        <v>0</v>
      </c>
    </row>
    <row r="22" spans="1:2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2"/>
        <v>0</v>
      </c>
      <c r="D22">
        <f t="shared" ca="1" si="2"/>
        <v>0</v>
      </c>
      <c r="E22">
        <f t="shared" ca="1" si="2"/>
        <v>0</v>
      </c>
      <c r="F22">
        <f t="shared" ca="1" si="2"/>
        <v>0</v>
      </c>
      <c r="G22">
        <f t="shared" ca="1" si="2"/>
        <v>0</v>
      </c>
      <c r="H22">
        <f t="shared" ca="1" si="2"/>
        <v>0</v>
      </c>
      <c r="I22">
        <f t="shared" ca="1" si="2"/>
        <v>0</v>
      </c>
      <c r="J22">
        <f t="shared" ca="1" si="2"/>
        <v>0</v>
      </c>
      <c r="K22">
        <f t="shared" ca="1" si="2"/>
        <v>0</v>
      </c>
      <c r="L22">
        <f ca="1">IF('Other 2020'!$A30="CP",INDIRECT("'Other 2020'!"&amp;'Country Selector'!$B$3&amp;ROW($A30))*10^12,0)</f>
        <v>0</v>
      </c>
      <c r="M22">
        <f t="shared" ca="1" si="3"/>
        <v>0</v>
      </c>
      <c r="N22">
        <f t="shared" ca="1" si="3"/>
        <v>0</v>
      </c>
      <c r="O22">
        <f t="shared" ca="1" si="3"/>
        <v>0</v>
      </c>
      <c r="P22">
        <f t="shared" ca="1" si="3"/>
        <v>0</v>
      </c>
      <c r="Q22">
        <f t="shared" ca="1" si="3"/>
        <v>0</v>
      </c>
      <c r="R22">
        <f t="shared" ca="1" si="3"/>
        <v>0</v>
      </c>
      <c r="S22">
        <f t="shared" ca="1" si="3"/>
        <v>0</v>
      </c>
      <c r="T22">
        <f t="shared" ca="1" si="3"/>
        <v>0</v>
      </c>
      <c r="U22">
        <f t="shared" ca="1" si="3"/>
        <v>0</v>
      </c>
      <c r="V22">
        <f ca="1">IF('Other 2030'!$A30="CP",INDIRECT("'Other 2030'!"&amp;'Country Selector'!$B$3&amp;ROW($A30))*10^12,0)</f>
        <v>0</v>
      </c>
    </row>
    <row r="23" spans="1:2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2"/>
        <v>0</v>
      </c>
      <c r="D23">
        <f t="shared" ca="1" si="2"/>
        <v>0</v>
      </c>
      <c r="E23">
        <f t="shared" ca="1" si="2"/>
        <v>0</v>
      </c>
      <c r="F23">
        <f t="shared" ca="1" si="2"/>
        <v>0</v>
      </c>
      <c r="G23">
        <f t="shared" ca="1" si="2"/>
        <v>0</v>
      </c>
      <c r="H23">
        <f t="shared" ca="1" si="2"/>
        <v>0</v>
      </c>
      <c r="I23">
        <f t="shared" ca="1" si="2"/>
        <v>0</v>
      </c>
      <c r="J23">
        <f t="shared" ca="1" si="2"/>
        <v>0</v>
      </c>
      <c r="K23">
        <f t="shared" ca="1" si="2"/>
        <v>0</v>
      </c>
      <c r="L23">
        <f ca="1">IF('Other 2020'!$A31="CP",INDIRECT("'Other 2020'!"&amp;'Country Selector'!$B$3&amp;ROW($A31))*10^12,0)</f>
        <v>0</v>
      </c>
      <c r="M23">
        <f t="shared" ca="1" si="3"/>
        <v>0</v>
      </c>
      <c r="N23">
        <f t="shared" ca="1" si="3"/>
        <v>0</v>
      </c>
      <c r="O23">
        <f t="shared" ca="1" si="3"/>
        <v>0</v>
      </c>
      <c r="P23">
        <f t="shared" ca="1" si="3"/>
        <v>0</v>
      </c>
      <c r="Q23">
        <f t="shared" ca="1" si="3"/>
        <v>0</v>
      </c>
      <c r="R23">
        <f t="shared" ca="1" si="3"/>
        <v>0</v>
      </c>
      <c r="S23">
        <f t="shared" ca="1" si="3"/>
        <v>0</v>
      </c>
      <c r="T23">
        <f t="shared" ca="1" si="3"/>
        <v>0</v>
      </c>
      <c r="U23">
        <f t="shared" ca="1" si="3"/>
        <v>0</v>
      </c>
      <c r="V23">
        <f ca="1">IF('Other 2030'!$A31="CP",INDIRECT("'Other 2030'!"&amp;'Country Selector'!$B$3&amp;ROW($A31))*10^12,0)</f>
        <v>0</v>
      </c>
    </row>
    <row r="24" spans="1:2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2"/>
        <v>0</v>
      </c>
      <c r="D24">
        <f t="shared" ca="1" si="2"/>
        <v>0</v>
      </c>
      <c r="E24">
        <f t="shared" ca="1" si="2"/>
        <v>0</v>
      </c>
      <c r="F24">
        <f t="shared" ca="1" si="2"/>
        <v>0</v>
      </c>
      <c r="G24">
        <f t="shared" ca="1" si="2"/>
        <v>0</v>
      </c>
      <c r="H24">
        <f t="shared" ca="1" si="2"/>
        <v>0</v>
      </c>
      <c r="I24">
        <f t="shared" ca="1" si="2"/>
        <v>0</v>
      </c>
      <c r="J24">
        <f t="shared" ca="1" si="2"/>
        <v>0</v>
      </c>
      <c r="K24">
        <f t="shared" ca="1" si="2"/>
        <v>0</v>
      </c>
      <c r="L24">
        <f ca="1">IF('Other 2020'!$A32="CP",INDIRECT("'Other 2020'!"&amp;'Country Selector'!$B$3&amp;ROW($A32))*10^12,0)</f>
        <v>0</v>
      </c>
      <c r="M24">
        <f t="shared" ca="1" si="3"/>
        <v>0</v>
      </c>
      <c r="N24">
        <f t="shared" ca="1" si="3"/>
        <v>0</v>
      </c>
      <c r="O24">
        <f t="shared" ca="1" si="3"/>
        <v>0</v>
      </c>
      <c r="P24">
        <f t="shared" ca="1" si="3"/>
        <v>0</v>
      </c>
      <c r="Q24">
        <f t="shared" ca="1" si="3"/>
        <v>0</v>
      </c>
      <c r="R24">
        <f t="shared" ca="1" si="3"/>
        <v>0</v>
      </c>
      <c r="S24">
        <f t="shared" ca="1" si="3"/>
        <v>0</v>
      </c>
      <c r="T24">
        <f t="shared" ca="1" si="3"/>
        <v>0</v>
      </c>
      <c r="U24">
        <f t="shared" ca="1" si="3"/>
        <v>0</v>
      </c>
      <c r="V24">
        <f ca="1">IF('Other 2030'!$A32="CP",INDIRECT("'Other 2030'!"&amp;'Country Selector'!$B$3&amp;ROW($A32))*10^12,0)</f>
        <v>0</v>
      </c>
    </row>
    <row r="25" spans="1:2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2"/>
        <v>0</v>
      </c>
      <c r="D25">
        <f t="shared" ca="1" si="2"/>
        <v>0</v>
      </c>
      <c r="E25">
        <f t="shared" ca="1" si="2"/>
        <v>0</v>
      </c>
      <c r="F25">
        <f t="shared" ca="1" si="2"/>
        <v>0</v>
      </c>
      <c r="G25">
        <f t="shared" ca="1" si="2"/>
        <v>0</v>
      </c>
      <c r="H25">
        <f t="shared" ca="1" si="2"/>
        <v>0</v>
      </c>
      <c r="I25">
        <f t="shared" ca="1" si="2"/>
        <v>0</v>
      </c>
      <c r="J25">
        <f t="shared" ca="1" si="2"/>
        <v>0</v>
      </c>
      <c r="K25">
        <f t="shared" ca="1" si="2"/>
        <v>0</v>
      </c>
      <c r="L25">
        <f ca="1">IF('Other 2020'!$A33="CP",INDIRECT("'Other 2020'!"&amp;'Country Selector'!$B$3&amp;ROW($A33))*10^12,0)</f>
        <v>0</v>
      </c>
      <c r="M25">
        <f t="shared" ca="1" si="3"/>
        <v>0</v>
      </c>
      <c r="N25">
        <f t="shared" ca="1" si="3"/>
        <v>0</v>
      </c>
      <c r="O25">
        <f t="shared" ca="1" si="3"/>
        <v>0</v>
      </c>
      <c r="P25">
        <f t="shared" ca="1" si="3"/>
        <v>0</v>
      </c>
      <c r="Q25">
        <f t="shared" ca="1" si="3"/>
        <v>0</v>
      </c>
      <c r="R25">
        <f t="shared" ca="1" si="3"/>
        <v>0</v>
      </c>
      <c r="S25">
        <f t="shared" ca="1" si="3"/>
        <v>0</v>
      </c>
      <c r="T25">
        <f t="shared" ca="1" si="3"/>
        <v>0</v>
      </c>
      <c r="U25">
        <f t="shared" ca="1" si="3"/>
        <v>0</v>
      </c>
      <c r="V25">
        <f ca="1">IF('Other 2030'!$A33="CP",INDIRECT("'Other 2030'!"&amp;'Country Selector'!$B$3&amp;ROW($A33))*10^12,0)</f>
        <v>0</v>
      </c>
    </row>
    <row r="26" spans="1:2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2"/>
        <v>0</v>
      </c>
      <c r="D26">
        <f t="shared" ca="1" si="2"/>
        <v>0</v>
      </c>
      <c r="E26">
        <f t="shared" ca="1" si="2"/>
        <v>0</v>
      </c>
      <c r="F26">
        <f t="shared" ca="1" si="2"/>
        <v>0</v>
      </c>
      <c r="G26">
        <f t="shared" ca="1" si="2"/>
        <v>0</v>
      </c>
      <c r="H26">
        <f t="shared" ca="1" si="2"/>
        <v>0</v>
      </c>
      <c r="I26">
        <f t="shared" ca="1" si="2"/>
        <v>0</v>
      </c>
      <c r="J26">
        <f t="shared" ca="1" si="2"/>
        <v>0</v>
      </c>
      <c r="K26">
        <f t="shared" ca="1" si="2"/>
        <v>0</v>
      </c>
      <c r="L26">
        <f ca="1">IF('Other 2020'!$A34="CP",INDIRECT("'Other 2020'!"&amp;'Country Selector'!$B$3&amp;ROW($A34))*10^12,0)</f>
        <v>0</v>
      </c>
      <c r="M26">
        <f t="shared" ca="1" si="3"/>
        <v>0</v>
      </c>
      <c r="N26">
        <f t="shared" ca="1" si="3"/>
        <v>0</v>
      </c>
      <c r="O26">
        <f t="shared" ca="1" si="3"/>
        <v>0</v>
      </c>
      <c r="P26">
        <f t="shared" ca="1" si="3"/>
        <v>0</v>
      </c>
      <c r="Q26">
        <f t="shared" ca="1" si="3"/>
        <v>0</v>
      </c>
      <c r="R26">
        <f t="shared" ca="1" si="3"/>
        <v>0</v>
      </c>
      <c r="S26">
        <f t="shared" ca="1" si="3"/>
        <v>0</v>
      </c>
      <c r="T26">
        <f t="shared" ca="1" si="3"/>
        <v>0</v>
      </c>
      <c r="U26">
        <f t="shared" ca="1" si="3"/>
        <v>0</v>
      </c>
      <c r="V26">
        <f ca="1">IF('Other 2030'!$A34="CP",INDIRECT("'Other 2030'!"&amp;'Country Selector'!$B$3&amp;ROW($A34))*10^12,0)</f>
        <v>0</v>
      </c>
    </row>
    <row r="27" spans="1:2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2"/>
        <v>0</v>
      </c>
      <c r="D27">
        <f t="shared" ca="1" si="2"/>
        <v>0</v>
      </c>
      <c r="E27">
        <f t="shared" ca="1" si="2"/>
        <v>0</v>
      </c>
      <c r="F27">
        <f t="shared" ca="1" si="2"/>
        <v>0</v>
      </c>
      <c r="G27">
        <f t="shared" ca="1" si="2"/>
        <v>0</v>
      </c>
      <c r="H27">
        <f t="shared" ca="1" si="2"/>
        <v>0</v>
      </c>
      <c r="I27">
        <f t="shared" ca="1" si="2"/>
        <v>0</v>
      </c>
      <c r="J27">
        <f t="shared" ca="1" si="2"/>
        <v>0</v>
      </c>
      <c r="K27">
        <f t="shared" ca="1" si="2"/>
        <v>0</v>
      </c>
      <c r="L27">
        <f ca="1">IF('Other 2020'!$A35="CP",INDIRECT("'Other 2020'!"&amp;'Country Selector'!$B$3&amp;ROW($A35))*10^12,0)</f>
        <v>0</v>
      </c>
      <c r="M27">
        <f t="shared" ca="1" si="3"/>
        <v>0</v>
      </c>
      <c r="N27">
        <f t="shared" ca="1" si="3"/>
        <v>0</v>
      </c>
      <c r="O27">
        <f t="shared" ca="1" si="3"/>
        <v>0</v>
      </c>
      <c r="P27">
        <f t="shared" ca="1" si="3"/>
        <v>0</v>
      </c>
      <c r="Q27">
        <f t="shared" ca="1" si="3"/>
        <v>0</v>
      </c>
      <c r="R27">
        <f t="shared" ca="1" si="3"/>
        <v>0</v>
      </c>
      <c r="S27">
        <f t="shared" ca="1" si="3"/>
        <v>0</v>
      </c>
      <c r="T27">
        <f t="shared" ca="1" si="3"/>
        <v>0</v>
      </c>
      <c r="U27">
        <f t="shared" ca="1" si="3"/>
        <v>0</v>
      </c>
      <c r="V27">
        <f ca="1">IF('Other 2030'!$A35="CP",INDIRECT("'Other 2030'!"&amp;'Country Selector'!$B$3&amp;ROW($A35))*10^12,0)</f>
        <v>0</v>
      </c>
    </row>
    <row r="28" spans="1:2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2"/>
        <v>0</v>
      </c>
      <c r="D28">
        <f t="shared" ca="1" si="2"/>
        <v>0</v>
      </c>
      <c r="E28">
        <f t="shared" ca="1" si="2"/>
        <v>0</v>
      </c>
      <c r="F28">
        <f t="shared" ca="1" si="2"/>
        <v>0</v>
      </c>
      <c r="G28">
        <f t="shared" ca="1" si="2"/>
        <v>0</v>
      </c>
      <c r="H28">
        <f t="shared" ca="1" si="2"/>
        <v>0</v>
      </c>
      <c r="I28">
        <f t="shared" ca="1" si="2"/>
        <v>0</v>
      </c>
      <c r="J28">
        <f t="shared" ca="1" si="2"/>
        <v>0</v>
      </c>
      <c r="K28">
        <f t="shared" ca="1" si="2"/>
        <v>0</v>
      </c>
      <c r="L28">
        <f ca="1">IF('Other 2020'!$A36="CP",INDIRECT("'Other 2020'!"&amp;'Country Selector'!$B$3&amp;ROW($A36))*10^12,0)</f>
        <v>0</v>
      </c>
      <c r="M28">
        <f t="shared" ca="1" si="3"/>
        <v>0</v>
      </c>
      <c r="N28">
        <f t="shared" ca="1" si="3"/>
        <v>0</v>
      </c>
      <c r="O28">
        <f t="shared" ca="1" si="3"/>
        <v>0</v>
      </c>
      <c r="P28">
        <f t="shared" ca="1" si="3"/>
        <v>0</v>
      </c>
      <c r="Q28">
        <f t="shared" ca="1" si="3"/>
        <v>0</v>
      </c>
      <c r="R28">
        <f t="shared" ca="1" si="3"/>
        <v>0</v>
      </c>
      <c r="S28">
        <f t="shared" ca="1" si="3"/>
        <v>0</v>
      </c>
      <c r="T28">
        <f t="shared" ca="1" si="3"/>
        <v>0</v>
      </c>
      <c r="U28">
        <f t="shared" ca="1" si="3"/>
        <v>0</v>
      </c>
      <c r="V28">
        <f ca="1">IF('Other 2030'!$A36="CP",INDIRECT("'Other 2030'!"&amp;'Country Selector'!$B$3&amp;ROW($A36))*10^12,0)</f>
        <v>0</v>
      </c>
    </row>
    <row r="29" spans="1:2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2"/>
        <v>0</v>
      </c>
      <c r="D29">
        <f t="shared" ca="1" si="2"/>
        <v>0</v>
      </c>
      <c r="E29">
        <f t="shared" ca="1" si="2"/>
        <v>0</v>
      </c>
      <c r="F29">
        <f t="shared" ca="1" si="2"/>
        <v>0</v>
      </c>
      <c r="G29">
        <f t="shared" ca="1" si="2"/>
        <v>0</v>
      </c>
      <c r="H29">
        <f t="shared" ca="1" si="2"/>
        <v>0</v>
      </c>
      <c r="I29">
        <f t="shared" ca="1" si="2"/>
        <v>0</v>
      </c>
      <c r="J29">
        <f t="shared" ca="1" si="2"/>
        <v>0</v>
      </c>
      <c r="K29">
        <f t="shared" ca="1" si="2"/>
        <v>0</v>
      </c>
      <c r="L29">
        <f ca="1">IF('Other 2020'!$A37="CP",INDIRECT("'Other 2020'!"&amp;'Country Selector'!$B$3&amp;ROW($A37))*10^12,0)</f>
        <v>0</v>
      </c>
      <c r="M29">
        <f t="shared" ca="1" si="3"/>
        <v>0</v>
      </c>
      <c r="N29">
        <f t="shared" ca="1" si="3"/>
        <v>0</v>
      </c>
      <c r="O29">
        <f t="shared" ca="1" si="3"/>
        <v>0</v>
      </c>
      <c r="P29">
        <f t="shared" ca="1" si="3"/>
        <v>0</v>
      </c>
      <c r="Q29">
        <f t="shared" ca="1" si="3"/>
        <v>0</v>
      </c>
      <c r="R29">
        <f t="shared" ca="1" si="3"/>
        <v>0</v>
      </c>
      <c r="S29">
        <f t="shared" ca="1" si="3"/>
        <v>0</v>
      </c>
      <c r="T29">
        <f t="shared" ca="1" si="3"/>
        <v>0</v>
      </c>
      <c r="U29">
        <f t="shared" ca="1" si="3"/>
        <v>0</v>
      </c>
      <c r="V29">
        <f ca="1">IF('Other 2030'!$A37="CP",INDIRECT("'Other 2030'!"&amp;'Country Selector'!$B$3&amp;ROW($A37))*10^12,0)</f>
        <v>0</v>
      </c>
    </row>
    <row r="30" spans="1:2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2"/>
        <v>0</v>
      </c>
      <c r="D30">
        <f t="shared" ca="1" si="2"/>
        <v>0</v>
      </c>
      <c r="E30">
        <f t="shared" ca="1" si="2"/>
        <v>0</v>
      </c>
      <c r="F30">
        <f t="shared" ca="1" si="2"/>
        <v>0</v>
      </c>
      <c r="G30">
        <f t="shared" ca="1" si="2"/>
        <v>0</v>
      </c>
      <c r="H30">
        <f t="shared" ca="1" si="2"/>
        <v>0</v>
      </c>
      <c r="I30">
        <f t="shared" ca="1" si="2"/>
        <v>0</v>
      </c>
      <c r="J30">
        <f t="shared" ca="1" si="2"/>
        <v>0</v>
      </c>
      <c r="K30">
        <f t="shared" ca="1" si="2"/>
        <v>0</v>
      </c>
      <c r="L30">
        <f ca="1">IF('Other 2020'!$A38="CP",INDIRECT("'Other 2020'!"&amp;'Country Selector'!$B$3&amp;ROW($A38))*10^12,0)</f>
        <v>0</v>
      </c>
      <c r="M30">
        <f t="shared" ca="1" si="3"/>
        <v>0</v>
      </c>
      <c r="N30">
        <f t="shared" ca="1" si="3"/>
        <v>0</v>
      </c>
      <c r="O30">
        <f t="shared" ca="1" si="3"/>
        <v>0</v>
      </c>
      <c r="P30">
        <f t="shared" ca="1" si="3"/>
        <v>0</v>
      </c>
      <c r="Q30">
        <f t="shared" ca="1" si="3"/>
        <v>0</v>
      </c>
      <c r="R30">
        <f t="shared" ca="1" si="3"/>
        <v>0</v>
      </c>
      <c r="S30">
        <f t="shared" ca="1" si="3"/>
        <v>0</v>
      </c>
      <c r="T30">
        <f t="shared" ca="1" si="3"/>
        <v>0</v>
      </c>
      <c r="U30">
        <f t="shared" ca="1" si="3"/>
        <v>0</v>
      </c>
      <c r="V30">
        <f ca="1">IF('Other 2030'!$A38="CP",INDIRECT("'Other 2030'!"&amp;'Country Selector'!$B$3&amp;ROW($A38))*10^12,0)</f>
        <v>0</v>
      </c>
    </row>
    <row r="31" spans="1:2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2"/>
        <v>0</v>
      </c>
      <c r="D31">
        <f t="shared" ca="1" si="2"/>
        <v>0</v>
      </c>
      <c r="E31">
        <f t="shared" ca="1" si="2"/>
        <v>0</v>
      </c>
      <c r="F31">
        <f t="shared" ca="1" si="2"/>
        <v>0</v>
      </c>
      <c r="G31">
        <f t="shared" ca="1" si="2"/>
        <v>0</v>
      </c>
      <c r="H31">
        <f t="shared" ca="1" si="2"/>
        <v>0</v>
      </c>
      <c r="I31">
        <f t="shared" ca="1" si="2"/>
        <v>0</v>
      </c>
      <c r="J31">
        <f t="shared" ca="1" si="2"/>
        <v>0</v>
      </c>
      <c r="K31">
        <f t="shared" ca="1" si="2"/>
        <v>0</v>
      </c>
      <c r="L31">
        <f ca="1">IF('Other 2020'!$A39="CP",INDIRECT("'Other 2020'!"&amp;'Country Selector'!$B$3&amp;ROW($A39))*10^12,0)</f>
        <v>0</v>
      </c>
      <c r="M31">
        <f t="shared" ca="1" si="3"/>
        <v>0</v>
      </c>
      <c r="N31">
        <f t="shared" ca="1" si="3"/>
        <v>0</v>
      </c>
      <c r="O31">
        <f t="shared" ca="1" si="3"/>
        <v>0</v>
      </c>
      <c r="P31">
        <f t="shared" ca="1" si="3"/>
        <v>0</v>
      </c>
      <c r="Q31">
        <f t="shared" ca="1" si="3"/>
        <v>0</v>
      </c>
      <c r="R31">
        <f t="shared" ca="1" si="3"/>
        <v>0</v>
      </c>
      <c r="S31">
        <f t="shared" ca="1" si="3"/>
        <v>0</v>
      </c>
      <c r="T31">
        <f t="shared" ca="1" si="3"/>
        <v>0</v>
      </c>
      <c r="U31">
        <f t="shared" ca="1" si="3"/>
        <v>0</v>
      </c>
      <c r="V31">
        <f ca="1">IF('Other 2030'!$A39="CP",INDIRECT("'Other 2030'!"&amp;'Country Selector'!$B$3&amp;ROW($A39))*10^12,0)</f>
        <v>0</v>
      </c>
    </row>
    <row r="32" spans="1:2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2"/>
        <v>0</v>
      </c>
      <c r="D32">
        <f t="shared" ca="1" si="2"/>
        <v>0</v>
      </c>
      <c r="E32">
        <f t="shared" ca="1" si="2"/>
        <v>0</v>
      </c>
      <c r="F32">
        <f t="shared" ca="1" si="2"/>
        <v>0</v>
      </c>
      <c r="G32">
        <f t="shared" ca="1" si="2"/>
        <v>0</v>
      </c>
      <c r="H32">
        <f t="shared" ca="1" si="2"/>
        <v>0</v>
      </c>
      <c r="I32">
        <f t="shared" ca="1" si="2"/>
        <v>0</v>
      </c>
      <c r="J32">
        <f t="shared" ca="1" si="2"/>
        <v>0</v>
      </c>
      <c r="K32">
        <f t="shared" ca="1" si="2"/>
        <v>0</v>
      </c>
      <c r="L32">
        <f ca="1">IF('Other 2020'!$A40="CP",INDIRECT("'Other 2020'!"&amp;'Country Selector'!$B$3&amp;ROW($A40))*10^12,0)</f>
        <v>0</v>
      </c>
      <c r="M32">
        <f t="shared" ca="1" si="3"/>
        <v>0</v>
      </c>
      <c r="N32">
        <f t="shared" ca="1" si="3"/>
        <v>0</v>
      </c>
      <c r="O32">
        <f t="shared" ca="1" si="3"/>
        <v>0</v>
      </c>
      <c r="P32">
        <f t="shared" ca="1" si="3"/>
        <v>0</v>
      </c>
      <c r="Q32">
        <f t="shared" ca="1" si="3"/>
        <v>0</v>
      </c>
      <c r="R32">
        <f t="shared" ca="1" si="3"/>
        <v>0</v>
      </c>
      <c r="S32">
        <f t="shared" ca="1" si="3"/>
        <v>0</v>
      </c>
      <c r="T32">
        <f t="shared" ca="1" si="3"/>
        <v>0</v>
      </c>
      <c r="U32">
        <f t="shared" ca="1" si="3"/>
        <v>0</v>
      </c>
      <c r="V32">
        <f ca="1">IF('Other 2030'!$A40="CP",INDIRECT("'Other 2030'!"&amp;'Country Selector'!$B$3&amp;ROW($A40))*10^12,0)</f>
        <v>0</v>
      </c>
    </row>
    <row r="33" spans="1:2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2"/>
        <v>0</v>
      </c>
      <c r="D33">
        <f t="shared" ca="1" si="2"/>
        <v>0</v>
      </c>
      <c r="E33">
        <f t="shared" ca="1" si="2"/>
        <v>0</v>
      </c>
      <c r="F33">
        <f t="shared" ca="1" si="2"/>
        <v>0</v>
      </c>
      <c r="G33">
        <f t="shared" ca="1" si="2"/>
        <v>0</v>
      </c>
      <c r="H33">
        <f t="shared" ca="1" si="2"/>
        <v>0</v>
      </c>
      <c r="I33">
        <f t="shared" ca="1" si="2"/>
        <v>0</v>
      </c>
      <c r="J33">
        <f t="shared" ca="1" si="2"/>
        <v>0</v>
      </c>
      <c r="K33">
        <f t="shared" ca="1" si="2"/>
        <v>0</v>
      </c>
      <c r="L33">
        <f ca="1">IF('Other 2020'!$A41="CP",INDIRECT("'Other 2020'!"&amp;'Country Selector'!$B$3&amp;ROW($A41))*10^12,0)</f>
        <v>0</v>
      </c>
      <c r="M33">
        <f t="shared" ca="1" si="3"/>
        <v>0</v>
      </c>
      <c r="N33">
        <f t="shared" ca="1" si="3"/>
        <v>0</v>
      </c>
      <c r="O33">
        <f t="shared" ca="1" si="3"/>
        <v>0</v>
      </c>
      <c r="P33">
        <f t="shared" ca="1" si="3"/>
        <v>0</v>
      </c>
      <c r="Q33">
        <f t="shared" ca="1" si="3"/>
        <v>0</v>
      </c>
      <c r="R33">
        <f t="shared" ca="1" si="3"/>
        <v>0</v>
      </c>
      <c r="S33">
        <f t="shared" ca="1" si="3"/>
        <v>0</v>
      </c>
      <c r="T33">
        <f t="shared" ca="1" si="3"/>
        <v>0</v>
      </c>
      <c r="U33">
        <f t="shared" ca="1" si="3"/>
        <v>0</v>
      </c>
      <c r="V33">
        <f ca="1">IF('Other 2030'!$A41="CP",INDIRECT("'Other 2030'!"&amp;'Country Selector'!$B$3&amp;ROW($A41))*10^12,0)</f>
        <v>0</v>
      </c>
    </row>
    <row r="34" spans="1:2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2"/>
        <v>0</v>
      </c>
      <c r="D34">
        <f t="shared" ca="1" si="2"/>
        <v>0</v>
      </c>
      <c r="E34">
        <f t="shared" ca="1" si="2"/>
        <v>0</v>
      </c>
      <c r="F34">
        <f t="shared" ca="1" si="2"/>
        <v>0</v>
      </c>
      <c r="G34">
        <f t="shared" ca="1" si="2"/>
        <v>0</v>
      </c>
      <c r="H34">
        <f t="shared" ca="1" si="2"/>
        <v>0</v>
      </c>
      <c r="I34">
        <f t="shared" ca="1" si="2"/>
        <v>0</v>
      </c>
      <c r="J34">
        <f t="shared" ca="1" si="2"/>
        <v>0</v>
      </c>
      <c r="K34">
        <f t="shared" ca="1" si="2"/>
        <v>0</v>
      </c>
      <c r="L34">
        <f ca="1">IF('Other 2020'!$A42="CP",INDIRECT("'Other 2020'!"&amp;'Country Selector'!$B$3&amp;ROW($A42))*10^12,0)</f>
        <v>0</v>
      </c>
      <c r="M34">
        <f t="shared" ca="1" si="3"/>
        <v>0</v>
      </c>
      <c r="N34">
        <f t="shared" ca="1" si="3"/>
        <v>0</v>
      </c>
      <c r="O34">
        <f t="shared" ca="1" si="3"/>
        <v>0</v>
      </c>
      <c r="P34">
        <f t="shared" ca="1" si="3"/>
        <v>0</v>
      </c>
      <c r="Q34">
        <f t="shared" ca="1" si="3"/>
        <v>0</v>
      </c>
      <c r="R34">
        <f t="shared" ca="1" si="3"/>
        <v>0</v>
      </c>
      <c r="S34">
        <f t="shared" ca="1" si="3"/>
        <v>0</v>
      </c>
      <c r="T34">
        <f t="shared" ca="1" si="3"/>
        <v>0</v>
      </c>
      <c r="U34">
        <f t="shared" ca="1" si="3"/>
        <v>0</v>
      </c>
      <c r="V34">
        <f ca="1">IF('Other 2030'!$A42="CP",INDIRECT("'Other 2030'!"&amp;'Country Selector'!$B$3&amp;ROW($A42))*10^12,0)</f>
        <v>0</v>
      </c>
    </row>
    <row r="35" spans="1:2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4">$B35*($L$1-C$1)/($L$1-$B$1)+$L35*(C$1-$B$1)/($L$1-$B$1)</f>
        <v>0</v>
      </c>
      <c r="D35">
        <f t="shared" ca="1" si="4"/>
        <v>0</v>
      </c>
      <c r="E35">
        <f t="shared" ca="1" si="4"/>
        <v>0</v>
      </c>
      <c r="F35">
        <f t="shared" ca="1" si="4"/>
        <v>0</v>
      </c>
      <c r="G35">
        <f t="shared" ca="1" si="4"/>
        <v>0</v>
      </c>
      <c r="H35">
        <f t="shared" ca="1" si="4"/>
        <v>0</v>
      </c>
      <c r="I35">
        <f t="shared" ca="1" si="4"/>
        <v>0</v>
      </c>
      <c r="J35">
        <f t="shared" ca="1" si="4"/>
        <v>0</v>
      </c>
      <c r="K35">
        <f t="shared" ca="1" si="4"/>
        <v>0</v>
      </c>
      <c r="L35">
        <f ca="1">IF('Other 2020'!$A43="CP",INDIRECT("'Other 2020'!"&amp;'Country Selector'!$B$3&amp;ROW($A43))*10^12,0)</f>
        <v>0</v>
      </c>
      <c r="M35">
        <f t="shared" ref="M35:U63" ca="1" si="5">$L35*($V$1-M$1)/($V$1-$L$1)+$V35*(M$1-$L$1)/($V$1-$L$1)</f>
        <v>0</v>
      </c>
      <c r="N35">
        <f t="shared" ca="1" si="5"/>
        <v>0</v>
      </c>
      <c r="O35">
        <f t="shared" ca="1" si="5"/>
        <v>0</v>
      </c>
      <c r="P35">
        <f t="shared" ca="1" si="5"/>
        <v>0</v>
      </c>
      <c r="Q35">
        <f t="shared" ca="1" si="5"/>
        <v>0</v>
      </c>
      <c r="R35">
        <f t="shared" ca="1" si="5"/>
        <v>0</v>
      </c>
      <c r="S35">
        <f t="shared" ca="1" si="5"/>
        <v>0</v>
      </c>
      <c r="T35">
        <f t="shared" ca="1" si="5"/>
        <v>0</v>
      </c>
      <c r="U35">
        <f t="shared" ca="1" si="5"/>
        <v>0</v>
      </c>
      <c r="V35">
        <f ca="1">IF('Other 2030'!$A43="CP",INDIRECT("'Other 2030'!"&amp;'Country Selector'!$B$3&amp;ROW($A43))*10^12,0)</f>
        <v>0</v>
      </c>
    </row>
    <row r="36" spans="1:2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4"/>
        <v>0</v>
      </c>
      <c r="D36">
        <f t="shared" ca="1" si="4"/>
        <v>0</v>
      </c>
      <c r="E36">
        <f t="shared" ca="1" si="4"/>
        <v>0</v>
      </c>
      <c r="F36">
        <f t="shared" ca="1" si="4"/>
        <v>0</v>
      </c>
      <c r="G36">
        <f t="shared" ca="1" si="4"/>
        <v>0</v>
      </c>
      <c r="H36">
        <f t="shared" ca="1" si="4"/>
        <v>0</v>
      </c>
      <c r="I36">
        <f t="shared" ca="1" si="4"/>
        <v>0</v>
      </c>
      <c r="J36">
        <f t="shared" ca="1" si="4"/>
        <v>0</v>
      </c>
      <c r="K36">
        <f t="shared" ca="1" si="4"/>
        <v>0</v>
      </c>
      <c r="L36">
        <f ca="1">IF('Other 2020'!$A44="CP",INDIRECT("'Other 2020'!"&amp;'Country Selector'!$B$3&amp;ROW($A44))*10^12,0)</f>
        <v>0</v>
      </c>
      <c r="M36">
        <f t="shared" ca="1" si="5"/>
        <v>0</v>
      </c>
      <c r="N36">
        <f t="shared" ca="1" si="5"/>
        <v>0</v>
      </c>
      <c r="O36">
        <f t="shared" ca="1" si="5"/>
        <v>0</v>
      </c>
      <c r="P36">
        <f t="shared" ca="1" si="5"/>
        <v>0</v>
      </c>
      <c r="Q36">
        <f t="shared" ca="1" si="5"/>
        <v>0</v>
      </c>
      <c r="R36">
        <f t="shared" ca="1" si="5"/>
        <v>0</v>
      </c>
      <c r="S36">
        <f t="shared" ca="1" si="5"/>
        <v>0</v>
      </c>
      <c r="T36">
        <f t="shared" ca="1" si="5"/>
        <v>0</v>
      </c>
      <c r="U36">
        <f t="shared" ca="1" si="5"/>
        <v>0</v>
      </c>
      <c r="V36">
        <f ca="1">IF('Other 2030'!$A44="CP",INDIRECT("'Other 2030'!"&amp;'Country Selector'!$B$3&amp;ROW($A44))*10^12,0)</f>
        <v>0</v>
      </c>
    </row>
    <row r="37" spans="1:2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4"/>
        <v>0</v>
      </c>
      <c r="D37">
        <f t="shared" ca="1" si="4"/>
        <v>0</v>
      </c>
      <c r="E37">
        <f t="shared" ca="1" si="4"/>
        <v>0</v>
      </c>
      <c r="F37">
        <f t="shared" ca="1" si="4"/>
        <v>0</v>
      </c>
      <c r="G37">
        <f t="shared" ca="1" si="4"/>
        <v>0</v>
      </c>
      <c r="H37">
        <f t="shared" ca="1" si="4"/>
        <v>0</v>
      </c>
      <c r="I37">
        <f t="shared" ca="1" si="4"/>
        <v>0</v>
      </c>
      <c r="J37">
        <f t="shared" ca="1" si="4"/>
        <v>0</v>
      </c>
      <c r="K37">
        <f t="shared" ca="1" si="4"/>
        <v>0</v>
      </c>
      <c r="L37">
        <f ca="1">IF('Other 2020'!$A45="CP",INDIRECT("'Other 2020'!"&amp;'Country Selector'!$B$3&amp;ROW($A45))*10^12,0)</f>
        <v>0</v>
      </c>
      <c r="M37">
        <f t="shared" ca="1" si="5"/>
        <v>0</v>
      </c>
      <c r="N37">
        <f t="shared" ca="1" si="5"/>
        <v>0</v>
      </c>
      <c r="O37">
        <f t="shared" ca="1" si="5"/>
        <v>0</v>
      </c>
      <c r="P37">
        <f t="shared" ca="1" si="5"/>
        <v>0</v>
      </c>
      <c r="Q37">
        <f t="shared" ca="1" si="5"/>
        <v>0</v>
      </c>
      <c r="R37">
        <f t="shared" ca="1" si="5"/>
        <v>0</v>
      </c>
      <c r="S37">
        <f t="shared" ca="1" si="5"/>
        <v>0</v>
      </c>
      <c r="T37">
        <f t="shared" ca="1" si="5"/>
        <v>0</v>
      </c>
      <c r="U37">
        <f t="shared" ca="1" si="5"/>
        <v>0</v>
      </c>
      <c r="V37">
        <f ca="1">IF('Other 2030'!$A45="CP",INDIRECT("'Other 2030'!"&amp;'Country Selector'!$B$3&amp;ROW($A45))*10^12,0)</f>
        <v>0</v>
      </c>
    </row>
    <row r="38" spans="1:2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4"/>
        <v>0</v>
      </c>
      <c r="D38">
        <f t="shared" ca="1" si="4"/>
        <v>0</v>
      </c>
      <c r="E38">
        <f t="shared" ca="1" si="4"/>
        <v>0</v>
      </c>
      <c r="F38">
        <f t="shared" ca="1" si="4"/>
        <v>0</v>
      </c>
      <c r="G38">
        <f t="shared" ca="1" si="4"/>
        <v>0</v>
      </c>
      <c r="H38">
        <f t="shared" ca="1" si="4"/>
        <v>0</v>
      </c>
      <c r="I38">
        <f t="shared" ca="1" si="4"/>
        <v>0</v>
      </c>
      <c r="J38">
        <f t="shared" ca="1" si="4"/>
        <v>0</v>
      </c>
      <c r="K38">
        <f t="shared" ca="1" si="4"/>
        <v>0</v>
      </c>
      <c r="L38">
        <f ca="1">IF('Other 2020'!$A46="CP",INDIRECT("'Other 2020'!"&amp;'Country Selector'!$B$3&amp;ROW($A46))*10^12,0)</f>
        <v>0</v>
      </c>
      <c r="M38">
        <f t="shared" ca="1" si="5"/>
        <v>0</v>
      </c>
      <c r="N38">
        <f t="shared" ca="1" si="5"/>
        <v>0</v>
      </c>
      <c r="O38">
        <f t="shared" ca="1" si="5"/>
        <v>0</v>
      </c>
      <c r="P38">
        <f t="shared" ca="1" si="5"/>
        <v>0</v>
      </c>
      <c r="Q38">
        <f t="shared" ca="1" si="5"/>
        <v>0</v>
      </c>
      <c r="R38">
        <f t="shared" ca="1" si="5"/>
        <v>0</v>
      </c>
      <c r="S38">
        <f t="shared" ca="1" si="5"/>
        <v>0</v>
      </c>
      <c r="T38">
        <f t="shared" ca="1" si="5"/>
        <v>0</v>
      </c>
      <c r="U38">
        <f t="shared" ca="1" si="5"/>
        <v>0</v>
      </c>
      <c r="V38">
        <f ca="1">IF('Other 2030'!$A46="CP",INDIRECT("'Other 2030'!"&amp;'Country Selector'!$B$3&amp;ROW($A46))*10^12,0)</f>
        <v>0</v>
      </c>
    </row>
    <row r="39" spans="1:2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4"/>
        <v>0</v>
      </c>
      <c r="D39">
        <f t="shared" ca="1" si="4"/>
        <v>0</v>
      </c>
      <c r="E39">
        <f t="shared" ca="1" si="4"/>
        <v>0</v>
      </c>
      <c r="F39">
        <f t="shared" ca="1" si="4"/>
        <v>0</v>
      </c>
      <c r="G39">
        <f t="shared" ca="1" si="4"/>
        <v>0</v>
      </c>
      <c r="H39">
        <f t="shared" ca="1" si="4"/>
        <v>0</v>
      </c>
      <c r="I39">
        <f t="shared" ca="1" si="4"/>
        <v>0</v>
      </c>
      <c r="J39">
        <f t="shared" ca="1" si="4"/>
        <v>0</v>
      </c>
      <c r="K39">
        <f t="shared" ca="1" si="4"/>
        <v>0</v>
      </c>
      <c r="L39">
        <f ca="1">IF('Other 2020'!$A47="CP",INDIRECT("'Other 2020'!"&amp;'Country Selector'!$B$3&amp;ROW($A47))*10^12,0)</f>
        <v>0</v>
      </c>
      <c r="M39">
        <f t="shared" ca="1" si="5"/>
        <v>0</v>
      </c>
      <c r="N39">
        <f t="shared" ca="1" si="5"/>
        <v>0</v>
      </c>
      <c r="O39">
        <f t="shared" ca="1" si="5"/>
        <v>0</v>
      </c>
      <c r="P39">
        <f t="shared" ca="1" si="5"/>
        <v>0</v>
      </c>
      <c r="Q39">
        <f t="shared" ca="1" si="5"/>
        <v>0</v>
      </c>
      <c r="R39">
        <f t="shared" ca="1" si="5"/>
        <v>0</v>
      </c>
      <c r="S39">
        <f t="shared" ca="1" si="5"/>
        <v>0</v>
      </c>
      <c r="T39">
        <f t="shared" ca="1" si="5"/>
        <v>0</v>
      </c>
      <c r="U39">
        <f t="shared" ca="1" si="5"/>
        <v>0</v>
      </c>
      <c r="V39">
        <f ca="1">IF('Other 2030'!$A47="CP",INDIRECT("'Other 2030'!"&amp;'Country Selector'!$B$3&amp;ROW($A47))*10^12,0)</f>
        <v>0</v>
      </c>
    </row>
    <row r="40" spans="1:2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4"/>
        <v>0</v>
      </c>
      <c r="D40">
        <f t="shared" ca="1" si="4"/>
        <v>0</v>
      </c>
      <c r="E40">
        <f t="shared" ca="1" si="4"/>
        <v>0</v>
      </c>
      <c r="F40">
        <f t="shared" ca="1" si="4"/>
        <v>0</v>
      </c>
      <c r="G40">
        <f t="shared" ca="1" si="4"/>
        <v>0</v>
      </c>
      <c r="H40">
        <f t="shared" ca="1" si="4"/>
        <v>0</v>
      </c>
      <c r="I40">
        <f t="shared" ca="1" si="4"/>
        <v>0</v>
      </c>
      <c r="J40">
        <f t="shared" ca="1" si="4"/>
        <v>0</v>
      </c>
      <c r="K40">
        <f t="shared" ca="1" si="4"/>
        <v>0</v>
      </c>
      <c r="L40">
        <f ca="1">IF('Other 2020'!$A48="CP",INDIRECT("'Other 2020'!"&amp;'Country Selector'!$B$3&amp;ROW($A48))*10^12,0)</f>
        <v>0</v>
      </c>
      <c r="M40">
        <f t="shared" ca="1" si="5"/>
        <v>0</v>
      </c>
      <c r="N40">
        <f t="shared" ca="1" si="5"/>
        <v>0</v>
      </c>
      <c r="O40">
        <f t="shared" ca="1" si="5"/>
        <v>0</v>
      </c>
      <c r="P40">
        <f t="shared" ca="1" si="5"/>
        <v>0</v>
      </c>
      <c r="Q40">
        <f t="shared" ca="1" si="5"/>
        <v>0</v>
      </c>
      <c r="R40">
        <f t="shared" ca="1" si="5"/>
        <v>0</v>
      </c>
      <c r="S40">
        <f t="shared" ca="1" si="5"/>
        <v>0</v>
      </c>
      <c r="T40">
        <f t="shared" ca="1" si="5"/>
        <v>0</v>
      </c>
      <c r="U40">
        <f t="shared" ca="1" si="5"/>
        <v>0</v>
      </c>
      <c r="V40">
        <f ca="1">IF('Other 2030'!$A48="CP",INDIRECT("'Other 2030'!"&amp;'Country Selector'!$B$3&amp;ROW($A48))*10^12,0)</f>
        <v>0</v>
      </c>
    </row>
    <row r="41" spans="1:2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4"/>
        <v>0</v>
      </c>
      <c r="D41">
        <f t="shared" ca="1" si="4"/>
        <v>0</v>
      </c>
      <c r="E41">
        <f t="shared" ca="1" si="4"/>
        <v>0</v>
      </c>
      <c r="F41">
        <f t="shared" ca="1" si="4"/>
        <v>0</v>
      </c>
      <c r="G41">
        <f t="shared" ca="1" si="4"/>
        <v>0</v>
      </c>
      <c r="H41">
        <f t="shared" ca="1" si="4"/>
        <v>0</v>
      </c>
      <c r="I41">
        <f t="shared" ca="1" si="4"/>
        <v>0</v>
      </c>
      <c r="J41">
        <f t="shared" ca="1" si="4"/>
        <v>0</v>
      </c>
      <c r="K41">
        <f t="shared" ca="1" si="4"/>
        <v>0</v>
      </c>
      <c r="L41">
        <f ca="1">IF('Other 2020'!$A49="CP",INDIRECT("'Other 2020'!"&amp;'Country Selector'!$B$3&amp;ROW($A49))*10^12,0)</f>
        <v>0</v>
      </c>
      <c r="M41">
        <f t="shared" ca="1" si="5"/>
        <v>0</v>
      </c>
      <c r="N41">
        <f t="shared" ca="1" si="5"/>
        <v>0</v>
      </c>
      <c r="O41">
        <f t="shared" ca="1" si="5"/>
        <v>0</v>
      </c>
      <c r="P41">
        <f t="shared" ca="1" si="5"/>
        <v>0</v>
      </c>
      <c r="Q41">
        <f t="shared" ca="1" si="5"/>
        <v>0</v>
      </c>
      <c r="R41">
        <f t="shared" ca="1" si="5"/>
        <v>0</v>
      </c>
      <c r="S41">
        <f t="shared" ca="1" si="5"/>
        <v>0</v>
      </c>
      <c r="T41">
        <f t="shared" ca="1" si="5"/>
        <v>0</v>
      </c>
      <c r="U41">
        <f t="shared" ca="1" si="5"/>
        <v>0</v>
      </c>
      <c r="V41">
        <f ca="1">IF('Other 2030'!$A49="CP",INDIRECT("'Other 2030'!"&amp;'Country Selector'!$B$3&amp;ROW($A49))*10^12,0)</f>
        <v>0</v>
      </c>
    </row>
    <row r="42" spans="1:2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4"/>
        <v>0</v>
      </c>
      <c r="D42">
        <f t="shared" ca="1" si="4"/>
        <v>0</v>
      </c>
      <c r="E42">
        <f t="shared" ca="1" si="4"/>
        <v>0</v>
      </c>
      <c r="F42">
        <f t="shared" ca="1" si="4"/>
        <v>0</v>
      </c>
      <c r="G42">
        <f t="shared" ca="1" si="4"/>
        <v>0</v>
      </c>
      <c r="H42">
        <f t="shared" ca="1" si="4"/>
        <v>0</v>
      </c>
      <c r="I42">
        <f t="shared" ca="1" si="4"/>
        <v>0</v>
      </c>
      <c r="J42">
        <f t="shared" ca="1" si="4"/>
        <v>0</v>
      </c>
      <c r="K42">
        <f t="shared" ca="1" si="4"/>
        <v>0</v>
      </c>
      <c r="L42">
        <f ca="1">IF('Other 2020'!$A50="CP",INDIRECT("'Other 2020'!"&amp;'Country Selector'!$B$3&amp;ROW($A50))*10^12,0)</f>
        <v>0</v>
      </c>
      <c r="M42">
        <f t="shared" ca="1" si="5"/>
        <v>0</v>
      </c>
      <c r="N42">
        <f t="shared" ca="1" si="5"/>
        <v>0</v>
      </c>
      <c r="O42">
        <f t="shared" ca="1" si="5"/>
        <v>0</v>
      </c>
      <c r="P42">
        <f t="shared" ca="1" si="5"/>
        <v>0</v>
      </c>
      <c r="Q42">
        <f t="shared" ca="1" si="5"/>
        <v>0</v>
      </c>
      <c r="R42">
        <f t="shared" ca="1" si="5"/>
        <v>0</v>
      </c>
      <c r="S42">
        <f t="shared" ca="1" si="5"/>
        <v>0</v>
      </c>
      <c r="T42">
        <f t="shared" ca="1" si="5"/>
        <v>0</v>
      </c>
      <c r="U42">
        <f t="shared" ca="1" si="5"/>
        <v>0</v>
      </c>
      <c r="V42">
        <f ca="1">IF('Other 2030'!$A50="CP",INDIRECT("'Other 2030'!"&amp;'Country Selector'!$B$3&amp;ROW($A50))*10^12,0)</f>
        <v>0</v>
      </c>
    </row>
    <row r="43" spans="1:2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4"/>
        <v>0</v>
      </c>
      <c r="D43">
        <f t="shared" ca="1" si="4"/>
        <v>0</v>
      </c>
      <c r="E43">
        <f t="shared" ca="1" si="4"/>
        <v>0</v>
      </c>
      <c r="F43">
        <f t="shared" ca="1" si="4"/>
        <v>0</v>
      </c>
      <c r="G43">
        <f t="shared" ca="1" si="4"/>
        <v>0</v>
      </c>
      <c r="H43">
        <f t="shared" ca="1" si="4"/>
        <v>0</v>
      </c>
      <c r="I43">
        <f t="shared" ca="1" si="4"/>
        <v>0</v>
      </c>
      <c r="J43">
        <f t="shared" ca="1" si="4"/>
        <v>0</v>
      </c>
      <c r="K43">
        <f t="shared" ca="1" si="4"/>
        <v>0</v>
      </c>
      <c r="L43">
        <f ca="1">IF('Other 2020'!$A51="CP",INDIRECT("'Other 2020'!"&amp;'Country Selector'!$B$3&amp;ROW($A51))*10^12,0)</f>
        <v>0</v>
      </c>
      <c r="M43">
        <f t="shared" ca="1" si="5"/>
        <v>0</v>
      </c>
      <c r="N43">
        <f t="shared" ca="1" si="5"/>
        <v>0</v>
      </c>
      <c r="O43">
        <f t="shared" ca="1" si="5"/>
        <v>0</v>
      </c>
      <c r="P43">
        <f t="shared" ca="1" si="5"/>
        <v>0</v>
      </c>
      <c r="Q43">
        <f t="shared" ca="1" si="5"/>
        <v>0</v>
      </c>
      <c r="R43">
        <f t="shared" ca="1" si="5"/>
        <v>0</v>
      </c>
      <c r="S43">
        <f t="shared" ca="1" si="5"/>
        <v>0</v>
      </c>
      <c r="T43">
        <f t="shared" ca="1" si="5"/>
        <v>0</v>
      </c>
      <c r="U43">
        <f t="shared" ca="1" si="5"/>
        <v>0</v>
      </c>
      <c r="V43">
        <f ca="1">IF('Other 2030'!$A51="CP",INDIRECT("'Other 2030'!"&amp;'Country Selector'!$B$3&amp;ROW($A51))*10^12,0)</f>
        <v>0</v>
      </c>
    </row>
    <row r="44" spans="1:2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4"/>
        <v>0</v>
      </c>
      <c r="D44">
        <f t="shared" ca="1" si="4"/>
        <v>0</v>
      </c>
      <c r="E44">
        <f t="shared" ca="1" si="4"/>
        <v>0</v>
      </c>
      <c r="F44">
        <f t="shared" ca="1" si="4"/>
        <v>0</v>
      </c>
      <c r="G44">
        <f t="shared" ca="1" si="4"/>
        <v>0</v>
      </c>
      <c r="H44">
        <f t="shared" ca="1" si="4"/>
        <v>0</v>
      </c>
      <c r="I44">
        <f t="shared" ca="1" si="4"/>
        <v>0</v>
      </c>
      <c r="J44">
        <f t="shared" ca="1" si="4"/>
        <v>0</v>
      </c>
      <c r="K44">
        <f t="shared" ca="1" si="4"/>
        <v>0</v>
      </c>
      <c r="L44">
        <f ca="1">IF('Other 2020'!$A52="CP",INDIRECT("'Other 2020'!"&amp;'Country Selector'!$B$3&amp;ROW($A52))*10^12,0)</f>
        <v>0</v>
      </c>
      <c r="M44">
        <f t="shared" ca="1" si="5"/>
        <v>0</v>
      </c>
      <c r="N44">
        <f t="shared" ca="1" si="5"/>
        <v>0</v>
      </c>
      <c r="O44">
        <f t="shared" ca="1" si="5"/>
        <v>0</v>
      </c>
      <c r="P44">
        <f t="shared" ca="1" si="5"/>
        <v>0</v>
      </c>
      <c r="Q44">
        <f t="shared" ca="1" si="5"/>
        <v>0</v>
      </c>
      <c r="R44">
        <f t="shared" ca="1" si="5"/>
        <v>0</v>
      </c>
      <c r="S44">
        <f t="shared" ca="1" si="5"/>
        <v>0</v>
      </c>
      <c r="T44">
        <f t="shared" ca="1" si="5"/>
        <v>0</v>
      </c>
      <c r="U44">
        <f t="shared" ca="1" si="5"/>
        <v>0</v>
      </c>
      <c r="V44">
        <f ca="1">IF('Other 2030'!$A52="CP",INDIRECT("'Other 2030'!"&amp;'Country Selector'!$B$3&amp;ROW($A52))*10^12,0)</f>
        <v>0</v>
      </c>
    </row>
    <row r="45" spans="1:2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4"/>
        <v>0</v>
      </c>
      <c r="D45">
        <f t="shared" ca="1" si="4"/>
        <v>0</v>
      </c>
      <c r="E45">
        <f t="shared" ca="1" si="4"/>
        <v>0</v>
      </c>
      <c r="F45">
        <f t="shared" ca="1" si="4"/>
        <v>0</v>
      </c>
      <c r="G45">
        <f t="shared" ca="1" si="4"/>
        <v>0</v>
      </c>
      <c r="H45">
        <f t="shared" ca="1" si="4"/>
        <v>0</v>
      </c>
      <c r="I45">
        <f t="shared" ca="1" si="4"/>
        <v>0</v>
      </c>
      <c r="J45">
        <f t="shared" ca="1" si="4"/>
        <v>0</v>
      </c>
      <c r="K45">
        <f t="shared" ca="1" si="4"/>
        <v>0</v>
      </c>
      <c r="L45">
        <f ca="1">IF('Other 2020'!$A53="CP",INDIRECT("'Other 2020'!"&amp;'Country Selector'!$B$3&amp;ROW($A53))*10^12,0)</f>
        <v>0</v>
      </c>
      <c r="M45">
        <f t="shared" ca="1" si="5"/>
        <v>0</v>
      </c>
      <c r="N45">
        <f t="shared" ca="1" si="5"/>
        <v>0</v>
      </c>
      <c r="O45">
        <f t="shared" ca="1" si="5"/>
        <v>0</v>
      </c>
      <c r="P45">
        <f t="shared" ca="1" si="5"/>
        <v>0</v>
      </c>
      <c r="Q45">
        <f t="shared" ca="1" si="5"/>
        <v>0</v>
      </c>
      <c r="R45">
        <f t="shared" ca="1" si="5"/>
        <v>0</v>
      </c>
      <c r="S45">
        <f t="shared" ca="1" si="5"/>
        <v>0</v>
      </c>
      <c r="T45">
        <f t="shared" ca="1" si="5"/>
        <v>0</v>
      </c>
      <c r="U45">
        <f t="shared" ca="1" si="5"/>
        <v>0</v>
      </c>
      <c r="V45">
        <f ca="1">IF('Other 2030'!$A53="CP",INDIRECT("'Other 2030'!"&amp;'Country Selector'!$B$3&amp;ROW($A53))*10^12,0)</f>
        <v>0</v>
      </c>
    </row>
    <row r="46" spans="1:2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4"/>
        <v>0</v>
      </c>
      <c r="D46">
        <f t="shared" ca="1" si="4"/>
        <v>0</v>
      </c>
      <c r="E46">
        <f t="shared" ca="1" si="4"/>
        <v>0</v>
      </c>
      <c r="F46">
        <f t="shared" ca="1" si="4"/>
        <v>0</v>
      </c>
      <c r="G46">
        <f t="shared" ca="1" si="4"/>
        <v>0</v>
      </c>
      <c r="H46">
        <f t="shared" ca="1" si="4"/>
        <v>0</v>
      </c>
      <c r="I46">
        <f t="shared" ca="1" si="4"/>
        <v>0</v>
      </c>
      <c r="J46">
        <f t="shared" ca="1" si="4"/>
        <v>0</v>
      </c>
      <c r="K46">
        <f t="shared" ca="1" si="4"/>
        <v>0</v>
      </c>
      <c r="L46">
        <f ca="1">IF('Other 2020'!$A54="CP",INDIRECT("'Other 2020'!"&amp;'Country Selector'!$B$3&amp;ROW($A54))*10^12,0)</f>
        <v>0</v>
      </c>
      <c r="M46">
        <f t="shared" ca="1" si="5"/>
        <v>0</v>
      </c>
      <c r="N46">
        <f t="shared" ca="1" si="5"/>
        <v>0</v>
      </c>
      <c r="O46">
        <f t="shared" ca="1" si="5"/>
        <v>0</v>
      </c>
      <c r="P46">
        <f t="shared" ca="1" si="5"/>
        <v>0</v>
      </c>
      <c r="Q46">
        <f t="shared" ca="1" si="5"/>
        <v>0</v>
      </c>
      <c r="R46">
        <f t="shared" ca="1" si="5"/>
        <v>0</v>
      </c>
      <c r="S46">
        <f t="shared" ca="1" si="5"/>
        <v>0</v>
      </c>
      <c r="T46">
        <f t="shared" ca="1" si="5"/>
        <v>0</v>
      </c>
      <c r="U46">
        <f t="shared" ca="1" si="5"/>
        <v>0</v>
      </c>
      <c r="V46">
        <f ca="1">IF('Other 2030'!$A54="CP",INDIRECT("'Other 2030'!"&amp;'Country Selector'!$B$3&amp;ROW($A54))*10^12,0)</f>
        <v>0</v>
      </c>
    </row>
    <row r="47" spans="1:22">
      <c r="A47" s="74">
        <v>-5</v>
      </c>
      <c r="B47">
        <f ca="1">IF('Other 2010'!$A55="CP",INDIRECT("'Other 2010'!"&amp;'Country Selector'!$B$3&amp;ROW($A55))*10^12,0)</f>
        <v>0</v>
      </c>
      <c r="C47">
        <f t="shared" ca="1" si="4"/>
        <v>0</v>
      </c>
      <c r="D47">
        <f t="shared" ca="1" si="4"/>
        <v>0</v>
      </c>
      <c r="E47">
        <f t="shared" ca="1" si="4"/>
        <v>0</v>
      </c>
      <c r="F47">
        <f t="shared" ca="1" si="4"/>
        <v>0</v>
      </c>
      <c r="G47">
        <f t="shared" ca="1" si="4"/>
        <v>0</v>
      </c>
      <c r="H47">
        <f t="shared" ca="1" si="4"/>
        <v>0</v>
      </c>
      <c r="I47">
        <f t="shared" ca="1" si="4"/>
        <v>0</v>
      </c>
      <c r="J47">
        <f t="shared" ca="1" si="4"/>
        <v>0</v>
      </c>
      <c r="K47">
        <f t="shared" ca="1" si="4"/>
        <v>0</v>
      </c>
      <c r="L47">
        <f ca="1">IF('Other 2020'!$A55="CP",INDIRECT("'Other 2020'!"&amp;'Country Selector'!$B$3&amp;ROW($A55))*10^12,0)</f>
        <v>0</v>
      </c>
      <c r="M47">
        <f t="shared" ca="1" si="5"/>
        <v>0</v>
      </c>
      <c r="N47">
        <f t="shared" ca="1" si="5"/>
        <v>0</v>
      </c>
      <c r="O47">
        <f t="shared" ca="1" si="5"/>
        <v>0</v>
      </c>
      <c r="P47">
        <f t="shared" ca="1" si="5"/>
        <v>0</v>
      </c>
      <c r="Q47">
        <f t="shared" ca="1" si="5"/>
        <v>0</v>
      </c>
      <c r="R47">
        <f t="shared" ca="1" si="5"/>
        <v>0</v>
      </c>
      <c r="S47">
        <f t="shared" ca="1" si="5"/>
        <v>0</v>
      </c>
      <c r="T47">
        <f t="shared" ca="1" si="5"/>
        <v>0</v>
      </c>
      <c r="U47">
        <f t="shared" ca="1" si="5"/>
        <v>0</v>
      </c>
      <c r="V47">
        <f ca="1">IF('Other 2030'!$A55="CP",INDIRECT("'Other 2030'!"&amp;'Country Selector'!$B$3&amp;ROW($A55))*10^12,0)</f>
        <v>0</v>
      </c>
    </row>
    <row r="48" spans="1:2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4"/>
        <v>0</v>
      </c>
      <c r="D48">
        <f t="shared" ca="1" si="4"/>
        <v>0</v>
      </c>
      <c r="E48">
        <f t="shared" ca="1" si="4"/>
        <v>0</v>
      </c>
      <c r="F48">
        <f t="shared" ca="1" si="4"/>
        <v>0</v>
      </c>
      <c r="G48">
        <f t="shared" ca="1" si="4"/>
        <v>0</v>
      </c>
      <c r="H48">
        <f t="shared" ca="1" si="4"/>
        <v>0</v>
      </c>
      <c r="I48">
        <f t="shared" ca="1" si="4"/>
        <v>0</v>
      </c>
      <c r="J48">
        <f t="shared" ca="1" si="4"/>
        <v>0</v>
      </c>
      <c r="K48">
        <f t="shared" ca="1" si="4"/>
        <v>0</v>
      </c>
      <c r="L48">
        <f ca="1">IF('Other 2020'!$A56="CP",INDIRECT("'Other 2020'!"&amp;'Country Selector'!$B$3&amp;ROW($A56))*10^12,0)</f>
        <v>0</v>
      </c>
      <c r="M48">
        <f t="shared" ca="1" si="5"/>
        <v>0</v>
      </c>
      <c r="N48">
        <f t="shared" ca="1" si="5"/>
        <v>0</v>
      </c>
      <c r="O48">
        <f t="shared" ca="1" si="5"/>
        <v>0</v>
      </c>
      <c r="P48">
        <f t="shared" ca="1" si="5"/>
        <v>0</v>
      </c>
      <c r="Q48">
        <f t="shared" ca="1" si="5"/>
        <v>0</v>
      </c>
      <c r="R48">
        <f t="shared" ca="1" si="5"/>
        <v>0</v>
      </c>
      <c r="S48">
        <f t="shared" ca="1" si="5"/>
        <v>0</v>
      </c>
      <c r="T48">
        <f t="shared" ca="1" si="5"/>
        <v>0</v>
      </c>
      <c r="U48">
        <f t="shared" ca="1" si="5"/>
        <v>0</v>
      </c>
      <c r="V48">
        <f ca="1">IF('Other 2030'!$A56="CP",INDIRECT("'Other 2030'!"&amp;'Country Selector'!$B$3&amp;ROW($A56))*10^12,0)</f>
        <v>0</v>
      </c>
    </row>
    <row r="49" spans="1:2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4"/>
        <v>0</v>
      </c>
      <c r="D49">
        <f t="shared" ca="1" si="4"/>
        <v>0</v>
      </c>
      <c r="E49">
        <f t="shared" ca="1" si="4"/>
        <v>0</v>
      </c>
      <c r="F49">
        <f t="shared" ca="1" si="4"/>
        <v>0</v>
      </c>
      <c r="G49">
        <f t="shared" ca="1" si="4"/>
        <v>0</v>
      </c>
      <c r="H49">
        <f t="shared" ca="1" si="4"/>
        <v>0</v>
      </c>
      <c r="I49">
        <f t="shared" ca="1" si="4"/>
        <v>0</v>
      </c>
      <c r="J49">
        <f t="shared" ca="1" si="4"/>
        <v>0</v>
      </c>
      <c r="K49">
        <f t="shared" ca="1" si="4"/>
        <v>0</v>
      </c>
      <c r="L49">
        <f ca="1">IF('Other 2020'!$A57="CP",INDIRECT("'Other 2020'!"&amp;'Country Selector'!$B$3&amp;ROW($A57))*10^12,0)</f>
        <v>0</v>
      </c>
      <c r="M49">
        <f t="shared" ca="1" si="5"/>
        <v>0</v>
      </c>
      <c r="N49">
        <f t="shared" ca="1" si="5"/>
        <v>0</v>
      </c>
      <c r="O49">
        <f t="shared" ca="1" si="5"/>
        <v>0</v>
      </c>
      <c r="P49">
        <f t="shared" ca="1" si="5"/>
        <v>0</v>
      </c>
      <c r="Q49">
        <f t="shared" ca="1" si="5"/>
        <v>0</v>
      </c>
      <c r="R49">
        <f t="shared" ca="1" si="5"/>
        <v>0</v>
      </c>
      <c r="S49">
        <f t="shared" ca="1" si="5"/>
        <v>0</v>
      </c>
      <c r="T49">
        <f t="shared" ca="1" si="5"/>
        <v>0</v>
      </c>
      <c r="U49">
        <f t="shared" ca="1" si="5"/>
        <v>0</v>
      </c>
      <c r="V49">
        <f ca="1">IF('Other 2030'!$A57="CP",INDIRECT("'Other 2030'!"&amp;'Country Selector'!$B$3&amp;ROW($A57))*10^12,0)</f>
        <v>0</v>
      </c>
    </row>
    <row r="50" spans="1:2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4"/>
        <v>0</v>
      </c>
      <c r="D50">
        <f t="shared" ca="1" si="4"/>
        <v>0</v>
      </c>
      <c r="E50">
        <f t="shared" ca="1" si="4"/>
        <v>0</v>
      </c>
      <c r="F50">
        <f t="shared" ca="1" si="4"/>
        <v>0</v>
      </c>
      <c r="G50">
        <f t="shared" ca="1" si="4"/>
        <v>0</v>
      </c>
      <c r="H50">
        <f t="shared" ca="1" si="4"/>
        <v>0</v>
      </c>
      <c r="I50">
        <f t="shared" ca="1" si="4"/>
        <v>0</v>
      </c>
      <c r="J50">
        <f t="shared" ca="1" si="4"/>
        <v>0</v>
      </c>
      <c r="K50">
        <f t="shared" ca="1" si="4"/>
        <v>0</v>
      </c>
      <c r="L50">
        <f ca="1">IF('Other 2020'!$A58="CP",INDIRECT("'Other 2020'!"&amp;'Country Selector'!$B$3&amp;ROW($A58))*10^12,0)</f>
        <v>0</v>
      </c>
      <c r="M50">
        <f t="shared" ca="1" si="5"/>
        <v>0</v>
      </c>
      <c r="N50">
        <f t="shared" ca="1" si="5"/>
        <v>0</v>
      </c>
      <c r="O50">
        <f t="shared" ca="1" si="5"/>
        <v>0</v>
      </c>
      <c r="P50">
        <f t="shared" ca="1" si="5"/>
        <v>0</v>
      </c>
      <c r="Q50">
        <f t="shared" ca="1" si="5"/>
        <v>0</v>
      </c>
      <c r="R50">
        <f t="shared" ca="1" si="5"/>
        <v>0</v>
      </c>
      <c r="S50">
        <f t="shared" ca="1" si="5"/>
        <v>0</v>
      </c>
      <c r="T50">
        <f t="shared" ca="1" si="5"/>
        <v>0</v>
      </c>
      <c r="U50">
        <f t="shared" ca="1" si="5"/>
        <v>0</v>
      </c>
      <c r="V50">
        <f ca="1">IF('Other 2030'!$A58="CP",INDIRECT("'Other 2030'!"&amp;'Country Selector'!$B$3&amp;ROW($A58))*10^12,0)</f>
        <v>0</v>
      </c>
    </row>
    <row r="51" spans="1:2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4"/>
        <v>0</v>
      </c>
      <c r="D51">
        <f t="shared" ca="1" si="4"/>
        <v>0</v>
      </c>
      <c r="E51">
        <f t="shared" ca="1" si="4"/>
        <v>0</v>
      </c>
      <c r="F51">
        <f t="shared" ca="1" si="4"/>
        <v>0</v>
      </c>
      <c r="G51">
        <f t="shared" ca="1" si="4"/>
        <v>0</v>
      </c>
      <c r="H51">
        <f t="shared" ca="1" si="4"/>
        <v>0</v>
      </c>
      <c r="I51">
        <f t="shared" ca="1" si="4"/>
        <v>0</v>
      </c>
      <c r="J51">
        <f t="shared" ca="1" si="4"/>
        <v>0</v>
      </c>
      <c r="K51">
        <f t="shared" ca="1" si="4"/>
        <v>0</v>
      </c>
      <c r="L51">
        <f ca="1">IF('Other 2020'!$A59="CP",INDIRECT("'Other 2020'!"&amp;'Country Selector'!$B$3&amp;ROW($A59))*10^12,0)</f>
        <v>0</v>
      </c>
      <c r="M51">
        <f t="shared" ca="1" si="5"/>
        <v>0</v>
      </c>
      <c r="N51">
        <f t="shared" ca="1" si="5"/>
        <v>0</v>
      </c>
      <c r="O51">
        <f t="shared" ca="1" si="5"/>
        <v>0</v>
      </c>
      <c r="P51">
        <f t="shared" ca="1" si="5"/>
        <v>0</v>
      </c>
      <c r="Q51">
        <f t="shared" ca="1" si="5"/>
        <v>0</v>
      </c>
      <c r="R51">
        <f t="shared" ca="1" si="5"/>
        <v>0</v>
      </c>
      <c r="S51">
        <f t="shared" ca="1" si="5"/>
        <v>0</v>
      </c>
      <c r="T51">
        <f t="shared" ca="1" si="5"/>
        <v>0</v>
      </c>
      <c r="U51">
        <f t="shared" ca="1" si="5"/>
        <v>0</v>
      </c>
      <c r="V51">
        <f ca="1">IF('Other 2030'!$A59="CP",INDIRECT("'Other 2030'!"&amp;'Country Selector'!$B$3&amp;ROW($A59))*10^12,0)</f>
        <v>0</v>
      </c>
    </row>
    <row r="52" spans="1:22">
      <c r="A52" s="74">
        <v>0</v>
      </c>
      <c r="B52">
        <f ca="1">IF('Other 2010'!$A60="CP",INDIRECT("'Other 2010'!"&amp;'Country Selector'!$B$3&amp;ROW($A60))*10^12,0)</f>
        <v>0</v>
      </c>
      <c r="C52">
        <f t="shared" ca="1" si="4"/>
        <v>0</v>
      </c>
      <c r="D52">
        <f t="shared" ca="1" si="4"/>
        <v>0</v>
      </c>
      <c r="E52">
        <f t="shared" ca="1" si="4"/>
        <v>0</v>
      </c>
      <c r="F52">
        <f t="shared" ca="1" si="4"/>
        <v>0</v>
      </c>
      <c r="G52">
        <f t="shared" ca="1" si="4"/>
        <v>0</v>
      </c>
      <c r="H52">
        <f t="shared" ca="1" si="4"/>
        <v>0</v>
      </c>
      <c r="I52">
        <f t="shared" ca="1" si="4"/>
        <v>0</v>
      </c>
      <c r="J52">
        <f t="shared" ca="1" si="4"/>
        <v>0</v>
      </c>
      <c r="K52">
        <f t="shared" ca="1" si="4"/>
        <v>0</v>
      </c>
      <c r="L52">
        <f ca="1">IF('Other 2020'!$A60="CP",INDIRECT("'Other 2020'!"&amp;'Country Selector'!$B$3&amp;ROW($A60))*10^12,0)</f>
        <v>0</v>
      </c>
      <c r="M52">
        <f t="shared" ca="1" si="5"/>
        <v>0</v>
      </c>
      <c r="N52">
        <f t="shared" ca="1" si="5"/>
        <v>0</v>
      </c>
      <c r="O52">
        <f t="shared" ca="1" si="5"/>
        <v>0</v>
      </c>
      <c r="P52">
        <f t="shared" ca="1" si="5"/>
        <v>0</v>
      </c>
      <c r="Q52">
        <f t="shared" ca="1" si="5"/>
        <v>0</v>
      </c>
      <c r="R52">
        <f t="shared" ca="1" si="5"/>
        <v>0</v>
      </c>
      <c r="S52">
        <f t="shared" ca="1" si="5"/>
        <v>0</v>
      </c>
      <c r="T52">
        <f t="shared" ca="1" si="5"/>
        <v>0</v>
      </c>
      <c r="U52">
        <f t="shared" ca="1" si="5"/>
        <v>0</v>
      </c>
      <c r="V52">
        <f ca="1">IF('Other 2030'!$A60="CP",INDIRECT("'Other 2030'!"&amp;'Country Selector'!$B$3&amp;ROW($A60))*10^12,0)</f>
        <v>0</v>
      </c>
    </row>
    <row r="53" spans="1:22">
      <c r="A53" s="74">
        <v>1</v>
      </c>
      <c r="B53">
        <f ca="1">IF('Other 2010'!$A61="CP",INDIRECT("'Other 2010'!"&amp;'Country Selector'!$B$3&amp;ROW($A61))*10^12,0)</f>
        <v>0</v>
      </c>
      <c r="C53">
        <f t="shared" ca="1" si="4"/>
        <v>0</v>
      </c>
      <c r="D53">
        <f t="shared" ca="1" si="4"/>
        <v>0</v>
      </c>
      <c r="E53">
        <f t="shared" ca="1" si="4"/>
        <v>0</v>
      </c>
      <c r="F53">
        <f t="shared" ca="1" si="4"/>
        <v>0</v>
      </c>
      <c r="G53">
        <f t="shared" ca="1" si="4"/>
        <v>0</v>
      </c>
      <c r="H53">
        <f t="shared" ca="1" si="4"/>
        <v>0</v>
      </c>
      <c r="I53">
        <f t="shared" ca="1" si="4"/>
        <v>0</v>
      </c>
      <c r="J53">
        <f t="shared" ca="1" si="4"/>
        <v>0</v>
      </c>
      <c r="K53">
        <f t="shared" ca="1" si="4"/>
        <v>0</v>
      </c>
      <c r="L53">
        <f ca="1">IF('Other 2020'!$A61="CP",INDIRECT("'Other 2020'!"&amp;'Country Selector'!$B$3&amp;ROW($A61))*10^12,0)</f>
        <v>0</v>
      </c>
      <c r="M53">
        <f t="shared" ca="1" si="5"/>
        <v>0</v>
      </c>
      <c r="N53">
        <f t="shared" ca="1" si="5"/>
        <v>0</v>
      </c>
      <c r="O53">
        <f t="shared" ca="1" si="5"/>
        <v>0</v>
      </c>
      <c r="P53">
        <f t="shared" ca="1" si="5"/>
        <v>0</v>
      </c>
      <c r="Q53">
        <f t="shared" ca="1" si="5"/>
        <v>0</v>
      </c>
      <c r="R53">
        <f t="shared" ca="1" si="5"/>
        <v>0</v>
      </c>
      <c r="S53">
        <f t="shared" ca="1" si="5"/>
        <v>0</v>
      </c>
      <c r="T53">
        <f t="shared" ca="1" si="5"/>
        <v>0</v>
      </c>
      <c r="U53">
        <f t="shared" ca="1" si="5"/>
        <v>0</v>
      </c>
      <c r="V53">
        <f ca="1">IF('Other 2030'!$A61="CP",INDIRECT("'Other 2030'!"&amp;'Country Selector'!$B$3&amp;ROW($A61))*10^12,0)</f>
        <v>0</v>
      </c>
    </row>
    <row r="54" spans="1:22">
      <c r="A54" s="74">
        <v>2</v>
      </c>
      <c r="B54">
        <f ca="1">IF('Other 2010'!$A62="CP",INDIRECT("'Other 2010'!"&amp;'Country Selector'!$B$3&amp;ROW($A62))*10^12,0)</f>
        <v>0</v>
      </c>
      <c r="C54">
        <f t="shared" ca="1" si="4"/>
        <v>0</v>
      </c>
      <c r="D54">
        <f t="shared" ca="1" si="4"/>
        <v>0</v>
      </c>
      <c r="E54">
        <f t="shared" ca="1" si="4"/>
        <v>0</v>
      </c>
      <c r="F54">
        <f t="shared" ca="1" si="4"/>
        <v>0</v>
      </c>
      <c r="G54">
        <f t="shared" ca="1" si="4"/>
        <v>0</v>
      </c>
      <c r="H54">
        <f t="shared" ca="1" si="4"/>
        <v>0</v>
      </c>
      <c r="I54">
        <f t="shared" ca="1" si="4"/>
        <v>0</v>
      </c>
      <c r="J54">
        <f t="shared" ca="1" si="4"/>
        <v>0</v>
      </c>
      <c r="K54">
        <f t="shared" ca="1" si="4"/>
        <v>0</v>
      </c>
      <c r="L54">
        <f ca="1">IF('Other 2020'!$A62="CP",INDIRECT("'Other 2020'!"&amp;'Country Selector'!$B$3&amp;ROW($A62))*10^12,0)</f>
        <v>0</v>
      </c>
      <c r="M54">
        <f t="shared" ca="1" si="5"/>
        <v>0</v>
      </c>
      <c r="N54">
        <f t="shared" ca="1" si="5"/>
        <v>0</v>
      </c>
      <c r="O54">
        <f t="shared" ca="1" si="5"/>
        <v>0</v>
      </c>
      <c r="P54">
        <f t="shared" ca="1" si="5"/>
        <v>0</v>
      </c>
      <c r="Q54">
        <f t="shared" ca="1" si="5"/>
        <v>0</v>
      </c>
      <c r="R54">
        <f t="shared" ca="1" si="5"/>
        <v>0</v>
      </c>
      <c r="S54">
        <f t="shared" ca="1" si="5"/>
        <v>0</v>
      </c>
      <c r="T54">
        <f t="shared" ca="1" si="5"/>
        <v>0</v>
      </c>
      <c r="U54">
        <f t="shared" ca="1" si="5"/>
        <v>0</v>
      </c>
      <c r="V54">
        <f ca="1">IF('Other 2030'!$A62="CP",INDIRECT("'Other 2030'!"&amp;'Country Selector'!$B$3&amp;ROW($A62))*10^12,0)</f>
        <v>0</v>
      </c>
    </row>
    <row r="55" spans="1:22">
      <c r="A55" s="74">
        <v>3</v>
      </c>
      <c r="B55">
        <f ca="1">IF('Other 2010'!$A63="CP",INDIRECT("'Other 2010'!"&amp;'Country Selector'!$B$3&amp;ROW($A63))*10^12,0)</f>
        <v>0</v>
      </c>
      <c r="C55">
        <f t="shared" ca="1" si="4"/>
        <v>0</v>
      </c>
      <c r="D55">
        <f t="shared" ca="1" si="4"/>
        <v>0</v>
      </c>
      <c r="E55">
        <f t="shared" ca="1" si="4"/>
        <v>0</v>
      </c>
      <c r="F55">
        <f t="shared" ca="1" si="4"/>
        <v>0</v>
      </c>
      <c r="G55">
        <f t="shared" ca="1" si="4"/>
        <v>0</v>
      </c>
      <c r="H55">
        <f t="shared" ca="1" si="4"/>
        <v>0</v>
      </c>
      <c r="I55">
        <f t="shared" ca="1" si="4"/>
        <v>0</v>
      </c>
      <c r="J55">
        <f t="shared" ca="1" si="4"/>
        <v>0</v>
      </c>
      <c r="K55">
        <f t="shared" ca="1" si="4"/>
        <v>0</v>
      </c>
      <c r="L55">
        <f ca="1">IF('Other 2020'!$A63="CP",INDIRECT("'Other 2020'!"&amp;'Country Selector'!$B$3&amp;ROW($A63))*10^12,0)</f>
        <v>0</v>
      </c>
      <c r="M55">
        <f t="shared" ca="1" si="5"/>
        <v>0</v>
      </c>
      <c r="N55">
        <f t="shared" ca="1" si="5"/>
        <v>0</v>
      </c>
      <c r="O55">
        <f t="shared" ca="1" si="5"/>
        <v>0</v>
      </c>
      <c r="P55">
        <f t="shared" ca="1" si="5"/>
        <v>0</v>
      </c>
      <c r="Q55">
        <f t="shared" ca="1" si="5"/>
        <v>0</v>
      </c>
      <c r="R55">
        <f t="shared" ca="1" si="5"/>
        <v>0</v>
      </c>
      <c r="S55">
        <f t="shared" ca="1" si="5"/>
        <v>0</v>
      </c>
      <c r="T55">
        <f t="shared" ca="1" si="5"/>
        <v>0</v>
      </c>
      <c r="U55">
        <f t="shared" ca="1" si="5"/>
        <v>0</v>
      </c>
      <c r="V55">
        <f ca="1">IF('Other 2030'!$A63="CP",INDIRECT("'Other 2030'!"&amp;'Country Selector'!$B$3&amp;ROW($A63))*10^12,0)</f>
        <v>0</v>
      </c>
    </row>
    <row r="56" spans="1:22">
      <c r="A56" s="74">
        <v>4</v>
      </c>
      <c r="B56">
        <f ca="1">IF('Other 2010'!$A64="CP",INDIRECT("'Other 2010'!"&amp;'Country Selector'!$B$3&amp;ROW($A64))*10^12,0)</f>
        <v>202108455435.73325</v>
      </c>
      <c r="C56">
        <f t="shared" ca="1" si="4"/>
        <v>209384164984.73871</v>
      </c>
      <c r="D56">
        <f t="shared" ca="1" si="4"/>
        <v>216659874533.7442</v>
      </c>
      <c r="E56">
        <f t="shared" ca="1" si="4"/>
        <v>223935584082.74966</v>
      </c>
      <c r="F56">
        <f t="shared" ca="1" si="4"/>
        <v>231211293631.75513</v>
      </c>
      <c r="G56">
        <f t="shared" ca="1" si="4"/>
        <v>238487003180.76062</v>
      </c>
      <c r="H56">
        <f t="shared" ca="1" si="4"/>
        <v>245762712729.76608</v>
      </c>
      <c r="I56">
        <f t="shared" ca="1" si="4"/>
        <v>253038422278.77155</v>
      </c>
      <c r="J56">
        <f t="shared" ca="1" si="4"/>
        <v>260314131827.77704</v>
      </c>
      <c r="K56">
        <f t="shared" ca="1" si="4"/>
        <v>267589841376.7825</v>
      </c>
      <c r="L56">
        <f ca="1">IF('Other 2020'!$A64="CP",INDIRECT("'Other 2020'!"&amp;'Country Selector'!$B$3&amp;ROW($A64))*10^12,0)</f>
        <v>274865550925.78796</v>
      </c>
      <c r="M56">
        <f t="shared" ca="1" si="5"/>
        <v>282669884117.94775</v>
      </c>
      <c r="N56">
        <f t="shared" ca="1" si="5"/>
        <v>290474217310.10754</v>
      </c>
      <c r="O56">
        <f t="shared" ca="1" si="5"/>
        <v>298278550502.2674</v>
      </c>
      <c r="P56">
        <f t="shared" ca="1" si="5"/>
        <v>306082883694.42719</v>
      </c>
      <c r="Q56">
        <f t="shared" ca="1" si="5"/>
        <v>313887216886.58704</v>
      </c>
      <c r="R56">
        <f t="shared" ca="1" si="5"/>
        <v>321691550078.74683</v>
      </c>
      <c r="S56">
        <f t="shared" ca="1" si="5"/>
        <v>329495883270.90662</v>
      </c>
      <c r="T56">
        <f t="shared" ca="1" si="5"/>
        <v>337300216463.06641</v>
      </c>
      <c r="U56">
        <f t="shared" ca="1" si="5"/>
        <v>345104549655.22626</v>
      </c>
      <c r="V56">
        <f ca="1">IF('Other 2030'!$A64="CP",INDIRECT("'Other 2030'!"&amp;'Country Selector'!$B$3&amp;ROW($A64))*10^12,0)</f>
        <v>352908882847.38605</v>
      </c>
    </row>
    <row r="57" spans="1:22">
      <c r="A57" s="74">
        <v>5</v>
      </c>
      <c r="B57">
        <f ca="1">IF('Other 2010'!$A65="CP",INDIRECT("'Other 2010'!"&amp;'Country Selector'!$B$3&amp;ROW($A65))*10^12,0)</f>
        <v>0</v>
      </c>
      <c r="C57">
        <f t="shared" ca="1" si="4"/>
        <v>0</v>
      </c>
      <c r="D57">
        <f t="shared" ca="1" si="4"/>
        <v>0</v>
      </c>
      <c r="E57">
        <f t="shared" ca="1" si="4"/>
        <v>0</v>
      </c>
      <c r="F57">
        <f t="shared" ca="1" si="4"/>
        <v>0</v>
      </c>
      <c r="G57">
        <f t="shared" ca="1" si="4"/>
        <v>0</v>
      </c>
      <c r="H57">
        <f t="shared" ca="1" si="4"/>
        <v>0</v>
      </c>
      <c r="I57">
        <f t="shared" ca="1" si="4"/>
        <v>0</v>
      </c>
      <c r="J57">
        <f t="shared" ca="1" si="4"/>
        <v>0</v>
      </c>
      <c r="K57">
        <f t="shared" ca="1" si="4"/>
        <v>0</v>
      </c>
      <c r="L57">
        <f ca="1">IF('Other 2020'!$A65="CP",INDIRECT("'Other 2020'!"&amp;'Country Selector'!$B$3&amp;ROW($A65))*10^12,0)</f>
        <v>0</v>
      </c>
      <c r="M57">
        <f t="shared" ca="1" si="5"/>
        <v>0</v>
      </c>
      <c r="N57">
        <f t="shared" ca="1" si="5"/>
        <v>0</v>
      </c>
      <c r="O57">
        <f t="shared" ca="1" si="5"/>
        <v>0</v>
      </c>
      <c r="P57">
        <f t="shared" ca="1" si="5"/>
        <v>0</v>
      </c>
      <c r="Q57">
        <f t="shared" ca="1" si="5"/>
        <v>0</v>
      </c>
      <c r="R57">
        <f t="shared" ca="1" si="5"/>
        <v>0</v>
      </c>
      <c r="S57">
        <f t="shared" ca="1" si="5"/>
        <v>0</v>
      </c>
      <c r="T57">
        <f t="shared" ca="1" si="5"/>
        <v>0</v>
      </c>
      <c r="U57">
        <f t="shared" ca="1" si="5"/>
        <v>0</v>
      </c>
      <c r="V57">
        <f ca="1">IF('Other 2030'!$A65="CP",INDIRECT("'Other 2030'!"&amp;'Country Selector'!$B$3&amp;ROW($A65))*10^12,0)</f>
        <v>0</v>
      </c>
    </row>
    <row r="58" spans="1:22">
      <c r="A58" s="74">
        <v>6</v>
      </c>
      <c r="B58">
        <f ca="1">IF('Other 2010'!$A66="CP",INDIRECT("'Other 2010'!"&amp;'Country Selector'!$B$3&amp;ROW($A66))*10^12,0)</f>
        <v>0</v>
      </c>
      <c r="C58">
        <f t="shared" ca="1" si="4"/>
        <v>0</v>
      </c>
      <c r="D58">
        <f t="shared" ca="1" si="4"/>
        <v>0</v>
      </c>
      <c r="E58">
        <f t="shared" ca="1" si="4"/>
        <v>0</v>
      </c>
      <c r="F58">
        <f t="shared" ca="1" si="4"/>
        <v>0</v>
      </c>
      <c r="G58">
        <f t="shared" ca="1" si="4"/>
        <v>0</v>
      </c>
      <c r="H58">
        <f t="shared" ca="1" si="4"/>
        <v>0</v>
      </c>
      <c r="I58">
        <f t="shared" ca="1" si="4"/>
        <v>0</v>
      </c>
      <c r="J58">
        <f t="shared" ca="1" si="4"/>
        <v>0</v>
      </c>
      <c r="K58">
        <f t="shared" ca="1" si="4"/>
        <v>0</v>
      </c>
      <c r="L58">
        <f ca="1">IF('Other 2020'!$A66="CP",INDIRECT("'Other 2020'!"&amp;'Country Selector'!$B$3&amp;ROW($A66))*10^12,0)</f>
        <v>0</v>
      </c>
      <c r="M58">
        <f t="shared" ca="1" si="5"/>
        <v>0</v>
      </c>
      <c r="N58">
        <f t="shared" ca="1" si="5"/>
        <v>0</v>
      </c>
      <c r="O58">
        <f t="shared" ca="1" si="5"/>
        <v>0</v>
      </c>
      <c r="P58">
        <f t="shared" ca="1" si="5"/>
        <v>0</v>
      </c>
      <c r="Q58">
        <f t="shared" ca="1" si="5"/>
        <v>0</v>
      </c>
      <c r="R58">
        <f t="shared" ca="1" si="5"/>
        <v>0</v>
      </c>
      <c r="S58">
        <f t="shared" ca="1" si="5"/>
        <v>0</v>
      </c>
      <c r="T58">
        <f t="shared" ca="1" si="5"/>
        <v>0</v>
      </c>
      <c r="U58">
        <f t="shared" ca="1" si="5"/>
        <v>0</v>
      </c>
      <c r="V58">
        <f ca="1">IF('Other 2030'!$A66="CP",INDIRECT("'Other 2030'!"&amp;'Country Selector'!$B$3&amp;ROW($A66))*10^12,0)</f>
        <v>0</v>
      </c>
    </row>
    <row r="59" spans="1:22">
      <c r="A59" s="74">
        <v>7</v>
      </c>
      <c r="B59">
        <f ca="1">IF('Other 2010'!$A67="CP",INDIRECT("'Other 2010'!"&amp;'Country Selector'!$B$3&amp;ROW($A67))*10^12,0)</f>
        <v>0</v>
      </c>
      <c r="C59">
        <f t="shared" ca="1" si="4"/>
        <v>0</v>
      </c>
      <c r="D59">
        <f t="shared" ca="1" si="4"/>
        <v>0</v>
      </c>
      <c r="E59">
        <f t="shared" ca="1" si="4"/>
        <v>0</v>
      </c>
      <c r="F59">
        <f t="shared" ca="1" si="4"/>
        <v>0</v>
      </c>
      <c r="G59">
        <f t="shared" ca="1" si="4"/>
        <v>0</v>
      </c>
      <c r="H59">
        <f t="shared" ca="1" si="4"/>
        <v>0</v>
      </c>
      <c r="I59">
        <f t="shared" ca="1" si="4"/>
        <v>0</v>
      </c>
      <c r="J59">
        <f t="shared" ca="1" si="4"/>
        <v>0</v>
      </c>
      <c r="K59">
        <f t="shared" ca="1" si="4"/>
        <v>0</v>
      </c>
      <c r="L59">
        <f ca="1">IF('Other 2020'!$A67="CP",INDIRECT("'Other 2020'!"&amp;'Country Selector'!$B$3&amp;ROW($A67))*10^12,0)</f>
        <v>0</v>
      </c>
      <c r="M59">
        <f t="shared" ca="1" si="5"/>
        <v>0</v>
      </c>
      <c r="N59">
        <f t="shared" ca="1" si="5"/>
        <v>0</v>
      </c>
      <c r="O59">
        <f t="shared" ca="1" si="5"/>
        <v>0</v>
      </c>
      <c r="P59">
        <f t="shared" ca="1" si="5"/>
        <v>0</v>
      </c>
      <c r="Q59">
        <f t="shared" ca="1" si="5"/>
        <v>0</v>
      </c>
      <c r="R59">
        <f t="shared" ca="1" si="5"/>
        <v>0</v>
      </c>
      <c r="S59">
        <f t="shared" ca="1" si="5"/>
        <v>0</v>
      </c>
      <c r="T59">
        <f t="shared" ca="1" si="5"/>
        <v>0</v>
      </c>
      <c r="U59">
        <f t="shared" ca="1" si="5"/>
        <v>0</v>
      </c>
      <c r="V59">
        <f ca="1">IF('Other 2030'!$A67="CP",INDIRECT("'Other 2030'!"&amp;'Country Selector'!$B$3&amp;ROW($A67))*10^12,0)</f>
        <v>0</v>
      </c>
    </row>
    <row r="60" spans="1:22">
      <c r="A60" s="74">
        <v>8</v>
      </c>
      <c r="B60">
        <f ca="1">IF('Other 2010'!$A68="CP",INDIRECT("'Other 2010'!"&amp;'Country Selector'!$B$3&amp;ROW($A68))*10^12,0)</f>
        <v>0</v>
      </c>
      <c r="C60">
        <f t="shared" ca="1" si="4"/>
        <v>0</v>
      </c>
      <c r="D60">
        <f t="shared" ca="1" si="4"/>
        <v>0</v>
      </c>
      <c r="E60">
        <f t="shared" ca="1" si="4"/>
        <v>0</v>
      </c>
      <c r="F60">
        <f t="shared" ca="1" si="4"/>
        <v>0</v>
      </c>
      <c r="G60">
        <f t="shared" ca="1" si="4"/>
        <v>0</v>
      </c>
      <c r="H60">
        <f t="shared" ca="1" si="4"/>
        <v>0</v>
      </c>
      <c r="I60">
        <f t="shared" ca="1" si="4"/>
        <v>0</v>
      </c>
      <c r="J60">
        <f t="shared" ca="1" si="4"/>
        <v>0</v>
      </c>
      <c r="K60">
        <f t="shared" ca="1" si="4"/>
        <v>0</v>
      </c>
      <c r="L60">
        <f ca="1">IF('Other 2020'!$A68="CP",INDIRECT("'Other 2020'!"&amp;'Country Selector'!$B$3&amp;ROW($A68))*10^12,0)</f>
        <v>0</v>
      </c>
      <c r="M60">
        <f t="shared" ca="1" si="5"/>
        <v>0</v>
      </c>
      <c r="N60">
        <f t="shared" ca="1" si="5"/>
        <v>0</v>
      </c>
      <c r="O60">
        <f t="shared" ca="1" si="5"/>
        <v>0</v>
      </c>
      <c r="P60">
        <f t="shared" ca="1" si="5"/>
        <v>0</v>
      </c>
      <c r="Q60">
        <f t="shared" ca="1" si="5"/>
        <v>0</v>
      </c>
      <c r="R60">
        <f t="shared" ca="1" si="5"/>
        <v>0</v>
      </c>
      <c r="S60">
        <f t="shared" ca="1" si="5"/>
        <v>0</v>
      </c>
      <c r="T60">
        <f t="shared" ca="1" si="5"/>
        <v>0</v>
      </c>
      <c r="U60">
        <f t="shared" ca="1" si="5"/>
        <v>0</v>
      </c>
      <c r="V60">
        <f ca="1">IF('Other 2030'!$A68="CP",INDIRECT("'Other 2030'!"&amp;'Country Selector'!$B$3&amp;ROW($A68))*10^12,0)</f>
        <v>0</v>
      </c>
    </row>
    <row r="61" spans="1:22">
      <c r="A61" s="74">
        <v>9</v>
      </c>
      <c r="B61">
        <f ca="1">IF('Other 2010'!$A69="CP",INDIRECT("'Other 2010'!"&amp;'Country Selector'!$B$3&amp;ROW($A69))*10^12,0)</f>
        <v>0</v>
      </c>
      <c r="C61">
        <f t="shared" ca="1" si="4"/>
        <v>0</v>
      </c>
      <c r="D61">
        <f t="shared" ca="1" si="4"/>
        <v>0</v>
      </c>
      <c r="E61">
        <f t="shared" ca="1" si="4"/>
        <v>0</v>
      </c>
      <c r="F61">
        <f t="shared" ca="1" si="4"/>
        <v>0</v>
      </c>
      <c r="G61">
        <f t="shared" ca="1" si="4"/>
        <v>0</v>
      </c>
      <c r="H61">
        <f t="shared" ca="1" si="4"/>
        <v>0</v>
      </c>
      <c r="I61">
        <f t="shared" ca="1" si="4"/>
        <v>0</v>
      </c>
      <c r="J61">
        <f t="shared" ca="1" si="4"/>
        <v>0</v>
      </c>
      <c r="K61">
        <f t="shared" ca="1" si="4"/>
        <v>0</v>
      </c>
      <c r="L61">
        <f ca="1">IF('Other 2020'!$A69="CP",INDIRECT("'Other 2020'!"&amp;'Country Selector'!$B$3&amp;ROW($A69))*10^12,0)</f>
        <v>0</v>
      </c>
      <c r="M61">
        <f t="shared" ca="1" si="5"/>
        <v>0</v>
      </c>
      <c r="N61">
        <f t="shared" ca="1" si="5"/>
        <v>0</v>
      </c>
      <c r="O61">
        <f t="shared" ca="1" si="5"/>
        <v>0</v>
      </c>
      <c r="P61">
        <f t="shared" ca="1" si="5"/>
        <v>0</v>
      </c>
      <c r="Q61">
        <f t="shared" ca="1" si="5"/>
        <v>0</v>
      </c>
      <c r="R61">
        <f t="shared" ca="1" si="5"/>
        <v>0</v>
      </c>
      <c r="S61">
        <f t="shared" ca="1" si="5"/>
        <v>0</v>
      </c>
      <c r="T61">
        <f t="shared" ca="1" si="5"/>
        <v>0</v>
      </c>
      <c r="U61">
        <f t="shared" ca="1" si="5"/>
        <v>0</v>
      </c>
      <c r="V61">
        <f ca="1">IF('Other 2030'!$A69="CP",INDIRECT("'Other 2030'!"&amp;'Country Selector'!$B$3&amp;ROW($A69))*10^12,0)</f>
        <v>0</v>
      </c>
    </row>
    <row r="62" spans="1:22">
      <c r="A62" s="74">
        <v>10</v>
      </c>
      <c r="B62">
        <f ca="1">IF('Other 2010'!$A70="CP",INDIRECT("'Other 2010'!"&amp;'Country Selector'!$B$3&amp;ROW($A70))*10^12,0)</f>
        <v>0</v>
      </c>
      <c r="C62">
        <f t="shared" ca="1" si="4"/>
        <v>0</v>
      </c>
      <c r="D62">
        <f t="shared" ca="1" si="4"/>
        <v>0</v>
      </c>
      <c r="E62">
        <f t="shared" ca="1" si="4"/>
        <v>0</v>
      </c>
      <c r="F62">
        <f t="shared" ca="1" si="4"/>
        <v>0</v>
      </c>
      <c r="G62">
        <f t="shared" ca="1" si="4"/>
        <v>0</v>
      </c>
      <c r="H62">
        <f t="shared" ca="1" si="4"/>
        <v>0</v>
      </c>
      <c r="I62">
        <f t="shared" ca="1" si="4"/>
        <v>0</v>
      </c>
      <c r="J62">
        <f t="shared" ca="1" si="4"/>
        <v>0</v>
      </c>
      <c r="K62">
        <f t="shared" ca="1" si="4"/>
        <v>0</v>
      </c>
      <c r="L62">
        <f ca="1">IF('Other 2020'!$A70="CP",INDIRECT("'Other 2020'!"&amp;'Country Selector'!$B$3&amp;ROW($A70))*10^12,0)</f>
        <v>0</v>
      </c>
      <c r="M62">
        <f t="shared" ca="1" si="5"/>
        <v>0</v>
      </c>
      <c r="N62">
        <f t="shared" ca="1" si="5"/>
        <v>0</v>
      </c>
      <c r="O62">
        <f t="shared" ca="1" si="5"/>
        <v>0</v>
      </c>
      <c r="P62">
        <f t="shared" ca="1" si="5"/>
        <v>0</v>
      </c>
      <c r="Q62">
        <f t="shared" ca="1" si="5"/>
        <v>0</v>
      </c>
      <c r="R62">
        <f t="shared" ca="1" si="5"/>
        <v>0</v>
      </c>
      <c r="S62">
        <f t="shared" ca="1" si="5"/>
        <v>0</v>
      </c>
      <c r="T62">
        <f t="shared" ca="1" si="5"/>
        <v>0</v>
      </c>
      <c r="U62">
        <f t="shared" ca="1" si="5"/>
        <v>0</v>
      </c>
      <c r="V62">
        <f ca="1">IF('Other 2030'!$A70="CP",INDIRECT("'Other 2030'!"&amp;'Country Selector'!$B$3&amp;ROW($A70))*10^12,0)</f>
        <v>0</v>
      </c>
    </row>
    <row r="63" spans="1:2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4"/>
        <v>0</v>
      </c>
      <c r="D63">
        <f t="shared" ca="1" si="4"/>
        <v>0</v>
      </c>
      <c r="E63">
        <f t="shared" ca="1" si="4"/>
        <v>0</v>
      </c>
      <c r="F63">
        <f t="shared" ref="D63:K95" ca="1" si="6">$B63*($L$1-F$1)/($L$1-$B$1)+$L63*(F$1-$B$1)/($L$1-$B$1)</f>
        <v>0</v>
      </c>
      <c r="G63">
        <f t="shared" ca="1" si="6"/>
        <v>0</v>
      </c>
      <c r="H63">
        <f t="shared" ca="1" si="6"/>
        <v>0</v>
      </c>
      <c r="I63">
        <f t="shared" ca="1" si="6"/>
        <v>0</v>
      </c>
      <c r="J63">
        <f t="shared" ca="1" si="6"/>
        <v>0</v>
      </c>
      <c r="K63">
        <f t="shared" ca="1" si="6"/>
        <v>0</v>
      </c>
      <c r="L63">
        <f ca="1">IF('Other 2020'!$A71="CP",INDIRECT("'Other 2020'!"&amp;'Country Selector'!$B$3&amp;ROW($A71))*10^12,0)</f>
        <v>0</v>
      </c>
      <c r="M63">
        <f t="shared" ca="1" si="5"/>
        <v>0</v>
      </c>
      <c r="N63">
        <f t="shared" ca="1" si="5"/>
        <v>0</v>
      </c>
      <c r="O63">
        <f t="shared" ca="1" si="5"/>
        <v>0</v>
      </c>
      <c r="P63">
        <f t="shared" ref="N63:U95" ca="1" si="7">$L63*($V$1-P$1)/($V$1-$L$1)+$V63*(P$1-$L$1)/($V$1-$L$1)</f>
        <v>0</v>
      </c>
      <c r="Q63">
        <f t="shared" ca="1" si="7"/>
        <v>0</v>
      </c>
      <c r="R63">
        <f t="shared" ca="1" si="7"/>
        <v>0</v>
      </c>
      <c r="S63">
        <f t="shared" ca="1" si="7"/>
        <v>0</v>
      </c>
      <c r="T63">
        <f t="shared" ca="1" si="7"/>
        <v>0</v>
      </c>
      <c r="U63">
        <f t="shared" ca="1" si="7"/>
        <v>0</v>
      </c>
      <c r="V63">
        <f ca="1">IF('Other 2030'!$A71="CP",INDIRECT("'Other 2030'!"&amp;'Country Selector'!$B$3&amp;ROW($A71))*10^12,0)</f>
        <v>0</v>
      </c>
    </row>
    <row r="64" spans="1:2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8">$B64*($L$1-C$1)/($L$1-$B$1)+$L64*(C$1-$B$1)/($L$1-$B$1)</f>
        <v>0</v>
      </c>
      <c r="D64">
        <f t="shared" ca="1" si="6"/>
        <v>0</v>
      </c>
      <c r="E64">
        <f t="shared" ca="1" si="6"/>
        <v>0</v>
      </c>
      <c r="F64">
        <f t="shared" ca="1" si="6"/>
        <v>0</v>
      </c>
      <c r="G64">
        <f t="shared" ca="1" si="6"/>
        <v>0</v>
      </c>
      <c r="H64">
        <f t="shared" ca="1" si="6"/>
        <v>0</v>
      </c>
      <c r="I64">
        <f t="shared" ca="1" si="6"/>
        <v>0</v>
      </c>
      <c r="J64">
        <f t="shared" ca="1" si="6"/>
        <v>0</v>
      </c>
      <c r="K64">
        <f t="shared" ca="1" si="6"/>
        <v>0</v>
      </c>
      <c r="L64">
        <f ca="1">IF('Other 2020'!$A72="CP",INDIRECT("'Other 2020'!"&amp;'Country Selector'!$B$3&amp;ROW($A72))*10^12,0)</f>
        <v>0</v>
      </c>
      <c r="M64">
        <f t="shared" ref="M64:U127" ca="1" si="9">$L64*($V$1-M$1)/($V$1-$L$1)+$V64*(M$1-$L$1)/($V$1-$L$1)</f>
        <v>0</v>
      </c>
      <c r="N64">
        <f t="shared" ca="1" si="7"/>
        <v>0</v>
      </c>
      <c r="O64">
        <f t="shared" ca="1" si="7"/>
        <v>0</v>
      </c>
      <c r="P64">
        <f t="shared" ca="1" si="7"/>
        <v>0</v>
      </c>
      <c r="Q64">
        <f t="shared" ca="1" si="7"/>
        <v>0</v>
      </c>
      <c r="R64">
        <f t="shared" ca="1" si="7"/>
        <v>0</v>
      </c>
      <c r="S64">
        <f t="shared" ca="1" si="7"/>
        <v>0</v>
      </c>
      <c r="T64">
        <f t="shared" ca="1" si="7"/>
        <v>0</v>
      </c>
      <c r="U64">
        <f t="shared" ca="1" si="7"/>
        <v>0</v>
      </c>
      <c r="V64">
        <f ca="1">IF('Other 2030'!$A72="CP",INDIRECT("'Other 2030'!"&amp;'Country Selector'!$B$3&amp;ROW($A72))*10^12,0)</f>
        <v>0</v>
      </c>
    </row>
    <row r="65" spans="1:22">
      <c r="A65" s="74">
        <v>13</v>
      </c>
      <c r="B65">
        <f ca="1">IF('Other 2010'!$A73="CP",INDIRECT("'Other 2010'!"&amp;'Country Selector'!$B$3&amp;ROW($A73))*10^12,0)</f>
        <v>0</v>
      </c>
      <c r="C65">
        <f t="shared" ca="1" si="8"/>
        <v>0</v>
      </c>
      <c r="D65">
        <f t="shared" ca="1" si="6"/>
        <v>0</v>
      </c>
      <c r="E65">
        <f t="shared" ca="1" si="6"/>
        <v>0</v>
      </c>
      <c r="F65">
        <f t="shared" ca="1" si="6"/>
        <v>0</v>
      </c>
      <c r="G65">
        <f t="shared" ca="1" si="6"/>
        <v>0</v>
      </c>
      <c r="H65">
        <f t="shared" ca="1" si="6"/>
        <v>0</v>
      </c>
      <c r="I65">
        <f t="shared" ca="1" si="6"/>
        <v>0</v>
      </c>
      <c r="J65">
        <f t="shared" ca="1" si="6"/>
        <v>0</v>
      </c>
      <c r="K65">
        <f t="shared" ca="1" si="6"/>
        <v>0</v>
      </c>
      <c r="L65">
        <f ca="1">IF('Other 2020'!$A73="CP",INDIRECT("'Other 2020'!"&amp;'Country Selector'!$B$3&amp;ROW($A73))*10^12,0)</f>
        <v>0</v>
      </c>
      <c r="M65">
        <f t="shared" ca="1" si="9"/>
        <v>0</v>
      </c>
      <c r="N65">
        <f t="shared" ca="1" si="7"/>
        <v>0</v>
      </c>
      <c r="O65">
        <f t="shared" ca="1" si="7"/>
        <v>0</v>
      </c>
      <c r="P65">
        <f t="shared" ca="1" si="7"/>
        <v>0</v>
      </c>
      <c r="Q65">
        <f t="shared" ca="1" si="7"/>
        <v>0</v>
      </c>
      <c r="R65">
        <f t="shared" ca="1" si="7"/>
        <v>0</v>
      </c>
      <c r="S65">
        <f t="shared" ca="1" si="7"/>
        <v>0</v>
      </c>
      <c r="T65">
        <f t="shared" ca="1" si="7"/>
        <v>0</v>
      </c>
      <c r="U65">
        <f t="shared" ca="1" si="7"/>
        <v>0</v>
      </c>
      <c r="V65">
        <f ca="1">IF('Other 2030'!$A73="CP",INDIRECT("'Other 2030'!"&amp;'Country Selector'!$B$3&amp;ROW($A73))*10^12,0)</f>
        <v>0</v>
      </c>
    </row>
    <row r="66" spans="1:2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8"/>
        <v>0</v>
      </c>
      <c r="D66">
        <f t="shared" ca="1" si="6"/>
        <v>0</v>
      </c>
      <c r="E66">
        <f t="shared" ca="1" si="6"/>
        <v>0</v>
      </c>
      <c r="F66">
        <f t="shared" ca="1" si="6"/>
        <v>0</v>
      </c>
      <c r="G66">
        <f t="shared" ca="1" si="6"/>
        <v>0</v>
      </c>
      <c r="H66">
        <f t="shared" ca="1" si="6"/>
        <v>0</v>
      </c>
      <c r="I66">
        <f t="shared" ca="1" si="6"/>
        <v>0</v>
      </c>
      <c r="J66">
        <f t="shared" ca="1" si="6"/>
        <v>0</v>
      </c>
      <c r="K66">
        <f t="shared" ca="1" si="6"/>
        <v>0</v>
      </c>
      <c r="L66">
        <f ca="1">IF('Other 2020'!$A74="CP",INDIRECT("'Other 2020'!"&amp;'Country Selector'!$B$3&amp;ROW($A74))*10^12,0)</f>
        <v>0</v>
      </c>
      <c r="M66">
        <f t="shared" ca="1" si="9"/>
        <v>0</v>
      </c>
      <c r="N66">
        <f t="shared" ca="1" si="7"/>
        <v>0</v>
      </c>
      <c r="O66">
        <f t="shared" ca="1" si="7"/>
        <v>0</v>
      </c>
      <c r="P66">
        <f t="shared" ca="1" si="7"/>
        <v>0</v>
      </c>
      <c r="Q66">
        <f t="shared" ca="1" si="7"/>
        <v>0</v>
      </c>
      <c r="R66">
        <f t="shared" ca="1" si="7"/>
        <v>0</v>
      </c>
      <c r="S66">
        <f t="shared" ca="1" si="7"/>
        <v>0</v>
      </c>
      <c r="T66">
        <f t="shared" ca="1" si="7"/>
        <v>0</v>
      </c>
      <c r="U66">
        <f t="shared" ca="1" si="7"/>
        <v>0</v>
      </c>
      <c r="V66">
        <f ca="1">IF('Other 2030'!$A74="CP",INDIRECT("'Other 2030'!"&amp;'Country Selector'!$B$3&amp;ROW($A74))*10^12,0)</f>
        <v>0</v>
      </c>
    </row>
    <row r="67" spans="1:22">
      <c r="A67" s="74">
        <v>15</v>
      </c>
      <c r="B67">
        <f ca="1">IF('Other 2010'!$A75="CP",INDIRECT("'Other 2010'!"&amp;'Country Selector'!$B$3&amp;ROW($A75))*10^12,0)</f>
        <v>0</v>
      </c>
      <c r="C67">
        <f t="shared" ca="1" si="8"/>
        <v>0</v>
      </c>
      <c r="D67">
        <f t="shared" ca="1" si="6"/>
        <v>0</v>
      </c>
      <c r="E67">
        <f t="shared" ca="1" si="6"/>
        <v>0</v>
      </c>
      <c r="F67">
        <f t="shared" ca="1" si="6"/>
        <v>0</v>
      </c>
      <c r="G67">
        <f t="shared" ca="1" si="6"/>
        <v>0</v>
      </c>
      <c r="H67">
        <f t="shared" ca="1" si="6"/>
        <v>0</v>
      </c>
      <c r="I67">
        <f t="shared" ca="1" si="6"/>
        <v>0</v>
      </c>
      <c r="J67">
        <f t="shared" ca="1" si="6"/>
        <v>0</v>
      </c>
      <c r="K67">
        <f t="shared" ca="1" si="6"/>
        <v>0</v>
      </c>
      <c r="L67">
        <f ca="1">IF('Other 2020'!$A75="CP",INDIRECT("'Other 2020'!"&amp;'Country Selector'!$B$3&amp;ROW($A75))*10^12,0)</f>
        <v>0</v>
      </c>
      <c r="M67">
        <f t="shared" ca="1" si="9"/>
        <v>0</v>
      </c>
      <c r="N67">
        <f t="shared" ca="1" si="7"/>
        <v>0</v>
      </c>
      <c r="O67">
        <f t="shared" ca="1" si="7"/>
        <v>0</v>
      </c>
      <c r="P67">
        <f t="shared" ca="1" si="7"/>
        <v>0</v>
      </c>
      <c r="Q67">
        <f t="shared" ca="1" si="7"/>
        <v>0</v>
      </c>
      <c r="R67">
        <f t="shared" ca="1" si="7"/>
        <v>0</v>
      </c>
      <c r="S67">
        <f t="shared" ca="1" si="7"/>
        <v>0</v>
      </c>
      <c r="T67">
        <f t="shared" ca="1" si="7"/>
        <v>0</v>
      </c>
      <c r="U67">
        <f t="shared" ca="1" si="7"/>
        <v>0</v>
      </c>
      <c r="V67">
        <f ca="1">IF('Other 2030'!$A75="CP",INDIRECT("'Other 2030'!"&amp;'Country Selector'!$B$3&amp;ROW($A75))*10^12,0)</f>
        <v>0</v>
      </c>
    </row>
    <row r="68" spans="1:2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8"/>
        <v>0</v>
      </c>
      <c r="D68">
        <f t="shared" ca="1" si="6"/>
        <v>0</v>
      </c>
      <c r="E68">
        <f t="shared" ca="1" si="6"/>
        <v>0</v>
      </c>
      <c r="F68">
        <f t="shared" ca="1" si="6"/>
        <v>0</v>
      </c>
      <c r="G68">
        <f t="shared" ca="1" si="6"/>
        <v>0</v>
      </c>
      <c r="H68">
        <f t="shared" ca="1" si="6"/>
        <v>0</v>
      </c>
      <c r="I68">
        <f t="shared" ca="1" si="6"/>
        <v>0</v>
      </c>
      <c r="J68">
        <f t="shared" ca="1" si="6"/>
        <v>0</v>
      </c>
      <c r="K68">
        <f t="shared" ca="1" si="6"/>
        <v>0</v>
      </c>
      <c r="L68">
        <f ca="1">IF('Other 2020'!$A76="CP",INDIRECT("'Other 2020'!"&amp;'Country Selector'!$B$3&amp;ROW($A76))*10^12,0)</f>
        <v>0</v>
      </c>
      <c r="M68">
        <f t="shared" ca="1" si="9"/>
        <v>0</v>
      </c>
      <c r="N68">
        <f t="shared" ca="1" si="7"/>
        <v>0</v>
      </c>
      <c r="O68">
        <f t="shared" ca="1" si="7"/>
        <v>0</v>
      </c>
      <c r="P68">
        <f t="shared" ca="1" si="7"/>
        <v>0</v>
      </c>
      <c r="Q68">
        <f t="shared" ca="1" si="7"/>
        <v>0</v>
      </c>
      <c r="R68">
        <f t="shared" ca="1" si="7"/>
        <v>0</v>
      </c>
      <c r="S68">
        <f t="shared" ca="1" si="7"/>
        <v>0</v>
      </c>
      <c r="T68">
        <f t="shared" ca="1" si="7"/>
        <v>0</v>
      </c>
      <c r="U68">
        <f t="shared" ca="1" si="7"/>
        <v>0</v>
      </c>
      <c r="V68">
        <f ca="1">IF('Other 2030'!$A76="CP",INDIRECT("'Other 2030'!"&amp;'Country Selector'!$B$3&amp;ROW($A76))*10^12,0)</f>
        <v>0</v>
      </c>
    </row>
    <row r="69" spans="1:2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8"/>
        <v>0</v>
      </c>
      <c r="D69">
        <f t="shared" ca="1" si="6"/>
        <v>0</v>
      </c>
      <c r="E69">
        <f t="shared" ca="1" si="6"/>
        <v>0</v>
      </c>
      <c r="F69">
        <f t="shared" ca="1" si="6"/>
        <v>0</v>
      </c>
      <c r="G69">
        <f t="shared" ca="1" si="6"/>
        <v>0</v>
      </c>
      <c r="H69">
        <f t="shared" ca="1" si="6"/>
        <v>0</v>
      </c>
      <c r="I69">
        <f t="shared" ca="1" si="6"/>
        <v>0</v>
      </c>
      <c r="J69">
        <f t="shared" ca="1" si="6"/>
        <v>0</v>
      </c>
      <c r="K69">
        <f t="shared" ca="1" si="6"/>
        <v>0</v>
      </c>
      <c r="L69">
        <f ca="1">IF('Other 2020'!$A77="CP",INDIRECT("'Other 2020'!"&amp;'Country Selector'!$B$3&amp;ROW($A77))*10^12,0)</f>
        <v>0</v>
      </c>
      <c r="M69">
        <f t="shared" ca="1" si="9"/>
        <v>0</v>
      </c>
      <c r="N69">
        <f t="shared" ca="1" si="7"/>
        <v>0</v>
      </c>
      <c r="O69">
        <f t="shared" ca="1" si="7"/>
        <v>0</v>
      </c>
      <c r="P69">
        <f t="shared" ca="1" si="7"/>
        <v>0</v>
      </c>
      <c r="Q69">
        <f t="shared" ca="1" si="7"/>
        <v>0</v>
      </c>
      <c r="R69">
        <f t="shared" ca="1" si="7"/>
        <v>0</v>
      </c>
      <c r="S69">
        <f t="shared" ca="1" si="7"/>
        <v>0</v>
      </c>
      <c r="T69">
        <f t="shared" ca="1" si="7"/>
        <v>0</v>
      </c>
      <c r="U69">
        <f t="shared" ca="1" si="7"/>
        <v>0</v>
      </c>
      <c r="V69">
        <f ca="1">IF('Other 2030'!$A77="CP",INDIRECT("'Other 2030'!"&amp;'Country Selector'!$B$3&amp;ROW($A77))*10^12,0)</f>
        <v>0</v>
      </c>
    </row>
    <row r="70" spans="1:2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8"/>
        <v>0</v>
      </c>
      <c r="D70">
        <f t="shared" ca="1" si="6"/>
        <v>0</v>
      </c>
      <c r="E70">
        <f t="shared" ca="1" si="6"/>
        <v>0</v>
      </c>
      <c r="F70">
        <f t="shared" ca="1" si="6"/>
        <v>0</v>
      </c>
      <c r="G70">
        <f t="shared" ca="1" si="6"/>
        <v>0</v>
      </c>
      <c r="H70">
        <f t="shared" ca="1" si="6"/>
        <v>0</v>
      </c>
      <c r="I70">
        <f t="shared" ca="1" si="6"/>
        <v>0</v>
      </c>
      <c r="J70">
        <f t="shared" ca="1" si="6"/>
        <v>0</v>
      </c>
      <c r="K70">
        <f t="shared" ca="1" si="6"/>
        <v>0</v>
      </c>
      <c r="L70">
        <f ca="1">IF('Other 2020'!$A78="CP",INDIRECT("'Other 2020'!"&amp;'Country Selector'!$B$3&amp;ROW($A78))*10^12,0)</f>
        <v>0</v>
      </c>
      <c r="M70">
        <f t="shared" ca="1" si="9"/>
        <v>0</v>
      </c>
      <c r="N70">
        <f t="shared" ca="1" si="7"/>
        <v>0</v>
      </c>
      <c r="O70">
        <f t="shared" ca="1" si="7"/>
        <v>0</v>
      </c>
      <c r="P70">
        <f t="shared" ca="1" si="7"/>
        <v>0</v>
      </c>
      <c r="Q70">
        <f t="shared" ca="1" si="7"/>
        <v>0</v>
      </c>
      <c r="R70">
        <f t="shared" ca="1" si="7"/>
        <v>0</v>
      </c>
      <c r="S70">
        <f t="shared" ca="1" si="7"/>
        <v>0</v>
      </c>
      <c r="T70">
        <f t="shared" ca="1" si="7"/>
        <v>0</v>
      </c>
      <c r="U70">
        <f t="shared" ca="1" si="7"/>
        <v>0</v>
      </c>
      <c r="V70">
        <f ca="1">IF('Other 2030'!$A78="CP",INDIRECT("'Other 2030'!"&amp;'Country Selector'!$B$3&amp;ROW($A78))*10^12,0)</f>
        <v>0</v>
      </c>
    </row>
    <row r="71" spans="1:2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8"/>
        <v>0</v>
      </c>
      <c r="D71">
        <f t="shared" ca="1" si="6"/>
        <v>0</v>
      </c>
      <c r="E71">
        <f t="shared" ca="1" si="6"/>
        <v>0</v>
      </c>
      <c r="F71">
        <f t="shared" ca="1" si="6"/>
        <v>0</v>
      </c>
      <c r="G71">
        <f t="shared" ca="1" si="6"/>
        <v>0</v>
      </c>
      <c r="H71">
        <f t="shared" ca="1" si="6"/>
        <v>0</v>
      </c>
      <c r="I71">
        <f t="shared" ca="1" si="6"/>
        <v>0</v>
      </c>
      <c r="J71">
        <f t="shared" ca="1" si="6"/>
        <v>0</v>
      </c>
      <c r="K71">
        <f t="shared" ca="1" si="6"/>
        <v>0</v>
      </c>
      <c r="L71">
        <f ca="1">IF('Other 2020'!$A79="CP",INDIRECT("'Other 2020'!"&amp;'Country Selector'!$B$3&amp;ROW($A79))*10^12,0)</f>
        <v>0</v>
      </c>
      <c r="M71">
        <f t="shared" ca="1" si="9"/>
        <v>0</v>
      </c>
      <c r="N71">
        <f t="shared" ca="1" si="7"/>
        <v>0</v>
      </c>
      <c r="O71">
        <f t="shared" ca="1" si="7"/>
        <v>0</v>
      </c>
      <c r="P71">
        <f t="shared" ca="1" si="7"/>
        <v>0</v>
      </c>
      <c r="Q71">
        <f t="shared" ca="1" si="7"/>
        <v>0</v>
      </c>
      <c r="R71">
        <f t="shared" ca="1" si="7"/>
        <v>0</v>
      </c>
      <c r="S71">
        <f t="shared" ca="1" si="7"/>
        <v>0</v>
      </c>
      <c r="T71">
        <f t="shared" ca="1" si="7"/>
        <v>0</v>
      </c>
      <c r="U71">
        <f t="shared" ca="1" si="7"/>
        <v>0</v>
      </c>
      <c r="V71">
        <f ca="1">IF('Other 2030'!$A79="CP",INDIRECT("'Other 2030'!"&amp;'Country Selector'!$B$3&amp;ROW($A79))*10^12,0)</f>
        <v>0</v>
      </c>
    </row>
    <row r="72" spans="1:2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8"/>
        <v>0</v>
      </c>
      <c r="D72">
        <f t="shared" ca="1" si="6"/>
        <v>0</v>
      </c>
      <c r="E72">
        <f t="shared" ca="1" si="6"/>
        <v>0</v>
      </c>
      <c r="F72">
        <f t="shared" ca="1" si="6"/>
        <v>0</v>
      </c>
      <c r="G72">
        <f t="shared" ca="1" si="6"/>
        <v>0</v>
      </c>
      <c r="H72">
        <f t="shared" ca="1" si="6"/>
        <v>0</v>
      </c>
      <c r="I72">
        <f t="shared" ca="1" si="6"/>
        <v>0</v>
      </c>
      <c r="J72">
        <f t="shared" ca="1" si="6"/>
        <v>0</v>
      </c>
      <c r="K72">
        <f t="shared" ca="1" si="6"/>
        <v>0</v>
      </c>
      <c r="L72">
        <f ca="1">IF('Other 2020'!$A80="CP",INDIRECT("'Other 2020'!"&amp;'Country Selector'!$B$3&amp;ROW($A80))*10^12,0)</f>
        <v>0</v>
      </c>
      <c r="M72">
        <f t="shared" ca="1" si="9"/>
        <v>0</v>
      </c>
      <c r="N72">
        <f t="shared" ca="1" si="7"/>
        <v>0</v>
      </c>
      <c r="O72">
        <f t="shared" ca="1" si="7"/>
        <v>0</v>
      </c>
      <c r="P72">
        <f t="shared" ca="1" si="7"/>
        <v>0</v>
      </c>
      <c r="Q72">
        <f t="shared" ca="1" si="7"/>
        <v>0</v>
      </c>
      <c r="R72">
        <f t="shared" ca="1" si="7"/>
        <v>0</v>
      </c>
      <c r="S72">
        <f t="shared" ca="1" si="7"/>
        <v>0</v>
      </c>
      <c r="T72">
        <f t="shared" ca="1" si="7"/>
        <v>0</v>
      </c>
      <c r="U72">
        <f t="shared" ca="1" si="7"/>
        <v>0</v>
      </c>
      <c r="V72">
        <f ca="1">IF('Other 2030'!$A80="CP",INDIRECT("'Other 2030'!"&amp;'Country Selector'!$B$3&amp;ROW($A80))*10^12,0)</f>
        <v>0</v>
      </c>
    </row>
    <row r="73" spans="1:2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8"/>
        <v>0</v>
      </c>
      <c r="D73">
        <f t="shared" ca="1" si="6"/>
        <v>0</v>
      </c>
      <c r="E73">
        <f t="shared" ca="1" si="6"/>
        <v>0</v>
      </c>
      <c r="F73">
        <f t="shared" ca="1" si="6"/>
        <v>0</v>
      </c>
      <c r="G73">
        <f t="shared" ca="1" si="6"/>
        <v>0</v>
      </c>
      <c r="H73">
        <f t="shared" ca="1" si="6"/>
        <v>0</v>
      </c>
      <c r="I73">
        <f t="shared" ca="1" si="6"/>
        <v>0</v>
      </c>
      <c r="J73">
        <f t="shared" ca="1" si="6"/>
        <v>0</v>
      </c>
      <c r="K73">
        <f t="shared" ca="1" si="6"/>
        <v>0</v>
      </c>
      <c r="L73">
        <f ca="1">IF('Other 2020'!$A81="CP",INDIRECT("'Other 2020'!"&amp;'Country Selector'!$B$3&amp;ROW($A81))*10^12,0)</f>
        <v>0</v>
      </c>
      <c r="M73">
        <f t="shared" ca="1" si="9"/>
        <v>0</v>
      </c>
      <c r="N73">
        <f t="shared" ca="1" si="7"/>
        <v>0</v>
      </c>
      <c r="O73">
        <f t="shared" ca="1" si="7"/>
        <v>0</v>
      </c>
      <c r="P73">
        <f t="shared" ca="1" si="7"/>
        <v>0</v>
      </c>
      <c r="Q73">
        <f t="shared" ca="1" si="7"/>
        <v>0</v>
      </c>
      <c r="R73">
        <f t="shared" ca="1" si="7"/>
        <v>0</v>
      </c>
      <c r="S73">
        <f t="shared" ca="1" si="7"/>
        <v>0</v>
      </c>
      <c r="T73">
        <f t="shared" ca="1" si="7"/>
        <v>0</v>
      </c>
      <c r="U73">
        <f t="shared" ca="1" si="7"/>
        <v>0</v>
      </c>
      <c r="V73">
        <f ca="1">IF('Other 2030'!$A81="CP",INDIRECT("'Other 2030'!"&amp;'Country Selector'!$B$3&amp;ROW($A81))*10^12,0)</f>
        <v>0</v>
      </c>
    </row>
    <row r="74" spans="1:2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8"/>
        <v>0</v>
      </c>
      <c r="D74">
        <f t="shared" ca="1" si="6"/>
        <v>0</v>
      </c>
      <c r="E74">
        <f t="shared" ca="1" si="6"/>
        <v>0</v>
      </c>
      <c r="F74">
        <f t="shared" ca="1" si="6"/>
        <v>0</v>
      </c>
      <c r="G74">
        <f t="shared" ca="1" si="6"/>
        <v>0</v>
      </c>
      <c r="H74">
        <f t="shared" ca="1" si="6"/>
        <v>0</v>
      </c>
      <c r="I74">
        <f t="shared" ca="1" si="6"/>
        <v>0</v>
      </c>
      <c r="J74">
        <f t="shared" ca="1" si="6"/>
        <v>0</v>
      </c>
      <c r="K74">
        <f t="shared" ca="1" si="6"/>
        <v>0</v>
      </c>
      <c r="L74">
        <f ca="1">IF('Other 2020'!$A82="CP",INDIRECT("'Other 2020'!"&amp;'Country Selector'!$B$3&amp;ROW($A82))*10^12,0)</f>
        <v>0</v>
      </c>
      <c r="M74">
        <f t="shared" ca="1" si="9"/>
        <v>0</v>
      </c>
      <c r="N74">
        <f t="shared" ca="1" si="7"/>
        <v>0</v>
      </c>
      <c r="O74">
        <f t="shared" ca="1" si="7"/>
        <v>0</v>
      </c>
      <c r="P74">
        <f t="shared" ca="1" si="7"/>
        <v>0</v>
      </c>
      <c r="Q74">
        <f t="shared" ca="1" si="7"/>
        <v>0</v>
      </c>
      <c r="R74">
        <f t="shared" ca="1" si="7"/>
        <v>0</v>
      </c>
      <c r="S74">
        <f t="shared" ca="1" si="7"/>
        <v>0</v>
      </c>
      <c r="T74">
        <f t="shared" ca="1" si="7"/>
        <v>0</v>
      </c>
      <c r="U74">
        <f t="shared" ca="1" si="7"/>
        <v>0</v>
      </c>
      <c r="V74">
        <f ca="1">IF('Other 2030'!$A82="CP",INDIRECT("'Other 2030'!"&amp;'Country Selector'!$B$3&amp;ROW($A82))*10^12,0)</f>
        <v>0</v>
      </c>
    </row>
    <row r="75" spans="1:2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8"/>
        <v>0</v>
      </c>
      <c r="D75">
        <f t="shared" ca="1" si="6"/>
        <v>0</v>
      </c>
      <c r="E75">
        <f t="shared" ca="1" si="6"/>
        <v>0</v>
      </c>
      <c r="F75">
        <f t="shared" ca="1" si="6"/>
        <v>0</v>
      </c>
      <c r="G75">
        <f t="shared" ca="1" si="6"/>
        <v>0</v>
      </c>
      <c r="H75">
        <f t="shared" ca="1" si="6"/>
        <v>0</v>
      </c>
      <c r="I75">
        <f t="shared" ca="1" si="6"/>
        <v>0</v>
      </c>
      <c r="J75">
        <f t="shared" ca="1" si="6"/>
        <v>0</v>
      </c>
      <c r="K75">
        <f t="shared" ca="1" si="6"/>
        <v>0</v>
      </c>
      <c r="L75">
        <f ca="1">IF('Other 2020'!$A83="CP",INDIRECT("'Other 2020'!"&amp;'Country Selector'!$B$3&amp;ROW($A83))*10^12,0)</f>
        <v>0</v>
      </c>
      <c r="M75">
        <f t="shared" ca="1" si="9"/>
        <v>0</v>
      </c>
      <c r="N75">
        <f t="shared" ca="1" si="7"/>
        <v>0</v>
      </c>
      <c r="O75">
        <f t="shared" ca="1" si="7"/>
        <v>0</v>
      </c>
      <c r="P75">
        <f t="shared" ca="1" si="7"/>
        <v>0</v>
      </c>
      <c r="Q75">
        <f t="shared" ca="1" si="7"/>
        <v>0</v>
      </c>
      <c r="R75">
        <f t="shared" ca="1" si="7"/>
        <v>0</v>
      </c>
      <c r="S75">
        <f t="shared" ca="1" si="7"/>
        <v>0</v>
      </c>
      <c r="T75">
        <f t="shared" ca="1" si="7"/>
        <v>0</v>
      </c>
      <c r="U75">
        <f t="shared" ca="1" si="7"/>
        <v>0</v>
      </c>
      <c r="V75">
        <f ca="1">IF('Other 2030'!$A83="CP",INDIRECT("'Other 2030'!"&amp;'Country Selector'!$B$3&amp;ROW($A83))*10^12,0)</f>
        <v>0</v>
      </c>
    </row>
    <row r="76" spans="1:2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8"/>
        <v>0</v>
      </c>
      <c r="D76">
        <f t="shared" ca="1" si="6"/>
        <v>0</v>
      </c>
      <c r="E76">
        <f t="shared" ca="1" si="6"/>
        <v>0</v>
      </c>
      <c r="F76">
        <f t="shared" ca="1" si="6"/>
        <v>0</v>
      </c>
      <c r="G76">
        <f t="shared" ca="1" si="6"/>
        <v>0</v>
      </c>
      <c r="H76">
        <f t="shared" ca="1" si="6"/>
        <v>0</v>
      </c>
      <c r="I76">
        <f t="shared" ca="1" si="6"/>
        <v>0</v>
      </c>
      <c r="J76">
        <f t="shared" ca="1" si="6"/>
        <v>0</v>
      </c>
      <c r="K76">
        <f t="shared" ca="1" si="6"/>
        <v>0</v>
      </c>
      <c r="L76">
        <f ca="1">IF('Other 2020'!$A84="CP",INDIRECT("'Other 2020'!"&amp;'Country Selector'!$B$3&amp;ROW($A84))*10^12,0)</f>
        <v>0</v>
      </c>
      <c r="M76">
        <f t="shared" ca="1" si="9"/>
        <v>0</v>
      </c>
      <c r="N76">
        <f t="shared" ca="1" si="7"/>
        <v>0</v>
      </c>
      <c r="O76">
        <f t="shared" ca="1" si="7"/>
        <v>0</v>
      </c>
      <c r="P76">
        <f t="shared" ca="1" si="7"/>
        <v>0</v>
      </c>
      <c r="Q76">
        <f t="shared" ca="1" si="7"/>
        <v>0</v>
      </c>
      <c r="R76">
        <f t="shared" ca="1" si="7"/>
        <v>0</v>
      </c>
      <c r="S76">
        <f t="shared" ca="1" si="7"/>
        <v>0</v>
      </c>
      <c r="T76">
        <f t="shared" ca="1" si="7"/>
        <v>0</v>
      </c>
      <c r="U76">
        <f t="shared" ca="1" si="7"/>
        <v>0</v>
      </c>
      <c r="V76">
        <f ca="1">IF('Other 2030'!$A84="CP",INDIRECT("'Other 2030'!"&amp;'Country Selector'!$B$3&amp;ROW($A84))*10^12,0)</f>
        <v>0</v>
      </c>
    </row>
    <row r="77" spans="1:2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8"/>
        <v>0</v>
      </c>
      <c r="D77">
        <f t="shared" ca="1" si="6"/>
        <v>0</v>
      </c>
      <c r="E77">
        <f t="shared" ca="1" si="6"/>
        <v>0</v>
      </c>
      <c r="F77">
        <f t="shared" ca="1" si="6"/>
        <v>0</v>
      </c>
      <c r="G77">
        <f t="shared" ca="1" si="6"/>
        <v>0</v>
      </c>
      <c r="H77">
        <f t="shared" ca="1" si="6"/>
        <v>0</v>
      </c>
      <c r="I77">
        <f t="shared" ca="1" si="6"/>
        <v>0</v>
      </c>
      <c r="J77">
        <f t="shared" ca="1" si="6"/>
        <v>0</v>
      </c>
      <c r="K77">
        <f t="shared" ca="1" si="6"/>
        <v>0</v>
      </c>
      <c r="L77">
        <f ca="1">IF('Other 2020'!$A85="CP",INDIRECT("'Other 2020'!"&amp;'Country Selector'!$B$3&amp;ROW($A85))*10^12,0)</f>
        <v>0</v>
      </c>
      <c r="M77">
        <f t="shared" ca="1" si="9"/>
        <v>0</v>
      </c>
      <c r="N77">
        <f t="shared" ca="1" si="7"/>
        <v>0</v>
      </c>
      <c r="O77">
        <f t="shared" ca="1" si="7"/>
        <v>0</v>
      </c>
      <c r="P77">
        <f t="shared" ca="1" si="7"/>
        <v>0</v>
      </c>
      <c r="Q77">
        <f t="shared" ca="1" si="7"/>
        <v>0</v>
      </c>
      <c r="R77">
        <f t="shared" ca="1" si="7"/>
        <v>0</v>
      </c>
      <c r="S77">
        <f t="shared" ca="1" si="7"/>
        <v>0</v>
      </c>
      <c r="T77">
        <f t="shared" ca="1" si="7"/>
        <v>0</v>
      </c>
      <c r="U77">
        <f t="shared" ca="1" si="7"/>
        <v>0</v>
      </c>
      <c r="V77">
        <f ca="1">IF('Other 2030'!$A85="CP",INDIRECT("'Other 2030'!"&amp;'Country Selector'!$B$3&amp;ROW($A85))*10^12,0)</f>
        <v>0</v>
      </c>
    </row>
    <row r="78" spans="1:2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8"/>
        <v>0</v>
      </c>
      <c r="D78">
        <f t="shared" ca="1" si="6"/>
        <v>0</v>
      </c>
      <c r="E78">
        <f t="shared" ca="1" si="6"/>
        <v>0</v>
      </c>
      <c r="F78">
        <f t="shared" ca="1" si="6"/>
        <v>0</v>
      </c>
      <c r="G78">
        <f t="shared" ca="1" si="6"/>
        <v>0</v>
      </c>
      <c r="H78">
        <f t="shared" ca="1" si="6"/>
        <v>0</v>
      </c>
      <c r="I78">
        <f t="shared" ca="1" si="6"/>
        <v>0</v>
      </c>
      <c r="J78">
        <f t="shared" ca="1" si="6"/>
        <v>0</v>
      </c>
      <c r="K78">
        <f t="shared" ca="1" si="6"/>
        <v>0</v>
      </c>
      <c r="L78">
        <f ca="1">IF('Other 2020'!$A86="CP",INDIRECT("'Other 2020'!"&amp;'Country Selector'!$B$3&amp;ROW($A86))*10^12,0)</f>
        <v>0</v>
      </c>
      <c r="M78">
        <f t="shared" ca="1" si="9"/>
        <v>0</v>
      </c>
      <c r="N78">
        <f t="shared" ca="1" si="7"/>
        <v>0</v>
      </c>
      <c r="O78">
        <f t="shared" ca="1" si="7"/>
        <v>0</v>
      </c>
      <c r="P78">
        <f t="shared" ca="1" si="7"/>
        <v>0</v>
      </c>
      <c r="Q78">
        <f t="shared" ca="1" si="7"/>
        <v>0</v>
      </c>
      <c r="R78">
        <f t="shared" ca="1" si="7"/>
        <v>0</v>
      </c>
      <c r="S78">
        <f t="shared" ca="1" si="7"/>
        <v>0</v>
      </c>
      <c r="T78">
        <f t="shared" ca="1" si="7"/>
        <v>0</v>
      </c>
      <c r="U78">
        <f t="shared" ca="1" si="7"/>
        <v>0</v>
      </c>
      <c r="V78">
        <f ca="1">IF('Other 2030'!$A86="CP",INDIRECT("'Other 2030'!"&amp;'Country Selector'!$B$3&amp;ROW($A86))*10^12,0)</f>
        <v>0</v>
      </c>
    </row>
    <row r="79" spans="1:2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8"/>
        <v>0</v>
      </c>
      <c r="D79">
        <f t="shared" ca="1" si="6"/>
        <v>0</v>
      </c>
      <c r="E79">
        <f t="shared" ca="1" si="6"/>
        <v>0</v>
      </c>
      <c r="F79">
        <f t="shared" ca="1" si="6"/>
        <v>0</v>
      </c>
      <c r="G79">
        <f t="shared" ca="1" si="6"/>
        <v>0</v>
      </c>
      <c r="H79">
        <f t="shared" ca="1" si="6"/>
        <v>0</v>
      </c>
      <c r="I79">
        <f t="shared" ca="1" si="6"/>
        <v>0</v>
      </c>
      <c r="J79">
        <f t="shared" ca="1" si="6"/>
        <v>0</v>
      </c>
      <c r="K79">
        <f t="shared" ca="1" si="6"/>
        <v>0</v>
      </c>
      <c r="L79">
        <f ca="1">IF('Other 2020'!$A87="CP",INDIRECT("'Other 2020'!"&amp;'Country Selector'!$B$3&amp;ROW($A87))*10^12,0)</f>
        <v>0</v>
      </c>
      <c r="M79">
        <f t="shared" ca="1" si="9"/>
        <v>0</v>
      </c>
      <c r="N79">
        <f t="shared" ca="1" si="7"/>
        <v>0</v>
      </c>
      <c r="O79">
        <f t="shared" ca="1" si="7"/>
        <v>0</v>
      </c>
      <c r="P79">
        <f t="shared" ca="1" si="7"/>
        <v>0</v>
      </c>
      <c r="Q79">
        <f t="shared" ca="1" si="7"/>
        <v>0</v>
      </c>
      <c r="R79">
        <f t="shared" ca="1" si="7"/>
        <v>0</v>
      </c>
      <c r="S79">
        <f t="shared" ca="1" si="7"/>
        <v>0</v>
      </c>
      <c r="T79">
        <f t="shared" ca="1" si="7"/>
        <v>0</v>
      </c>
      <c r="U79">
        <f t="shared" ca="1" si="7"/>
        <v>0</v>
      </c>
      <c r="V79">
        <f ca="1">IF('Other 2030'!$A87="CP",INDIRECT("'Other 2030'!"&amp;'Country Selector'!$B$3&amp;ROW($A87))*10^12,0)</f>
        <v>0</v>
      </c>
    </row>
    <row r="80" spans="1:2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8"/>
        <v>0</v>
      </c>
      <c r="D80">
        <f t="shared" ca="1" si="6"/>
        <v>0</v>
      </c>
      <c r="E80">
        <f t="shared" ca="1" si="6"/>
        <v>0</v>
      </c>
      <c r="F80">
        <f t="shared" ca="1" si="6"/>
        <v>0</v>
      </c>
      <c r="G80">
        <f t="shared" ca="1" si="6"/>
        <v>0</v>
      </c>
      <c r="H80">
        <f t="shared" ca="1" si="6"/>
        <v>0</v>
      </c>
      <c r="I80">
        <f t="shared" ca="1" si="6"/>
        <v>0</v>
      </c>
      <c r="J80">
        <f t="shared" ca="1" si="6"/>
        <v>0</v>
      </c>
      <c r="K80">
        <f t="shared" ca="1" si="6"/>
        <v>0</v>
      </c>
      <c r="L80">
        <f ca="1">IF('Other 2020'!$A88="CP",INDIRECT("'Other 2020'!"&amp;'Country Selector'!$B$3&amp;ROW($A88))*10^12,0)</f>
        <v>0</v>
      </c>
      <c r="M80">
        <f t="shared" ca="1" si="9"/>
        <v>0</v>
      </c>
      <c r="N80">
        <f t="shared" ca="1" si="7"/>
        <v>0</v>
      </c>
      <c r="O80">
        <f t="shared" ca="1" si="7"/>
        <v>0</v>
      </c>
      <c r="P80">
        <f t="shared" ca="1" si="7"/>
        <v>0</v>
      </c>
      <c r="Q80">
        <f t="shared" ca="1" si="7"/>
        <v>0</v>
      </c>
      <c r="R80">
        <f t="shared" ca="1" si="7"/>
        <v>0</v>
      </c>
      <c r="S80">
        <f t="shared" ca="1" si="7"/>
        <v>0</v>
      </c>
      <c r="T80">
        <f t="shared" ca="1" si="7"/>
        <v>0</v>
      </c>
      <c r="U80">
        <f t="shared" ca="1" si="7"/>
        <v>0</v>
      </c>
      <c r="V80">
        <f ca="1">IF('Other 2030'!$A88="CP",INDIRECT("'Other 2030'!"&amp;'Country Selector'!$B$3&amp;ROW($A88))*10^12,0)</f>
        <v>0</v>
      </c>
    </row>
    <row r="81" spans="1:2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8"/>
        <v>0</v>
      </c>
      <c r="D81">
        <f t="shared" ca="1" si="6"/>
        <v>0</v>
      </c>
      <c r="E81">
        <f t="shared" ca="1" si="6"/>
        <v>0</v>
      </c>
      <c r="F81">
        <f t="shared" ca="1" si="6"/>
        <v>0</v>
      </c>
      <c r="G81">
        <f t="shared" ca="1" si="6"/>
        <v>0</v>
      </c>
      <c r="H81">
        <f t="shared" ca="1" si="6"/>
        <v>0</v>
      </c>
      <c r="I81">
        <f t="shared" ca="1" si="6"/>
        <v>0</v>
      </c>
      <c r="J81">
        <f t="shared" ca="1" si="6"/>
        <v>0</v>
      </c>
      <c r="K81">
        <f t="shared" ca="1" si="6"/>
        <v>0</v>
      </c>
      <c r="L81">
        <f ca="1">IF('Other 2020'!$A89="CP",INDIRECT("'Other 2020'!"&amp;'Country Selector'!$B$3&amp;ROW($A89))*10^12,0)</f>
        <v>0</v>
      </c>
      <c r="M81">
        <f t="shared" ca="1" si="9"/>
        <v>0</v>
      </c>
      <c r="N81">
        <f t="shared" ca="1" si="7"/>
        <v>0</v>
      </c>
      <c r="O81">
        <f t="shared" ca="1" si="7"/>
        <v>0</v>
      </c>
      <c r="P81">
        <f t="shared" ca="1" si="7"/>
        <v>0</v>
      </c>
      <c r="Q81">
        <f t="shared" ca="1" si="7"/>
        <v>0</v>
      </c>
      <c r="R81">
        <f t="shared" ca="1" si="7"/>
        <v>0</v>
      </c>
      <c r="S81">
        <f t="shared" ca="1" si="7"/>
        <v>0</v>
      </c>
      <c r="T81">
        <f t="shared" ca="1" si="7"/>
        <v>0</v>
      </c>
      <c r="U81">
        <f t="shared" ca="1" si="7"/>
        <v>0</v>
      </c>
      <c r="V81">
        <f ca="1">IF('Other 2030'!$A89="CP",INDIRECT("'Other 2030'!"&amp;'Country Selector'!$B$3&amp;ROW($A89))*10^12,0)</f>
        <v>0</v>
      </c>
    </row>
    <row r="82" spans="1:2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8"/>
        <v>0</v>
      </c>
      <c r="D82">
        <f t="shared" ca="1" si="6"/>
        <v>0</v>
      </c>
      <c r="E82">
        <f t="shared" ca="1" si="6"/>
        <v>0</v>
      </c>
      <c r="F82">
        <f t="shared" ca="1" si="6"/>
        <v>0</v>
      </c>
      <c r="G82">
        <f t="shared" ca="1" si="6"/>
        <v>0</v>
      </c>
      <c r="H82">
        <f t="shared" ca="1" si="6"/>
        <v>0</v>
      </c>
      <c r="I82">
        <f t="shared" ca="1" si="6"/>
        <v>0</v>
      </c>
      <c r="J82">
        <f t="shared" ca="1" si="6"/>
        <v>0</v>
      </c>
      <c r="K82">
        <f t="shared" ca="1" si="6"/>
        <v>0</v>
      </c>
      <c r="L82">
        <f ca="1">IF('Other 2020'!$A90="CP",INDIRECT("'Other 2020'!"&amp;'Country Selector'!$B$3&amp;ROW($A90))*10^12,0)</f>
        <v>0</v>
      </c>
      <c r="M82">
        <f t="shared" ca="1" si="9"/>
        <v>0</v>
      </c>
      <c r="N82">
        <f t="shared" ca="1" si="7"/>
        <v>0</v>
      </c>
      <c r="O82">
        <f t="shared" ca="1" si="7"/>
        <v>0</v>
      </c>
      <c r="P82">
        <f t="shared" ca="1" si="7"/>
        <v>0</v>
      </c>
      <c r="Q82">
        <f t="shared" ca="1" si="7"/>
        <v>0</v>
      </c>
      <c r="R82">
        <f t="shared" ca="1" si="7"/>
        <v>0</v>
      </c>
      <c r="S82">
        <f t="shared" ca="1" si="7"/>
        <v>0</v>
      </c>
      <c r="T82">
        <f t="shared" ca="1" si="7"/>
        <v>0</v>
      </c>
      <c r="U82">
        <f t="shared" ca="1" si="7"/>
        <v>0</v>
      </c>
      <c r="V82">
        <f ca="1">IF('Other 2030'!$A90="CP",INDIRECT("'Other 2030'!"&amp;'Country Selector'!$B$3&amp;ROW($A90))*10^12,0)</f>
        <v>0</v>
      </c>
    </row>
    <row r="83" spans="1:2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8"/>
        <v>0</v>
      </c>
      <c r="D83">
        <f t="shared" ca="1" si="6"/>
        <v>0</v>
      </c>
      <c r="E83">
        <f t="shared" ca="1" si="6"/>
        <v>0</v>
      </c>
      <c r="F83">
        <f t="shared" ca="1" si="6"/>
        <v>0</v>
      </c>
      <c r="G83">
        <f t="shared" ca="1" si="6"/>
        <v>0</v>
      </c>
      <c r="H83">
        <f t="shared" ca="1" si="6"/>
        <v>0</v>
      </c>
      <c r="I83">
        <f t="shared" ca="1" si="6"/>
        <v>0</v>
      </c>
      <c r="J83">
        <f t="shared" ca="1" si="6"/>
        <v>0</v>
      </c>
      <c r="K83">
        <f t="shared" ca="1" si="6"/>
        <v>0</v>
      </c>
      <c r="L83">
        <f ca="1">IF('Other 2020'!$A91="CP",INDIRECT("'Other 2020'!"&amp;'Country Selector'!$B$3&amp;ROW($A91))*10^12,0)</f>
        <v>0</v>
      </c>
      <c r="M83">
        <f t="shared" ca="1" si="9"/>
        <v>0</v>
      </c>
      <c r="N83">
        <f t="shared" ca="1" si="7"/>
        <v>0</v>
      </c>
      <c r="O83">
        <f t="shared" ca="1" si="7"/>
        <v>0</v>
      </c>
      <c r="P83">
        <f t="shared" ca="1" si="7"/>
        <v>0</v>
      </c>
      <c r="Q83">
        <f t="shared" ca="1" si="7"/>
        <v>0</v>
      </c>
      <c r="R83">
        <f t="shared" ca="1" si="7"/>
        <v>0</v>
      </c>
      <c r="S83">
        <f t="shared" ca="1" si="7"/>
        <v>0</v>
      </c>
      <c r="T83">
        <f t="shared" ca="1" si="7"/>
        <v>0</v>
      </c>
      <c r="U83">
        <f t="shared" ca="1" si="7"/>
        <v>0</v>
      </c>
      <c r="V83">
        <f ca="1">IF('Other 2030'!$A91="CP",INDIRECT("'Other 2030'!"&amp;'Country Selector'!$B$3&amp;ROW($A91))*10^12,0)</f>
        <v>0</v>
      </c>
    </row>
    <row r="84" spans="1:2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8"/>
        <v>0</v>
      </c>
      <c r="D84">
        <f t="shared" ca="1" si="6"/>
        <v>0</v>
      </c>
      <c r="E84">
        <f t="shared" ca="1" si="6"/>
        <v>0</v>
      </c>
      <c r="F84">
        <f t="shared" ca="1" si="6"/>
        <v>0</v>
      </c>
      <c r="G84">
        <f t="shared" ca="1" si="6"/>
        <v>0</v>
      </c>
      <c r="H84">
        <f t="shared" ca="1" si="6"/>
        <v>0</v>
      </c>
      <c r="I84">
        <f t="shared" ca="1" si="6"/>
        <v>0</v>
      </c>
      <c r="J84">
        <f t="shared" ca="1" si="6"/>
        <v>0</v>
      </c>
      <c r="K84">
        <f t="shared" ca="1" si="6"/>
        <v>0</v>
      </c>
      <c r="L84">
        <f ca="1">IF('Other 2020'!$A92="CP",INDIRECT("'Other 2020'!"&amp;'Country Selector'!$B$3&amp;ROW($A92))*10^12,0)</f>
        <v>0</v>
      </c>
      <c r="M84">
        <f t="shared" ca="1" si="9"/>
        <v>0</v>
      </c>
      <c r="N84">
        <f t="shared" ca="1" si="7"/>
        <v>0</v>
      </c>
      <c r="O84">
        <f t="shared" ca="1" si="7"/>
        <v>0</v>
      </c>
      <c r="P84">
        <f t="shared" ca="1" si="7"/>
        <v>0</v>
      </c>
      <c r="Q84">
        <f t="shared" ca="1" si="7"/>
        <v>0</v>
      </c>
      <c r="R84">
        <f t="shared" ca="1" si="7"/>
        <v>0</v>
      </c>
      <c r="S84">
        <f t="shared" ca="1" si="7"/>
        <v>0</v>
      </c>
      <c r="T84">
        <f t="shared" ca="1" si="7"/>
        <v>0</v>
      </c>
      <c r="U84">
        <f t="shared" ca="1" si="7"/>
        <v>0</v>
      </c>
      <c r="V84">
        <f ca="1">IF('Other 2030'!$A92="CP",INDIRECT("'Other 2030'!"&amp;'Country Selector'!$B$3&amp;ROW($A92))*10^12,0)</f>
        <v>0</v>
      </c>
    </row>
    <row r="85" spans="1:2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8"/>
        <v>0</v>
      </c>
      <c r="D85">
        <f t="shared" ca="1" si="6"/>
        <v>0</v>
      </c>
      <c r="E85">
        <f t="shared" ca="1" si="6"/>
        <v>0</v>
      </c>
      <c r="F85">
        <f t="shared" ca="1" si="6"/>
        <v>0</v>
      </c>
      <c r="G85">
        <f t="shared" ca="1" si="6"/>
        <v>0</v>
      </c>
      <c r="H85">
        <f t="shared" ca="1" si="6"/>
        <v>0</v>
      </c>
      <c r="I85">
        <f t="shared" ca="1" si="6"/>
        <v>0</v>
      </c>
      <c r="J85">
        <f t="shared" ca="1" si="6"/>
        <v>0</v>
      </c>
      <c r="K85">
        <f t="shared" ca="1" si="6"/>
        <v>0</v>
      </c>
      <c r="L85">
        <f ca="1">IF('Other 2020'!$A93="CP",INDIRECT("'Other 2020'!"&amp;'Country Selector'!$B$3&amp;ROW($A93))*10^12,0)</f>
        <v>0</v>
      </c>
      <c r="M85">
        <f t="shared" ca="1" si="9"/>
        <v>0</v>
      </c>
      <c r="N85">
        <f t="shared" ca="1" si="7"/>
        <v>0</v>
      </c>
      <c r="O85">
        <f t="shared" ca="1" si="7"/>
        <v>0</v>
      </c>
      <c r="P85">
        <f t="shared" ca="1" si="7"/>
        <v>0</v>
      </c>
      <c r="Q85">
        <f t="shared" ca="1" si="7"/>
        <v>0</v>
      </c>
      <c r="R85">
        <f t="shared" ca="1" si="7"/>
        <v>0</v>
      </c>
      <c r="S85">
        <f t="shared" ca="1" si="7"/>
        <v>0</v>
      </c>
      <c r="T85">
        <f t="shared" ca="1" si="7"/>
        <v>0</v>
      </c>
      <c r="U85">
        <f t="shared" ca="1" si="7"/>
        <v>0</v>
      </c>
      <c r="V85">
        <f ca="1">IF('Other 2030'!$A93="CP",INDIRECT("'Other 2030'!"&amp;'Country Selector'!$B$3&amp;ROW($A93))*10^12,0)</f>
        <v>0</v>
      </c>
    </row>
    <row r="86" spans="1:22">
      <c r="A86" s="74">
        <v>34</v>
      </c>
      <c r="B86">
        <f ca="1">IF('Other 2010'!$A94="CP",INDIRECT("'Other 2010'!"&amp;'Country Selector'!$B$3&amp;ROW($A94))*10^12,0)</f>
        <v>0</v>
      </c>
      <c r="C86">
        <f t="shared" ca="1" si="8"/>
        <v>0</v>
      </c>
      <c r="D86">
        <f t="shared" ca="1" si="6"/>
        <v>0</v>
      </c>
      <c r="E86">
        <f t="shared" ca="1" si="6"/>
        <v>0</v>
      </c>
      <c r="F86">
        <f t="shared" ca="1" si="6"/>
        <v>0</v>
      </c>
      <c r="G86">
        <f t="shared" ca="1" si="6"/>
        <v>0</v>
      </c>
      <c r="H86">
        <f t="shared" ca="1" si="6"/>
        <v>0</v>
      </c>
      <c r="I86">
        <f t="shared" ca="1" si="6"/>
        <v>0</v>
      </c>
      <c r="J86">
        <f t="shared" ca="1" si="6"/>
        <v>0</v>
      </c>
      <c r="K86">
        <f t="shared" ca="1" si="6"/>
        <v>0</v>
      </c>
      <c r="L86">
        <f ca="1">IF('Other 2020'!$A94="CP",INDIRECT("'Other 2020'!"&amp;'Country Selector'!$B$3&amp;ROW($A94))*10^12,0)</f>
        <v>0</v>
      </c>
      <c r="M86">
        <f t="shared" ca="1" si="9"/>
        <v>0</v>
      </c>
      <c r="N86">
        <f t="shared" ca="1" si="7"/>
        <v>0</v>
      </c>
      <c r="O86">
        <f t="shared" ca="1" si="7"/>
        <v>0</v>
      </c>
      <c r="P86">
        <f t="shared" ca="1" si="7"/>
        <v>0</v>
      </c>
      <c r="Q86">
        <f t="shared" ca="1" si="7"/>
        <v>0</v>
      </c>
      <c r="R86">
        <f t="shared" ca="1" si="7"/>
        <v>0</v>
      </c>
      <c r="S86">
        <f t="shared" ca="1" si="7"/>
        <v>0</v>
      </c>
      <c r="T86">
        <f t="shared" ca="1" si="7"/>
        <v>0</v>
      </c>
      <c r="U86">
        <f t="shared" ca="1" si="7"/>
        <v>0</v>
      </c>
      <c r="V86">
        <f ca="1">IF('Other 2030'!$A94="CP",INDIRECT("'Other 2030'!"&amp;'Country Selector'!$B$3&amp;ROW($A94))*10^12,0)</f>
        <v>0</v>
      </c>
    </row>
    <row r="87" spans="1:2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8"/>
        <v>0</v>
      </c>
      <c r="D87">
        <f t="shared" ca="1" si="6"/>
        <v>0</v>
      </c>
      <c r="E87">
        <f t="shared" ca="1" si="6"/>
        <v>0</v>
      </c>
      <c r="F87">
        <f t="shared" ca="1" si="6"/>
        <v>0</v>
      </c>
      <c r="G87">
        <f t="shared" ca="1" si="6"/>
        <v>0</v>
      </c>
      <c r="H87">
        <f t="shared" ca="1" si="6"/>
        <v>0</v>
      </c>
      <c r="I87">
        <f t="shared" ca="1" si="6"/>
        <v>0</v>
      </c>
      <c r="J87">
        <f t="shared" ca="1" si="6"/>
        <v>0</v>
      </c>
      <c r="K87">
        <f t="shared" ca="1" si="6"/>
        <v>0</v>
      </c>
      <c r="L87">
        <f ca="1">IF('Other 2020'!$A95="CP",INDIRECT("'Other 2020'!"&amp;'Country Selector'!$B$3&amp;ROW($A95))*10^12,0)</f>
        <v>0</v>
      </c>
      <c r="M87">
        <f t="shared" ca="1" si="9"/>
        <v>0</v>
      </c>
      <c r="N87">
        <f t="shared" ca="1" si="7"/>
        <v>0</v>
      </c>
      <c r="O87">
        <f t="shared" ca="1" si="7"/>
        <v>0</v>
      </c>
      <c r="P87">
        <f t="shared" ca="1" si="7"/>
        <v>0</v>
      </c>
      <c r="Q87">
        <f t="shared" ca="1" si="7"/>
        <v>0</v>
      </c>
      <c r="R87">
        <f t="shared" ca="1" si="7"/>
        <v>0</v>
      </c>
      <c r="S87">
        <f t="shared" ca="1" si="7"/>
        <v>0</v>
      </c>
      <c r="T87">
        <f t="shared" ca="1" si="7"/>
        <v>0</v>
      </c>
      <c r="U87">
        <f t="shared" ca="1" si="7"/>
        <v>0</v>
      </c>
      <c r="V87">
        <f ca="1">IF('Other 2030'!$A95="CP",INDIRECT("'Other 2030'!"&amp;'Country Selector'!$B$3&amp;ROW($A95))*10^12,0)</f>
        <v>0</v>
      </c>
    </row>
    <row r="88" spans="1:2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8"/>
        <v>0</v>
      </c>
      <c r="D88">
        <f t="shared" ca="1" si="6"/>
        <v>0</v>
      </c>
      <c r="E88">
        <f t="shared" ca="1" si="6"/>
        <v>0</v>
      </c>
      <c r="F88">
        <f t="shared" ca="1" si="6"/>
        <v>0</v>
      </c>
      <c r="G88">
        <f t="shared" ca="1" si="6"/>
        <v>0</v>
      </c>
      <c r="H88">
        <f t="shared" ca="1" si="6"/>
        <v>0</v>
      </c>
      <c r="I88">
        <f t="shared" ca="1" si="6"/>
        <v>0</v>
      </c>
      <c r="J88">
        <f t="shared" ca="1" si="6"/>
        <v>0</v>
      </c>
      <c r="K88">
        <f t="shared" ca="1" si="6"/>
        <v>0</v>
      </c>
      <c r="L88">
        <f ca="1">IF('Other 2020'!$A96="CP",INDIRECT("'Other 2020'!"&amp;'Country Selector'!$B$3&amp;ROW($A96))*10^12,0)</f>
        <v>0</v>
      </c>
      <c r="M88">
        <f t="shared" ca="1" si="9"/>
        <v>0</v>
      </c>
      <c r="N88">
        <f t="shared" ca="1" si="7"/>
        <v>0</v>
      </c>
      <c r="O88">
        <f t="shared" ca="1" si="7"/>
        <v>0</v>
      </c>
      <c r="P88">
        <f t="shared" ca="1" si="7"/>
        <v>0</v>
      </c>
      <c r="Q88">
        <f t="shared" ca="1" si="7"/>
        <v>0</v>
      </c>
      <c r="R88">
        <f t="shared" ca="1" si="7"/>
        <v>0</v>
      </c>
      <c r="S88">
        <f t="shared" ca="1" si="7"/>
        <v>0</v>
      </c>
      <c r="T88">
        <f t="shared" ca="1" si="7"/>
        <v>0</v>
      </c>
      <c r="U88">
        <f t="shared" ca="1" si="7"/>
        <v>0</v>
      </c>
      <c r="V88">
        <f ca="1">IF('Other 2030'!$A96="CP",INDIRECT("'Other 2030'!"&amp;'Country Selector'!$B$3&amp;ROW($A96))*10^12,0)</f>
        <v>0</v>
      </c>
    </row>
    <row r="89" spans="1:2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8"/>
        <v>0</v>
      </c>
      <c r="D89">
        <f t="shared" ca="1" si="6"/>
        <v>0</v>
      </c>
      <c r="E89">
        <f t="shared" ca="1" si="6"/>
        <v>0</v>
      </c>
      <c r="F89">
        <f t="shared" ca="1" si="6"/>
        <v>0</v>
      </c>
      <c r="G89">
        <f t="shared" ca="1" si="6"/>
        <v>0</v>
      </c>
      <c r="H89">
        <f t="shared" ca="1" si="6"/>
        <v>0</v>
      </c>
      <c r="I89">
        <f t="shared" ca="1" si="6"/>
        <v>0</v>
      </c>
      <c r="J89">
        <f t="shared" ca="1" si="6"/>
        <v>0</v>
      </c>
      <c r="K89">
        <f t="shared" ca="1" si="6"/>
        <v>0</v>
      </c>
      <c r="L89">
        <f ca="1">IF('Other 2020'!$A97="CP",INDIRECT("'Other 2020'!"&amp;'Country Selector'!$B$3&amp;ROW($A97))*10^12,0)</f>
        <v>0</v>
      </c>
      <c r="M89">
        <f t="shared" ca="1" si="9"/>
        <v>0</v>
      </c>
      <c r="N89">
        <f t="shared" ca="1" si="7"/>
        <v>0</v>
      </c>
      <c r="O89">
        <f t="shared" ca="1" si="7"/>
        <v>0</v>
      </c>
      <c r="P89">
        <f t="shared" ca="1" si="7"/>
        <v>0</v>
      </c>
      <c r="Q89">
        <f t="shared" ca="1" si="7"/>
        <v>0</v>
      </c>
      <c r="R89">
        <f t="shared" ca="1" si="7"/>
        <v>0</v>
      </c>
      <c r="S89">
        <f t="shared" ca="1" si="7"/>
        <v>0</v>
      </c>
      <c r="T89">
        <f t="shared" ca="1" si="7"/>
        <v>0</v>
      </c>
      <c r="U89">
        <f t="shared" ca="1" si="7"/>
        <v>0</v>
      </c>
      <c r="V89">
        <f ca="1">IF('Other 2030'!$A97="CP",INDIRECT("'Other 2030'!"&amp;'Country Selector'!$B$3&amp;ROW($A97))*10^12,0)</f>
        <v>0</v>
      </c>
    </row>
    <row r="90" spans="1:2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8"/>
        <v>0</v>
      </c>
      <c r="D90">
        <f t="shared" ca="1" si="6"/>
        <v>0</v>
      </c>
      <c r="E90">
        <f t="shared" ca="1" si="6"/>
        <v>0</v>
      </c>
      <c r="F90">
        <f t="shared" ca="1" si="6"/>
        <v>0</v>
      </c>
      <c r="G90">
        <f t="shared" ca="1" si="6"/>
        <v>0</v>
      </c>
      <c r="H90">
        <f t="shared" ca="1" si="6"/>
        <v>0</v>
      </c>
      <c r="I90">
        <f t="shared" ca="1" si="6"/>
        <v>0</v>
      </c>
      <c r="J90">
        <f t="shared" ca="1" si="6"/>
        <v>0</v>
      </c>
      <c r="K90">
        <f t="shared" ca="1" si="6"/>
        <v>0</v>
      </c>
      <c r="L90">
        <f ca="1">IF('Other 2020'!$A98="CP",INDIRECT("'Other 2020'!"&amp;'Country Selector'!$B$3&amp;ROW($A98))*10^12,0)</f>
        <v>0</v>
      </c>
      <c r="M90">
        <f t="shared" ca="1" si="9"/>
        <v>0</v>
      </c>
      <c r="N90">
        <f t="shared" ca="1" si="7"/>
        <v>0</v>
      </c>
      <c r="O90">
        <f t="shared" ca="1" si="7"/>
        <v>0</v>
      </c>
      <c r="P90">
        <f t="shared" ca="1" si="7"/>
        <v>0</v>
      </c>
      <c r="Q90">
        <f t="shared" ca="1" si="7"/>
        <v>0</v>
      </c>
      <c r="R90">
        <f t="shared" ca="1" si="7"/>
        <v>0</v>
      </c>
      <c r="S90">
        <f t="shared" ca="1" si="7"/>
        <v>0</v>
      </c>
      <c r="T90">
        <f t="shared" ca="1" si="7"/>
        <v>0</v>
      </c>
      <c r="U90">
        <f t="shared" ca="1" si="7"/>
        <v>0</v>
      </c>
      <c r="V90">
        <f ca="1">IF('Other 2030'!$A98="CP",INDIRECT("'Other 2030'!"&amp;'Country Selector'!$B$3&amp;ROW($A98))*10^12,0)</f>
        <v>0</v>
      </c>
    </row>
    <row r="91" spans="1:2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8"/>
        <v>0</v>
      </c>
      <c r="D91">
        <f t="shared" ca="1" si="6"/>
        <v>0</v>
      </c>
      <c r="E91">
        <f t="shared" ca="1" si="6"/>
        <v>0</v>
      </c>
      <c r="F91">
        <f t="shared" ca="1" si="6"/>
        <v>0</v>
      </c>
      <c r="G91">
        <f t="shared" ca="1" si="6"/>
        <v>0</v>
      </c>
      <c r="H91">
        <f t="shared" ca="1" si="6"/>
        <v>0</v>
      </c>
      <c r="I91">
        <f t="shared" ca="1" si="6"/>
        <v>0</v>
      </c>
      <c r="J91">
        <f t="shared" ca="1" si="6"/>
        <v>0</v>
      </c>
      <c r="K91">
        <f t="shared" ca="1" si="6"/>
        <v>0</v>
      </c>
      <c r="L91">
        <f ca="1">IF('Other 2020'!$A99="CP",INDIRECT("'Other 2020'!"&amp;'Country Selector'!$B$3&amp;ROW($A99))*10^12,0)</f>
        <v>0</v>
      </c>
      <c r="M91">
        <f t="shared" ca="1" si="9"/>
        <v>0</v>
      </c>
      <c r="N91">
        <f t="shared" ca="1" si="7"/>
        <v>0</v>
      </c>
      <c r="O91">
        <f t="shared" ca="1" si="7"/>
        <v>0</v>
      </c>
      <c r="P91">
        <f t="shared" ca="1" si="7"/>
        <v>0</v>
      </c>
      <c r="Q91">
        <f t="shared" ca="1" si="7"/>
        <v>0</v>
      </c>
      <c r="R91">
        <f t="shared" ca="1" si="7"/>
        <v>0</v>
      </c>
      <c r="S91">
        <f t="shared" ca="1" si="7"/>
        <v>0</v>
      </c>
      <c r="T91">
        <f t="shared" ca="1" si="7"/>
        <v>0</v>
      </c>
      <c r="U91">
        <f t="shared" ca="1" si="7"/>
        <v>0</v>
      </c>
      <c r="V91">
        <f ca="1">IF('Other 2030'!$A99="CP",INDIRECT("'Other 2030'!"&amp;'Country Selector'!$B$3&amp;ROW($A99))*10^12,0)</f>
        <v>0</v>
      </c>
    </row>
    <row r="92" spans="1:2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8"/>
        <v>0</v>
      </c>
      <c r="D92">
        <f t="shared" ca="1" si="6"/>
        <v>0</v>
      </c>
      <c r="E92">
        <f t="shared" ca="1" si="6"/>
        <v>0</v>
      </c>
      <c r="F92">
        <f t="shared" ca="1" si="6"/>
        <v>0</v>
      </c>
      <c r="G92">
        <f t="shared" ca="1" si="6"/>
        <v>0</v>
      </c>
      <c r="H92">
        <f t="shared" ca="1" si="6"/>
        <v>0</v>
      </c>
      <c r="I92">
        <f t="shared" ca="1" si="6"/>
        <v>0</v>
      </c>
      <c r="J92">
        <f t="shared" ca="1" si="6"/>
        <v>0</v>
      </c>
      <c r="K92">
        <f t="shared" ca="1" si="6"/>
        <v>0</v>
      </c>
      <c r="L92">
        <f ca="1">IF('Other 2020'!$A100="CP",INDIRECT("'Other 2020'!"&amp;'Country Selector'!$B$3&amp;ROW($A100))*10^12,0)</f>
        <v>0</v>
      </c>
      <c r="M92">
        <f t="shared" ca="1" si="9"/>
        <v>0</v>
      </c>
      <c r="N92">
        <f t="shared" ca="1" si="7"/>
        <v>0</v>
      </c>
      <c r="O92">
        <f t="shared" ca="1" si="7"/>
        <v>0</v>
      </c>
      <c r="P92">
        <f t="shared" ca="1" si="7"/>
        <v>0</v>
      </c>
      <c r="Q92">
        <f t="shared" ca="1" si="7"/>
        <v>0</v>
      </c>
      <c r="R92">
        <f t="shared" ca="1" si="7"/>
        <v>0</v>
      </c>
      <c r="S92">
        <f t="shared" ca="1" si="7"/>
        <v>0</v>
      </c>
      <c r="T92">
        <f t="shared" ca="1" si="7"/>
        <v>0</v>
      </c>
      <c r="U92">
        <f t="shared" ca="1" si="7"/>
        <v>0</v>
      </c>
      <c r="V92">
        <f ca="1">IF('Other 2030'!$A100="CP",INDIRECT("'Other 2030'!"&amp;'Country Selector'!$B$3&amp;ROW($A100))*10^12,0)</f>
        <v>0</v>
      </c>
    </row>
    <row r="93" spans="1:2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8"/>
        <v>0</v>
      </c>
      <c r="D93">
        <f t="shared" ca="1" si="6"/>
        <v>0</v>
      </c>
      <c r="E93">
        <f t="shared" ca="1" si="6"/>
        <v>0</v>
      </c>
      <c r="F93">
        <f t="shared" ca="1" si="6"/>
        <v>0</v>
      </c>
      <c r="G93">
        <f t="shared" ca="1" si="6"/>
        <v>0</v>
      </c>
      <c r="H93">
        <f t="shared" ca="1" si="6"/>
        <v>0</v>
      </c>
      <c r="I93">
        <f t="shared" ca="1" si="6"/>
        <v>0</v>
      </c>
      <c r="J93">
        <f t="shared" ca="1" si="6"/>
        <v>0</v>
      </c>
      <c r="K93">
        <f t="shared" ca="1" si="6"/>
        <v>0</v>
      </c>
      <c r="L93">
        <f ca="1">IF('Other 2020'!$A101="CP",INDIRECT("'Other 2020'!"&amp;'Country Selector'!$B$3&amp;ROW($A101))*10^12,0)</f>
        <v>0</v>
      </c>
      <c r="M93">
        <f t="shared" ca="1" si="9"/>
        <v>0</v>
      </c>
      <c r="N93">
        <f t="shared" ca="1" si="7"/>
        <v>0</v>
      </c>
      <c r="O93">
        <f t="shared" ca="1" si="7"/>
        <v>0</v>
      </c>
      <c r="P93">
        <f t="shared" ca="1" si="7"/>
        <v>0</v>
      </c>
      <c r="Q93">
        <f t="shared" ca="1" si="7"/>
        <v>0</v>
      </c>
      <c r="R93">
        <f t="shared" ca="1" si="7"/>
        <v>0</v>
      </c>
      <c r="S93">
        <f t="shared" ca="1" si="7"/>
        <v>0</v>
      </c>
      <c r="T93">
        <f t="shared" ca="1" si="7"/>
        <v>0</v>
      </c>
      <c r="U93">
        <f t="shared" ca="1" si="7"/>
        <v>0</v>
      </c>
      <c r="V93">
        <f ca="1">IF('Other 2030'!$A101="CP",INDIRECT("'Other 2030'!"&amp;'Country Selector'!$B$3&amp;ROW($A101))*10^12,0)</f>
        <v>0</v>
      </c>
    </row>
    <row r="94" spans="1:22">
      <c r="A94" s="74">
        <v>42</v>
      </c>
      <c r="B94">
        <f ca="1">IF('Other 2010'!$A102="CP",INDIRECT("'Other 2010'!"&amp;'Country Selector'!$B$3&amp;ROW($A102))*10^12,0)</f>
        <v>37427491747.358047</v>
      </c>
      <c r="C94">
        <f t="shared" ca="1" si="8"/>
        <v>38774845367.544258</v>
      </c>
      <c r="D94">
        <f t="shared" ca="1" si="6"/>
        <v>40122198987.730461</v>
      </c>
      <c r="E94">
        <f t="shared" ca="1" si="6"/>
        <v>41469552607.916672</v>
      </c>
      <c r="F94">
        <f t="shared" ca="1" si="6"/>
        <v>42816906228.102882</v>
      </c>
      <c r="G94">
        <f t="shared" ca="1" si="6"/>
        <v>44164259848.289093</v>
      </c>
      <c r="H94">
        <f t="shared" ca="1" si="6"/>
        <v>45511613468.475296</v>
      </c>
      <c r="I94">
        <f t="shared" ca="1" si="6"/>
        <v>46858967088.661499</v>
      </c>
      <c r="J94">
        <f t="shared" ca="1" si="6"/>
        <v>48206320708.847717</v>
      </c>
      <c r="K94">
        <f t="shared" ca="1" si="6"/>
        <v>49553674329.03392</v>
      </c>
      <c r="L94">
        <f ca="1">IF('Other 2020'!$A102="CP",INDIRECT("'Other 2020'!"&amp;'Country Selector'!$B$3&amp;ROW($A102))*10^12,0)</f>
        <v>50901027949.220131</v>
      </c>
      <c r="M94">
        <f t="shared" ca="1" si="9"/>
        <v>52346274836.657112</v>
      </c>
      <c r="N94">
        <f t="shared" ca="1" si="7"/>
        <v>53791521724.094093</v>
      </c>
      <c r="O94">
        <f t="shared" ca="1" si="7"/>
        <v>55236768611.531067</v>
      </c>
      <c r="P94">
        <f t="shared" ca="1" si="7"/>
        <v>56682015498.968048</v>
      </c>
      <c r="Q94">
        <f t="shared" ca="1" si="7"/>
        <v>58127262386.405029</v>
      </c>
      <c r="R94">
        <f t="shared" ca="1" si="7"/>
        <v>59572509273.84201</v>
      </c>
      <c r="S94">
        <f t="shared" ca="1" si="7"/>
        <v>61017756161.278992</v>
      </c>
      <c r="T94">
        <f t="shared" ca="1" si="7"/>
        <v>62463003048.715965</v>
      </c>
      <c r="U94">
        <f t="shared" ca="1" si="7"/>
        <v>63908249936.152946</v>
      </c>
      <c r="V94">
        <f ca="1">IF('Other 2030'!$A102="CP",INDIRECT("'Other 2030'!"&amp;'Country Selector'!$B$3&amp;ROW($A102))*10^12,0)</f>
        <v>65353496823.589928</v>
      </c>
    </row>
    <row r="95" spans="1:2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8"/>
        <v>0</v>
      </c>
      <c r="D95">
        <f t="shared" ca="1" si="6"/>
        <v>0</v>
      </c>
      <c r="E95">
        <f t="shared" ref="D95:K126" ca="1" si="10">$B95*($L$1-E$1)/($L$1-$B$1)+$L95*(E$1-$B$1)/($L$1-$B$1)</f>
        <v>0</v>
      </c>
      <c r="F95">
        <f t="shared" ca="1" si="10"/>
        <v>0</v>
      </c>
      <c r="G95">
        <f t="shared" ca="1" si="10"/>
        <v>0</v>
      </c>
      <c r="H95">
        <f t="shared" ca="1" si="10"/>
        <v>0</v>
      </c>
      <c r="I95">
        <f t="shared" ca="1" si="10"/>
        <v>0</v>
      </c>
      <c r="J95">
        <f t="shared" ca="1" si="10"/>
        <v>0</v>
      </c>
      <c r="K95">
        <f t="shared" ca="1" si="10"/>
        <v>0</v>
      </c>
      <c r="L95">
        <f ca="1">IF('Other 2020'!$A103="CP",INDIRECT("'Other 2020'!"&amp;'Country Selector'!$B$3&amp;ROW($A103))*10^12,0)</f>
        <v>0</v>
      </c>
      <c r="M95">
        <f t="shared" ca="1" si="9"/>
        <v>0</v>
      </c>
      <c r="N95">
        <f t="shared" ca="1" si="7"/>
        <v>0</v>
      </c>
      <c r="O95">
        <f t="shared" ref="N95:U126" ca="1" si="11">$L95*($V$1-O$1)/($V$1-$L$1)+$V95*(O$1-$L$1)/($V$1-$L$1)</f>
        <v>0</v>
      </c>
      <c r="P95">
        <f t="shared" ca="1" si="11"/>
        <v>0</v>
      </c>
      <c r="Q95">
        <f t="shared" ca="1" si="11"/>
        <v>0</v>
      </c>
      <c r="R95">
        <f t="shared" ca="1" si="11"/>
        <v>0</v>
      </c>
      <c r="S95">
        <f t="shared" ca="1" si="11"/>
        <v>0</v>
      </c>
      <c r="T95">
        <f t="shared" ca="1" si="11"/>
        <v>0</v>
      </c>
      <c r="U95">
        <f t="shared" ca="1" si="11"/>
        <v>0</v>
      </c>
      <c r="V95">
        <f ca="1">IF('Other 2030'!$A103="CP",INDIRECT("'Other 2030'!"&amp;'Country Selector'!$B$3&amp;ROW($A103))*10^12,0)</f>
        <v>0</v>
      </c>
    </row>
    <row r="96" spans="1:22">
      <c r="A96" s="74">
        <v>44</v>
      </c>
      <c r="B96">
        <f ca="1">IF('Other 2010'!$A104="CP",INDIRECT("'Other 2010'!"&amp;'Country Selector'!$B$3&amp;ROW($A104))*10^12,0)</f>
        <v>0</v>
      </c>
      <c r="C96">
        <f t="shared" ca="1" si="8"/>
        <v>0</v>
      </c>
      <c r="D96">
        <f t="shared" ca="1" si="10"/>
        <v>0</v>
      </c>
      <c r="E96">
        <f t="shared" ca="1" si="10"/>
        <v>0</v>
      </c>
      <c r="F96">
        <f t="shared" ca="1" si="10"/>
        <v>0</v>
      </c>
      <c r="G96">
        <f t="shared" ca="1" si="10"/>
        <v>0</v>
      </c>
      <c r="H96">
        <f t="shared" ca="1" si="10"/>
        <v>0</v>
      </c>
      <c r="I96">
        <f t="shared" ca="1" si="10"/>
        <v>0</v>
      </c>
      <c r="J96">
        <f t="shared" ca="1" si="10"/>
        <v>0</v>
      </c>
      <c r="K96">
        <f t="shared" ca="1" si="10"/>
        <v>0</v>
      </c>
      <c r="L96">
        <f ca="1">IF('Other 2020'!$A104="CP",INDIRECT("'Other 2020'!"&amp;'Country Selector'!$B$3&amp;ROW($A104))*10^12,0)</f>
        <v>0</v>
      </c>
      <c r="M96">
        <f t="shared" ca="1" si="9"/>
        <v>0</v>
      </c>
      <c r="N96">
        <f t="shared" ca="1" si="11"/>
        <v>0</v>
      </c>
      <c r="O96">
        <f t="shared" ca="1" si="11"/>
        <v>0</v>
      </c>
      <c r="P96">
        <f t="shared" ca="1" si="11"/>
        <v>0</v>
      </c>
      <c r="Q96">
        <f t="shared" ca="1" si="11"/>
        <v>0</v>
      </c>
      <c r="R96">
        <f t="shared" ca="1" si="11"/>
        <v>0</v>
      </c>
      <c r="S96">
        <f t="shared" ca="1" si="11"/>
        <v>0</v>
      </c>
      <c r="T96">
        <f t="shared" ca="1" si="11"/>
        <v>0</v>
      </c>
      <c r="U96">
        <f t="shared" ca="1" si="11"/>
        <v>0</v>
      </c>
      <c r="V96">
        <f ca="1">IF('Other 2030'!$A104="CP",INDIRECT("'Other 2030'!"&amp;'Country Selector'!$B$3&amp;ROW($A104))*10^12,0)</f>
        <v>0</v>
      </c>
    </row>
    <row r="97" spans="1:2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8"/>
        <v>0</v>
      </c>
      <c r="D97">
        <f t="shared" ca="1" si="10"/>
        <v>0</v>
      </c>
      <c r="E97">
        <f t="shared" ca="1" si="10"/>
        <v>0</v>
      </c>
      <c r="F97">
        <f t="shared" ca="1" si="10"/>
        <v>0</v>
      </c>
      <c r="G97">
        <f t="shared" ca="1" si="10"/>
        <v>0</v>
      </c>
      <c r="H97">
        <f t="shared" ca="1" si="10"/>
        <v>0</v>
      </c>
      <c r="I97">
        <f t="shared" ca="1" si="10"/>
        <v>0</v>
      </c>
      <c r="J97">
        <f t="shared" ca="1" si="10"/>
        <v>0</v>
      </c>
      <c r="K97">
        <f t="shared" ca="1" si="10"/>
        <v>0</v>
      </c>
      <c r="L97">
        <f ca="1">IF('Other 2020'!$A105="CP",INDIRECT("'Other 2020'!"&amp;'Country Selector'!$B$3&amp;ROW($A105))*10^12,0)</f>
        <v>0</v>
      </c>
      <c r="M97">
        <f t="shared" ca="1" si="9"/>
        <v>0</v>
      </c>
      <c r="N97">
        <f t="shared" ca="1" si="11"/>
        <v>0</v>
      </c>
      <c r="O97">
        <f t="shared" ca="1" si="11"/>
        <v>0</v>
      </c>
      <c r="P97">
        <f t="shared" ca="1" si="11"/>
        <v>0</v>
      </c>
      <c r="Q97">
        <f t="shared" ca="1" si="11"/>
        <v>0</v>
      </c>
      <c r="R97">
        <f t="shared" ca="1" si="11"/>
        <v>0</v>
      </c>
      <c r="S97">
        <f t="shared" ca="1" si="11"/>
        <v>0</v>
      </c>
      <c r="T97">
        <f t="shared" ca="1" si="11"/>
        <v>0</v>
      </c>
      <c r="U97">
        <f t="shared" ca="1" si="11"/>
        <v>0</v>
      </c>
      <c r="V97">
        <f ca="1">IF('Other 2030'!$A105="CP",INDIRECT("'Other 2030'!"&amp;'Country Selector'!$B$3&amp;ROW($A105))*10^12,0)</f>
        <v>0</v>
      </c>
    </row>
    <row r="98" spans="1:2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8"/>
        <v>0</v>
      </c>
      <c r="D98">
        <f t="shared" ca="1" si="10"/>
        <v>0</v>
      </c>
      <c r="E98">
        <f t="shared" ca="1" si="10"/>
        <v>0</v>
      </c>
      <c r="F98">
        <f t="shared" ca="1" si="10"/>
        <v>0</v>
      </c>
      <c r="G98">
        <f t="shared" ca="1" si="10"/>
        <v>0</v>
      </c>
      <c r="H98">
        <f t="shared" ca="1" si="10"/>
        <v>0</v>
      </c>
      <c r="I98">
        <f t="shared" ca="1" si="10"/>
        <v>0</v>
      </c>
      <c r="J98">
        <f t="shared" ca="1" si="10"/>
        <v>0</v>
      </c>
      <c r="K98">
        <f t="shared" ca="1" si="10"/>
        <v>0</v>
      </c>
      <c r="L98">
        <f ca="1">IF('Other 2020'!$A106="CP",INDIRECT("'Other 2020'!"&amp;'Country Selector'!$B$3&amp;ROW($A106))*10^12,0)</f>
        <v>0</v>
      </c>
      <c r="M98">
        <f t="shared" ca="1" si="9"/>
        <v>0</v>
      </c>
      <c r="N98">
        <f t="shared" ca="1" si="11"/>
        <v>0</v>
      </c>
      <c r="O98">
        <f t="shared" ca="1" si="11"/>
        <v>0</v>
      </c>
      <c r="P98">
        <f t="shared" ca="1" si="11"/>
        <v>0</v>
      </c>
      <c r="Q98">
        <f t="shared" ca="1" si="11"/>
        <v>0</v>
      </c>
      <c r="R98">
        <f t="shared" ca="1" si="11"/>
        <v>0</v>
      </c>
      <c r="S98">
        <f t="shared" ca="1" si="11"/>
        <v>0</v>
      </c>
      <c r="T98">
        <f t="shared" ca="1" si="11"/>
        <v>0</v>
      </c>
      <c r="U98">
        <f t="shared" ca="1" si="11"/>
        <v>0</v>
      </c>
      <c r="V98">
        <f ca="1">IF('Other 2030'!$A106="CP",INDIRECT("'Other 2030'!"&amp;'Country Selector'!$B$3&amp;ROW($A106))*10^12,0)</f>
        <v>0</v>
      </c>
    </row>
    <row r="99" spans="1:2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8"/>
        <v>0</v>
      </c>
      <c r="D99">
        <f t="shared" ca="1" si="10"/>
        <v>0</v>
      </c>
      <c r="E99">
        <f t="shared" ca="1" si="10"/>
        <v>0</v>
      </c>
      <c r="F99">
        <f t="shared" ca="1" si="10"/>
        <v>0</v>
      </c>
      <c r="G99">
        <f t="shared" ca="1" si="10"/>
        <v>0</v>
      </c>
      <c r="H99">
        <f t="shared" ca="1" si="10"/>
        <v>0</v>
      </c>
      <c r="I99">
        <f t="shared" ca="1" si="10"/>
        <v>0</v>
      </c>
      <c r="J99">
        <f t="shared" ca="1" si="10"/>
        <v>0</v>
      </c>
      <c r="K99">
        <f t="shared" ca="1" si="10"/>
        <v>0</v>
      </c>
      <c r="L99">
        <f ca="1">IF('Other 2020'!$A107="CP",INDIRECT("'Other 2020'!"&amp;'Country Selector'!$B$3&amp;ROW($A107))*10^12,0)</f>
        <v>0</v>
      </c>
      <c r="M99">
        <f t="shared" ca="1" si="9"/>
        <v>0</v>
      </c>
      <c r="N99">
        <f t="shared" ca="1" si="11"/>
        <v>0</v>
      </c>
      <c r="O99">
        <f t="shared" ca="1" si="11"/>
        <v>0</v>
      </c>
      <c r="P99">
        <f t="shared" ca="1" si="11"/>
        <v>0</v>
      </c>
      <c r="Q99">
        <f t="shared" ca="1" si="11"/>
        <v>0</v>
      </c>
      <c r="R99">
        <f t="shared" ca="1" si="11"/>
        <v>0</v>
      </c>
      <c r="S99">
        <f t="shared" ca="1" si="11"/>
        <v>0</v>
      </c>
      <c r="T99">
        <f t="shared" ca="1" si="11"/>
        <v>0</v>
      </c>
      <c r="U99">
        <f t="shared" ca="1" si="11"/>
        <v>0</v>
      </c>
      <c r="V99">
        <f ca="1">IF('Other 2030'!$A107="CP",INDIRECT("'Other 2030'!"&amp;'Country Selector'!$B$3&amp;ROW($A107))*10^12,0)</f>
        <v>0</v>
      </c>
    </row>
    <row r="100" spans="1:2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8"/>
        <v>0</v>
      </c>
      <c r="D100">
        <f t="shared" ca="1" si="10"/>
        <v>0</v>
      </c>
      <c r="E100">
        <f t="shared" ca="1" si="10"/>
        <v>0</v>
      </c>
      <c r="F100">
        <f t="shared" ca="1" si="10"/>
        <v>0</v>
      </c>
      <c r="G100">
        <f t="shared" ca="1" si="10"/>
        <v>0</v>
      </c>
      <c r="H100">
        <f t="shared" ca="1" si="10"/>
        <v>0</v>
      </c>
      <c r="I100">
        <f t="shared" ca="1" si="10"/>
        <v>0</v>
      </c>
      <c r="J100">
        <f t="shared" ca="1" si="10"/>
        <v>0</v>
      </c>
      <c r="K100">
        <f t="shared" ca="1" si="10"/>
        <v>0</v>
      </c>
      <c r="L100">
        <f ca="1">IF('Other 2020'!$A108="CP",INDIRECT("'Other 2020'!"&amp;'Country Selector'!$B$3&amp;ROW($A108))*10^12,0)</f>
        <v>0</v>
      </c>
      <c r="M100">
        <f t="shared" ca="1" si="9"/>
        <v>0</v>
      </c>
      <c r="N100">
        <f t="shared" ca="1" si="11"/>
        <v>0</v>
      </c>
      <c r="O100">
        <f t="shared" ca="1" si="11"/>
        <v>0</v>
      </c>
      <c r="P100">
        <f t="shared" ca="1" si="11"/>
        <v>0</v>
      </c>
      <c r="Q100">
        <f t="shared" ca="1" si="11"/>
        <v>0</v>
      </c>
      <c r="R100">
        <f t="shared" ca="1" si="11"/>
        <v>0</v>
      </c>
      <c r="S100">
        <f t="shared" ca="1" si="11"/>
        <v>0</v>
      </c>
      <c r="T100">
        <f t="shared" ca="1" si="11"/>
        <v>0</v>
      </c>
      <c r="U100">
        <f t="shared" ca="1" si="11"/>
        <v>0</v>
      </c>
      <c r="V100">
        <f ca="1">IF('Other 2030'!$A108="CP",INDIRECT("'Other 2030'!"&amp;'Country Selector'!$B$3&amp;ROW($A108))*10^12,0)</f>
        <v>0</v>
      </c>
    </row>
    <row r="101" spans="1:22">
      <c r="A101" s="74">
        <v>49</v>
      </c>
      <c r="B101">
        <f ca="1">IF('Other 2010'!$A109="CP",INDIRECT("'Other 2010'!"&amp;'Country Selector'!$B$3&amp;ROW($A109))*10^12,0)</f>
        <v>28444893727.99197</v>
      </c>
      <c r="C101">
        <f t="shared" ca="1" si="8"/>
        <v>29468882479.333477</v>
      </c>
      <c r="D101">
        <f t="shared" ca="1" si="10"/>
        <v>30492871230.674988</v>
      </c>
      <c r="E101">
        <f t="shared" ca="1" si="10"/>
        <v>31516859982.016495</v>
      </c>
      <c r="F101">
        <f t="shared" ca="1" si="10"/>
        <v>32540848733.358006</v>
      </c>
      <c r="G101">
        <f t="shared" ca="1" si="10"/>
        <v>33564837484.699512</v>
      </c>
      <c r="H101">
        <f t="shared" ca="1" si="10"/>
        <v>34588826236.041023</v>
      </c>
      <c r="I101">
        <f t="shared" ca="1" si="10"/>
        <v>35612814987.382538</v>
      </c>
      <c r="J101">
        <f t="shared" ca="1" si="10"/>
        <v>36636803738.724045</v>
      </c>
      <c r="K101">
        <f t="shared" ca="1" si="10"/>
        <v>37660792490.065544</v>
      </c>
      <c r="L101">
        <f ca="1">IF('Other 2020'!$A109="CP",INDIRECT("'Other 2020'!"&amp;'Country Selector'!$B$3&amp;ROW($A109))*10^12,0)</f>
        <v>38684781241.407059</v>
      </c>
      <c r="M101">
        <f t="shared" ca="1" si="9"/>
        <v>39783168875.859184</v>
      </c>
      <c r="N101">
        <f t="shared" ca="1" si="11"/>
        <v>40881556510.31131</v>
      </c>
      <c r="O101">
        <f t="shared" ca="1" si="11"/>
        <v>41979944144.763435</v>
      </c>
      <c r="P101">
        <f t="shared" ca="1" si="11"/>
        <v>43078331779.215561</v>
      </c>
      <c r="Q101">
        <f t="shared" ca="1" si="11"/>
        <v>44176719413.667686</v>
      </c>
      <c r="R101">
        <f t="shared" ca="1" si="11"/>
        <v>45275107048.119812</v>
      </c>
      <c r="S101">
        <f t="shared" ca="1" si="11"/>
        <v>46373494682.571938</v>
      </c>
      <c r="T101">
        <f t="shared" ca="1" si="11"/>
        <v>47471882317.024063</v>
      </c>
      <c r="U101">
        <f t="shared" ca="1" si="11"/>
        <v>48570269951.476196</v>
      </c>
      <c r="V101">
        <f ca="1">IF('Other 2030'!$A109="CP",INDIRECT("'Other 2030'!"&amp;'Country Selector'!$B$3&amp;ROW($A109))*10^12,0)</f>
        <v>49668657585.928314</v>
      </c>
    </row>
    <row r="102" spans="1:2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8"/>
        <v>0</v>
      </c>
      <c r="D102">
        <f t="shared" ca="1" si="10"/>
        <v>0</v>
      </c>
      <c r="E102">
        <f t="shared" ca="1" si="10"/>
        <v>0</v>
      </c>
      <c r="F102">
        <f t="shared" ca="1" si="10"/>
        <v>0</v>
      </c>
      <c r="G102">
        <f t="shared" ca="1" si="10"/>
        <v>0</v>
      </c>
      <c r="H102">
        <f t="shared" ca="1" si="10"/>
        <v>0</v>
      </c>
      <c r="I102">
        <f t="shared" ca="1" si="10"/>
        <v>0</v>
      </c>
      <c r="J102">
        <f t="shared" ca="1" si="10"/>
        <v>0</v>
      </c>
      <c r="K102">
        <f t="shared" ca="1" si="10"/>
        <v>0</v>
      </c>
      <c r="L102">
        <f ca="1">IF('Other 2020'!$A110="CP",INDIRECT("'Other 2020'!"&amp;'Country Selector'!$B$3&amp;ROW($A110))*10^12,0)</f>
        <v>0</v>
      </c>
      <c r="M102">
        <f t="shared" ca="1" si="9"/>
        <v>0</v>
      </c>
      <c r="N102">
        <f t="shared" ca="1" si="11"/>
        <v>0</v>
      </c>
      <c r="O102">
        <f t="shared" ca="1" si="11"/>
        <v>0</v>
      </c>
      <c r="P102">
        <f t="shared" ca="1" si="11"/>
        <v>0</v>
      </c>
      <c r="Q102">
        <f t="shared" ca="1" si="11"/>
        <v>0</v>
      </c>
      <c r="R102">
        <f t="shared" ca="1" si="11"/>
        <v>0</v>
      </c>
      <c r="S102">
        <f t="shared" ca="1" si="11"/>
        <v>0</v>
      </c>
      <c r="T102">
        <f t="shared" ca="1" si="11"/>
        <v>0</v>
      </c>
      <c r="U102">
        <f t="shared" ca="1" si="11"/>
        <v>0</v>
      </c>
      <c r="V102">
        <f ca="1">IF('Other 2030'!$A110="CP",INDIRECT("'Other 2030'!"&amp;'Country Selector'!$B$3&amp;ROW($A110))*10^12,0)</f>
        <v>0</v>
      </c>
    </row>
    <row r="103" spans="1:2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8"/>
        <v>0</v>
      </c>
      <c r="D103">
        <f t="shared" ca="1" si="10"/>
        <v>0</v>
      </c>
      <c r="E103">
        <f t="shared" ca="1" si="10"/>
        <v>0</v>
      </c>
      <c r="F103">
        <f t="shared" ca="1" si="10"/>
        <v>0</v>
      </c>
      <c r="G103">
        <f t="shared" ca="1" si="10"/>
        <v>0</v>
      </c>
      <c r="H103">
        <f t="shared" ca="1" si="10"/>
        <v>0</v>
      </c>
      <c r="I103">
        <f t="shared" ca="1" si="10"/>
        <v>0</v>
      </c>
      <c r="J103">
        <f t="shared" ca="1" si="10"/>
        <v>0</v>
      </c>
      <c r="K103">
        <f t="shared" ca="1" si="10"/>
        <v>0</v>
      </c>
      <c r="L103">
        <f ca="1">IF('Other 2020'!$A111="CP",INDIRECT("'Other 2020'!"&amp;'Country Selector'!$B$3&amp;ROW($A111))*10^12,0)</f>
        <v>0</v>
      </c>
      <c r="M103">
        <f t="shared" ca="1" si="9"/>
        <v>0</v>
      </c>
      <c r="N103">
        <f t="shared" ca="1" si="11"/>
        <v>0</v>
      </c>
      <c r="O103">
        <f t="shared" ca="1" si="11"/>
        <v>0</v>
      </c>
      <c r="P103">
        <f t="shared" ca="1" si="11"/>
        <v>0</v>
      </c>
      <c r="Q103">
        <f t="shared" ca="1" si="11"/>
        <v>0</v>
      </c>
      <c r="R103">
        <f t="shared" ca="1" si="11"/>
        <v>0</v>
      </c>
      <c r="S103">
        <f t="shared" ca="1" si="11"/>
        <v>0</v>
      </c>
      <c r="T103">
        <f t="shared" ca="1" si="11"/>
        <v>0</v>
      </c>
      <c r="U103">
        <f t="shared" ca="1" si="11"/>
        <v>0</v>
      </c>
      <c r="V103">
        <f ca="1">IF('Other 2030'!$A111="CP",INDIRECT("'Other 2030'!"&amp;'Country Selector'!$B$3&amp;ROW($A111))*10^12,0)</f>
        <v>0</v>
      </c>
    </row>
    <row r="104" spans="1:2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8"/>
        <v>0</v>
      </c>
      <c r="D104">
        <f t="shared" ca="1" si="10"/>
        <v>0</v>
      </c>
      <c r="E104">
        <f t="shared" ca="1" si="10"/>
        <v>0</v>
      </c>
      <c r="F104">
        <f t="shared" ca="1" si="10"/>
        <v>0</v>
      </c>
      <c r="G104">
        <f t="shared" ca="1" si="10"/>
        <v>0</v>
      </c>
      <c r="H104">
        <f t="shared" ca="1" si="10"/>
        <v>0</v>
      </c>
      <c r="I104">
        <f t="shared" ca="1" si="10"/>
        <v>0</v>
      </c>
      <c r="J104">
        <f t="shared" ca="1" si="10"/>
        <v>0</v>
      </c>
      <c r="K104">
        <f t="shared" ca="1" si="10"/>
        <v>0</v>
      </c>
      <c r="L104">
        <f ca="1">IF('Other 2020'!$A112="CP",INDIRECT("'Other 2020'!"&amp;'Country Selector'!$B$3&amp;ROW($A112))*10^12,0)</f>
        <v>0</v>
      </c>
      <c r="M104">
        <f t="shared" ca="1" si="9"/>
        <v>0</v>
      </c>
      <c r="N104">
        <f t="shared" ca="1" si="11"/>
        <v>0</v>
      </c>
      <c r="O104">
        <f t="shared" ca="1" si="11"/>
        <v>0</v>
      </c>
      <c r="P104">
        <f t="shared" ca="1" si="11"/>
        <v>0</v>
      </c>
      <c r="Q104">
        <f t="shared" ca="1" si="11"/>
        <v>0</v>
      </c>
      <c r="R104">
        <f t="shared" ca="1" si="11"/>
        <v>0</v>
      </c>
      <c r="S104">
        <f t="shared" ca="1" si="11"/>
        <v>0</v>
      </c>
      <c r="T104">
        <f t="shared" ca="1" si="11"/>
        <v>0</v>
      </c>
      <c r="U104">
        <f t="shared" ca="1" si="11"/>
        <v>0</v>
      </c>
      <c r="V104">
        <f ca="1">IF('Other 2030'!$A112="CP",INDIRECT("'Other 2030'!"&amp;'Country Selector'!$B$3&amp;ROW($A112))*10^12,0)</f>
        <v>0</v>
      </c>
    </row>
    <row r="105" spans="1:2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8"/>
        <v>0</v>
      </c>
      <c r="D105">
        <f t="shared" ca="1" si="10"/>
        <v>0</v>
      </c>
      <c r="E105">
        <f t="shared" ca="1" si="10"/>
        <v>0</v>
      </c>
      <c r="F105">
        <f t="shared" ca="1" si="10"/>
        <v>0</v>
      </c>
      <c r="G105">
        <f t="shared" ca="1" si="10"/>
        <v>0</v>
      </c>
      <c r="H105">
        <f t="shared" ca="1" si="10"/>
        <v>0</v>
      </c>
      <c r="I105">
        <f t="shared" ca="1" si="10"/>
        <v>0</v>
      </c>
      <c r="J105">
        <f t="shared" ca="1" si="10"/>
        <v>0</v>
      </c>
      <c r="K105">
        <f t="shared" ca="1" si="10"/>
        <v>0</v>
      </c>
      <c r="L105">
        <f ca="1">IF('Other 2020'!$A113="CP",INDIRECT("'Other 2020'!"&amp;'Country Selector'!$B$3&amp;ROW($A113))*10^12,0)</f>
        <v>0</v>
      </c>
      <c r="M105">
        <f t="shared" ca="1" si="9"/>
        <v>0</v>
      </c>
      <c r="N105">
        <f t="shared" ca="1" si="11"/>
        <v>0</v>
      </c>
      <c r="O105">
        <f t="shared" ca="1" si="11"/>
        <v>0</v>
      </c>
      <c r="P105">
        <f t="shared" ca="1" si="11"/>
        <v>0</v>
      </c>
      <c r="Q105">
        <f t="shared" ca="1" si="11"/>
        <v>0</v>
      </c>
      <c r="R105">
        <f t="shared" ca="1" si="11"/>
        <v>0</v>
      </c>
      <c r="S105">
        <f t="shared" ca="1" si="11"/>
        <v>0</v>
      </c>
      <c r="T105">
        <f t="shared" ca="1" si="11"/>
        <v>0</v>
      </c>
      <c r="U105">
        <f t="shared" ca="1" si="11"/>
        <v>0</v>
      </c>
      <c r="V105">
        <f ca="1">IF('Other 2030'!$A113="CP",INDIRECT("'Other 2030'!"&amp;'Country Selector'!$B$3&amp;ROW($A113))*10^12,0)</f>
        <v>0</v>
      </c>
    </row>
    <row r="106" spans="1:2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8"/>
        <v>0</v>
      </c>
      <c r="D106">
        <f t="shared" ca="1" si="10"/>
        <v>0</v>
      </c>
      <c r="E106">
        <f t="shared" ca="1" si="10"/>
        <v>0</v>
      </c>
      <c r="F106">
        <f t="shared" ca="1" si="10"/>
        <v>0</v>
      </c>
      <c r="G106">
        <f t="shared" ca="1" si="10"/>
        <v>0</v>
      </c>
      <c r="H106">
        <f t="shared" ca="1" si="10"/>
        <v>0</v>
      </c>
      <c r="I106">
        <f t="shared" ca="1" si="10"/>
        <v>0</v>
      </c>
      <c r="J106">
        <f t="shared" ca="1" si="10"/>
        <v>0</v>
      </c>
      <c r="K106">
        <f t="shared" ca="1" si="10"/>
        <v>0</v>
      </c>
      <c r="L106">
        <f ca="1">IF('Other 2020'!$A114="CP",INDIRECT("'Other 2020'!"&amp;'Country Selector'!$B$3&amp;ROW($A114))*10^12,0)</f>
        <v>0</v>
      </c>
      <c r="M106">
        <f t="shared" ca="1" si="9"/>
        <v>0</v>
      </c>
      <c r="N106">
        <f t="shared" ca="1" si="11"/>
        <v>0</v>
      </c>
      <c r="O106">
        <f t="shared" ca="1" si="11"/>
        <v>0</v>
      </c>
      <c r="P106">
        <f t="shared" ca="1" si="11"/>
        <v>0</v>
      </c>
      <c r="Q106">
        <f t="shared" ca="1" si="11"/>
        <v>0</v>
      </c>
      <c r="R106">
        <f t="shared" ca="1" si="11"/>
        <v>0</v>
      </c>
      <c r="S106">
        <f t="shared" ca="1" si="11"/>
        <v>0</v>
      </c>
      <c r="T106">
        <f t="shared" ca="1" si="11"/>
        <v>0</v>
      </c>
      <c r="U106">
        <f t="shared" ca="1" si="11"/>
        <v>0</v>
      </c>
      <c r="V106">
        <f ca="1">IF('Other 2030'!$A114="CP",INDIRECT("'Other 2030'!"&amp;'Country Selector'!$B$3&amp;ROW($A114))*10^12,0)</f>
        <v>0</v>
      </c>
    </row>
    <row r="107" spans="1:2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8"/>
        <v>0</v>
      </c>
      <c r="D107">
        <f t="shared" ca="1" si="10"/>
        <v>0</v>
      </c>
      <c r="E107">
        <f t="shared" ca="1" si="10"/>
        <v>0</v>
      </c>
      <c r="F107">
        <f t="shared" ca="1" si="10"/>
        <v>0</v>
      </c>
      <c r="G107">
        <f t="shared" ca="1" si="10"/>
        <v>0</v>
      </c>
      <c r="H107">
        <f t="shared" ca="1" si="10"/>
        <v>0</v>
      </c>
      <c r="I107">
        <f t="shared" ca="1" si="10"/>
        <v>0</v>
      </c>
      <c r="J107">
        <f t="shared" ca="1" si="10"/>
        <v>0</v>
      </c>
      <c r="K107">
        <f t="shared" ca="1" si="10"/>
        <v>0</v>
      </c>
      <c r="L107">
        <f ca="1">IF('Other 2020'!$A115="CP",INDIRECT("'Other 2020'!"&amp;'Country Selector'!$B$3&amp;ROW($A115))*10^12,0)</f>
        <v>0</v>
      </c>
      <c r="M107">
        <f t="shared" ca="1" si="9"/>
        <v>0</v>
      </c>
      <c r="N107">
        <f t="shared" ca="1" si="11"/>
        <v>0</v>
      </c>
      <c r="O107">
        <f t="shared" ca="1" si="11"/>
        <v>0</v>
      </c>
      <c r="P107">
        <f t="shared" ca="1" si="11"/>
        <v>0</v>
      </c>
      <c r="Q107">
        <f t="shared" ca="1" si="11"/>
        <v>0</v>
      </c>
      <c r="R107">
        <f t="shared" ca="1" si="11"/>
        <v>0</v>
      </c>
      <c r="S107">
        <f t="shared" ca="1" si="11"/>
        <v>0</v>
      </c>
      <c r="T107">
        <f t="shared" ca="1" si="11"/>
        <v>0</v>
      </c>
      <c r="U107">
        <f t="shared" ca="1" si="11"/>
        <v>0</v>
      </c>
      <c r="V107">
        <f ca="1">IF('Other 2030'!$A115="CP",INDIRECT("'Other 2030'!"&amp;'Country Selector'!$B$3&amp;ROW($A115))*10^12,0)</f>
        <v>0</v>
      </c>
    </row>
    <row r="108" spans="1:2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8"/>
        <v>0</v>
      </c>
      <c r="D108">
        <f t="shared" ca="1" si="10"/>
        <v>0</v>
      </c>
      <c r="E108">
        <f t="shared" ca="1" si="10"/>
        <v>0</v>
      </c>
      <c r="F108">
        <f t="shared" ca="1" si="10"/>
        <v>0</v>
      </c>
      <c r="G108">
        <f t="shared" ca="1" si="10"/>
        <v>0</v>
      </c>
      <c r="H108">
        <f t="shared" ca="1" si="10"/>
        <v>0</v>
      </c>
      <c r="I108">
        <f t="shared" ca="1" si="10"/>
        <v>0</v>
      </c>
      <c r="J108">
        <f t="shared" ca="1" si="10"/>
        <v>0</v>
      </c>
      <c r="K108">
        <f t="shared" ca="1" si="10"/>
        <v>0</v>
      </c>
      <c r="L108">
        <f ca="1">IF('Other 2020'!$A116="CP",INDIRECT("'Other 2020'!"&amp;'Country Selector'!$B$3&amp;ROW($A116))*10^12,0)</f>
        <v>0</v>
      </c>
      <c r="M108">
        <f t="shared" ca="1" si="9"/>
        <v>0</v>
      </c>
      <c r="N108">
        <f t="shared" ca="1" si="11"/>
        <v>0</v>
      </c>
      <c r="O108">
        <f t="shared" ca="1" si="11"/>
        <v>0</v>
      </c>
      <c r="P108">
        <f t="shared" ca="1" si="11"/>
        <v>0</v>
      </c>
      <c r="Q108">
        <f t="shared" ca="1" si="11"/>
        <v>0</v>
      </c>
      <c r="R108">
        <f t="shared" ca="1" si="11"/>
        <v>0</v>
      </c>
      <c r="S108">
        <f t="shared" ca="1" si="11"/>
        <v>0</v>
      </c>
      <c r="T108">
        <f t="shared" ca="1" si="11"/>
        <v>0</v>
      </c>
      <c r="U108">
        <f t="shared" ca="1" si="11"/>
        <v>0</v>
      </c>
      <c r="V108">
        <f ca="1">IF('Other 2030'!$A116="CP",INDIRECT("'Other 2030'!"&amp;'Country Selector'!$B$3&amp;ROW($A116))*10^12,0)</f>
        <v>0</v>
      </c>
    </row>
    <row r="109" spans="1:2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8"/>
        <v>0</v>
      </c>
      <c r="D109">
        <f t="shared" ca="1" si="10"/>
        <v>0</v>
      </c>
      <c r="E109">
        <f t="shared" ca="1" si="10"/>
        <v>0</v>
      </c>
      <c r="F109">
        <f t="shared" ca="1" si="10"/>
        <v>0</v>
      </c>
      <c r="G109">
        <f t="shared" ca="1" si="10"/>
        <v>0</v>
      </c>
      <c r="H109">
        <f t="shared" ca="1" si="10"/>
        <v>0</v>
      </c>
      <c r="I109">
        <f t="shared" ca="1" si="10"/>
        <v>0</v>
      </c>
      <c r="J109">
        <f t="shared" ca="1" si="10"/>
        <v>0</v>
      </c>
      <c r="K109">
        <f t="shared" ca="1" si="10"/>
        <v>0</v>
      </c>
      <c r="L109">
        <f ca="1">IF('Other 2020'!$A117="CP",INDIRECT("'Other 2020'!"&amp;'Country Selector'!$B$3&amp;ROW($A117))*10^12,0)</f>
        <v>0</v>
      </c>
      <c r="M109">
        <f t="shared" ca="1" si="9"/>
        <v>0</v>
      </c>
      <c r="N109">
        <f t="shared" ca="1" si="11"/>
        <v>0</v>
      </c>
      <c r="O109">
        <f t="shared" ca="1" si="11"/>
        <v>0</v>
      </c>
      <c r="P109">
        <f t="shared" ca="1" si="11"/>
        <v>0</v>
      </c>
      <c r="Q109">
        <f t="shared" ca="1" si="11"/>
        <v>0</v>
      </c>
      <c r="R109">
        <f t="shared" ca="1" si="11"/>
        <v>0</v>
      </c>
      <c r="S109">
        <f t="shared" ca="1" si="11"/>
        <v>0</v>
      </c>
      <c r="T109">
        <f t="shared" ca="1" si="11"/>
        <v>0</v>
      </c>
      <c r="U109">
        <f t="shared" ca="1" si="11"/>
        <v>0</v>
      </c>
      <c r="V109">
        <f ca="1">IF('Other 2030'!$A117="CP",INDIRECT("'Other 2030'!"&amp;'Country Selector'!$B$3&amp;ROW($A117))*10^12,0)</f>
        <v>0</v>
      </c>
    </row>
    <row r="110" spans="1:2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8"/>
        <v>0</v>
      </c>
      <c r="D110">
        <f t="shared" ca="1" si="10"/>
        <v>0</v>
      </c>
      <c r="E110">
        <f t="shared" ca="1" si="10"/>
        <v>0</v>
      </c>
      <c r="F110">
        <f t="shared" ca="1" si="10"/>
        <v>0</v>
      </c>
      <c r="G110">
        <f t="shared" ca="1" si="10"/>
        <v>0</v>
      </c>
      <c r="H110">
        <f t="shared" ca="1" si="10"/>
        <v>0</v>
      </c>
      <c r="I110">
        <f t="shared" ca="1" si="10"/>
        <v>0</v>
      </c>
      <c r="J110">
        <f t="shared" ca="1" si="10"/>
        <v>0</v>
      </c>
      <c r="K110">
        <f t="shared" ca="1" si="10"/>
        <v>0</v>
      </c>
      <c r="L110">
        <f ca="1">IF('Other 2020'!$A118="CP",INDIRECT("'Other 2020'!"&amp;'Country Selector'!$B$3&amp;ROW($A118))*10^12,0)</f>
        <v>0</v>
      </c>
      <c r="M110">
        <f t="shared" ca="1" si="9"/>
        <v>0</v>
      </c>
      <c r="N110">
        <f t="shared" ca="1" si="11"/>
        <v>0</v>
      </c>
      <c r="O110">
        <f t="shared" ca="1" si="11"/>
        <v>0</v>
      </c>
      <c r="P110">
        <f t="shared" ca="1" si="11"/>
        <v>0</v>
      </c>
      <c r="Q110">
        <f t="shared" ca="1" si="11"/>
        <v>0</v>
      </c>
      <c r="R110">
        <f t="shared" ca="1" si="11"/>
        <v>0</v>
      </c>
      <c r="S110">
        <f t="shared" ca="1" si="11"/>
        <v>0</v>
      </c>
      <c r="T110">
        <f t="shared" ca="1" si="11"/>
        <v>0</v>
      </c>
      <c r="U110">
        <f t="shared" ca="1" si="11"/>
        <v>0</v>
      </c>
      <c r="V110">
        <f ca="1">IF('Other 2030'!$A118="CP",INDIRECT("'Other 2030'!"&amp;'Country Selector'!$B$3&amp;ROW($A118))*10^12,0)</f>
        <v>0</v>
      </c>
    </row>
    <row r="111" spans="1:2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8"/>
        <v>0</v>
      </c>
      <c r="D111">
        <f t="shared" ca="1" si="10"/>
        <v>0</v>
      </c>
      <c r="E111">
        <f t="shared" ca="1" si="10"/>
        <v>0</v>
      </c>
      <c r="F111">
        <f t="shared" ca="1" si="10"/>
        <v>0</v>
      </c>
      <c r="G111">
        <f t="shared" ca="1" si="10"/>
        <v>0</v>
      </c>
      <c r="H111">
        <f t="shared" ca="1" si="10"/>
        <v>0</v>
      </c>
      <c r="I111">
        <f t="shared" ca="1" si="10"/>
        <v>0</v>
      </c>
      <c r="J111">
        <f t="shared" ca="1" si="10"/>
        <v>0</v>
      </c>
      <c r="K111">
        <f t="shared" ca="1" si="10"/>
        <v>0</v>
      </c>
      <c r="L111">
        <f ca="1">IF('Other 2020'!$A119="CP",INDIRECT("'Other 2020'!"&amp;'Country Selector'!$B$3&amp;ROW($A119))*10^12,0)</f>
        <v>0</v>
      </c>
      <c r="M111">
        <f t="shared" ca="1" si="9"/>
        <v>0</v>
      </c>
      <c r="N111">
        <f t="shared" ca="1" si="11"/>
        <v>0</v>
      </c>
      <c r="O111">
        <f t="shared" ca="1" si="11"/>
        <v>0</v>
      </c>
      <c r="P111">
        <f t="shared" ca="1" si="11"/>
        <v>0</v>
      </c>
      <c r="Q111">
        <f t="shared" ca="1" si="11"/>
        <v>0</v>
      </c>
      <c r="R111">
        <f t="shared" ca="1" si="11"/>
        <v>0</v>
      </c>
      <c r="S111">
        <f t="shared" ca="1" si="11"/>
        <v>0</v>
      </c>
      <c r="T111">
        <f t="shared" ca="1" si="11"/>
        <v>0</v>
      </c>
      <c r="U111">
        <f t="shared" ca="1" si="11"/>
        <v>0</v>
      </c>
      <c r="V111">
        <f ca="1">IF('Other 2030'!$A119="CP",INDIRECT("'Other 2030'!"&amp;'Country Selector'!$B$3&amp;ROW($A119))*10^12,0)</f>
        <v>0</v>
      </c>
    </row>
    <row r="112" spans="1:2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8"/>
        <v>0</v>
      </c>
      <c r="D112">
        <f t="shared" ca="1" si="10"/>
        <v>0</v>
      </c>
      <c r="E112">
        <f t="shared" ca="1" si="10"/>
        <v>0</v>
      </c>
      <c r="F112">
        <f t="shared" ca="1" si="10"/>
        <v>0</v>
      </c>
      <c r="G112">
        <f t="shared" ca="1" si="10"/>
        <v>0</v>
      </c>
      <c r="H112">
        <f t="shared" ca="1" si="10"/>
        <v>0</v>
      </c>
      <c r="I112">
        <f t="shared" ca="1" si="10"/>
        <v>0</v>
      </c>
      <c r="J112">
        <f t="shared" ca="1" si="10"/>
        <v>0</v>
      </c>
      <c r="K112">
        <f t="shared" ca="1" si="10"/>
        <v>0</v>
      </c>
      <c r="L112">
        <f ca="1">IF('Other 2020'!$A120="CP",INDIRECT("'Other 2020'!"&amp;'Country Selector'!$B$3&amp;ROW($A120))*10^12,0)</f>
        <v>0</v>
      </c>
      <c r="M112">
        <f t="shared" ca="1" si="9"/>
        <v>0</v>
      </c>
      <c r="N112">
        <f t="shared" ca="1" si="11"/>
        <v>0</v>
      </c>
      <c r="O112">
        <f t="shared" ca="1" si="11"/>
        <v>0</v>
      </c>
      <c r="P112">
        <f t="shared" ca="1" si="11"/>
        <v>0</v>
      </c>
      <c r="Q112">
        <f t="shared" ca="1" si="11"/>
        <v>0</v>
      </c>
      <c r="R112">
        <f t="shared" ca="1" si="11"/>
        <v>0</v>
      </c>
      <c r="S112">
        <f t="shared" ca="1" si="11"/>
        <v>0</v>
      </c>
      <c r="T112">
        <f t="shared" ca="1" si="11"/>
        <v>0</v>
      </c>
      <c r="U112">
        <f t="shared" ca="1" si="11"/>
        <v>0</v>
      </c>
      <c r="V112">
        <f ca="1">IF('Other 2030'!$A120="CP",INDIRECT("'Other 2030'!"&amp;'Country Selector'!$B$3&amp;ROW($A120))*10^12,0)</f>
        <v>0</v>
      </c>
    </row>
    <row r="113" spans="1:2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8"/>
        <v>0</v>
      </c>
      <c r="D113">
        <f t="shared" ca="1" si="10"/>
        <v>0</v>
      </c>
      <c r="E113">
        <f t="shared" ca="1" si="10"/>
        <v>0</v>
      </c>
      <c r="F113">
        <f t="shared" ca="1" si="10"/>
        <v>0</v>
      </c>
      <c r="G113">
        <f t="shared" ca="1" si="10"/>
        <v>0</v>
      </c>
      <c r="H113">
        <f t="shared" ca="1" si="10"/>
        <v>0</v>
      </c>
      <c r="I113">
        <f t="shared" ca="1" si="10"/>
        <v>0</v>
      </c>
      <c r="J113">
        <f t="shared" ca="1" si="10"/>
        <v>0</v>
      </c>
      <c r="K113">
        <f t="shared" ca="1" si="10"/>
        <v>0</v>
      </c>
      <c r="L113">
        <f ca="1">IF('Other 2020'!$A121="CP",INDIRECT("'Other 2020'!"&amp;'Country Selector'!$B$3&amp;ROW($A121))*10^12,0)</f>
        <v>0</v>
      </c>
      <c r="M113">
        <f t="shared" ca="1" si="9"/>
        <v>0</v>
      </c>
      <c r="N113">
        <f t="shared" ca="1" si="11"/>
        <v>0</v>
      </c>
      <c r="O113">
        <f t="shared" ca="1" si="11"/>
        <v>0</v>
      </c>
      <c r="P113">
        <f t="shared" ca="1" si="11"/>
        <v>0</v>
      </c>
      <c r="Q113">
        <f t="shared" ca="1" si="11"/>
        <v>0</v>
      </c>
      <c r="R113">
        <f t="shared" ca="1" si="11"/>
        <v>0</v>
      </c>
      <c r="S113">
        <f t="shared" ca="1" si="11"/>
        <v>0</v>
      </c>
      <c r="T113">
        <f t="shared" ca="1" si="11"/>
        <v>0</v>
      </c>
      <c r="U113">
        <f t="shared" ca="1" si="11"/>
        <v>0</v>
      </c>
      <c r="V113">
        <f ca="1">IF('Other 2030'!$A121="CP",INDIRECT("'Other 2030'!"&amp;'Country Selector'!$B$3&amp;ROW($A121))*10^12,0)</f>
        <v>0</v>
      </c>
    </row>
    <row r="114" spans="1:2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8"/>
        <v>0</v>
      </c>
      <c r="D114">
        <f t="shared" ca="1" si="10"/>
        <v>0</v>
      </c>
      <c r="E114">
        <f t="shared" ca="1" si="10"/>
        <v>0</v>
      </c>
      <c r="F114">
        <f t="shared" ca="1" si="10"/>
        <v>0</v>
      </c>
      <c r="G114">
        <f t="shared" ca="1" si="10"/>
        <v>0</v>
      </c>
      <c r="H114">
        <f t="shared" ca="1" si="10"/>
        <v>0</v>
      </c>
      <c r="I114">
        <f t="shared" ca="1" si="10"/>
        <v>0</v>
      </c>
      <c r="J114">
        <f t="shared" ca="1" si="10"/>
        <v>0</v>
      </c>
      <c r="K114">
        <f t="shared" ca="1" si="10"/>
        <v>0</v>
      </c>
      <c r="L114">
        <f ca="1">IF('Other 2020'!$A122="CP",INDIRECT("'Other 2020'!"&amp;'Country Selector'!$B$3&amp;ROW($A122))*10^12,0)</f>
        <v>0</v>
      </c>
      <c r="M114">
        <f t="shared" ca="1" si="9"/>
        <v>0</v>
      </c>
      <c r="N114">
        <f t="shared" ca="1" si="11"/>
        <v>0</v>
      </c>
      <c r="O114">
        <f t="shared" ca="1" si="11"/>
        <v>0</v>
      </c>
      <c r="P114">
        <f t="shared" ca="1" si="11"/>
        <v>0</v>
      </c>
      <c r="Q114">
        <f t="shared" ca="1" si="11"/>
        <v>0</v>
      </c>
      <c r="R114">
        <f t="shared" ca="1" si="11"/>
        <v>0</v>
      </c>
      <c r="S114">
        <f t="shared" ca="1" si="11"/>
        <v>0</v>
      </c>
      <c r="T114">
        <f t="shared" ca="1" si="11"/>
        <v>0</v>
      </c>
      <c r="U114">
        <f t="shared" ca="1" si="11"/>
        <v>0</v>
      </c>
      <c r="V114">
        <f ca="1">IF('Other 2030'!$A122="CP",INDIRECT("'Other 2030'!"&amp;'Country Selector'!$B$3&amp;ROW($A122))*10^12,0)</f>
        <v>0</v>
      </c>
    </row>
    <row r="115" spans="1:2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8"/>
        <v>0</v>
      </c>
      <c r="D115">
        <f t="shared" ca="1" si="10"/>
        <v>0</v>
      </c>
      <c r="E115">
        <f t="shared" ca="1" si="10"/>
        <v>0</v>
      </c>
      <c r="F115">
        <f t="shared" ca="1" si="10"/>
        <v>0</v>
      </c>
      <c r="G115">
        <f t="shared" ca="1" si="10"/>
        <v>0</v>
      </c>
      <c r="H115">
        <f t="shared" ca="1" si="10"/>
        <v>0</v>
      </c>
      <c r="I115">
        <f t="shared" ca="1" si="10"/>
        <v>0</v>
      </c>
      <c r="J115">
        <f t="shared" ca="1" si="10"/>
        <v>0</v>
      </c>
      <c r="K115">
        <f t="shared" ca="1" si="10"/>
        <v>0</v>
      </c>
      <c r="L115">
        <f ca="1">IF('Other 2020'!$A123="CP",INDIRECT("'Other 2020'!"&amp;'Country Selector'!$B$3&amp;ROW($A123))*10^12,0)</f>
        <v>0</v>
      </c>
      <c r="M115">
        <f t="shared" ca="1" si="9"/>
        <v>0</v>
      </c>
      <c r="N115">
        <f t="shared" ca="1" si="11"/>
        <v>0</v>
      </c>
      <c r="O115">
        <f t="shared" ca="1" si="11"/>
        <v>0</v>
      </c>
      <c r="P115">
        <f t="shared" ca="1" si="11"/>
        <v>0</v>
      </c>
      <c r="Q115">
        <f t="shared" ca="1" si="11"/>
        <v>0</v>
      </c>
      <c r="R115">
        <f t="shared" ca="1" si="11"/>
        <v>0</v>
      </c>
      <c r="S115">
        <f t="shared" ca="1" si="11"/>
        <v>0</v>
      </c>
      <c r="T115">
        <f t="shared" ca="1" si="11"/>
        <v>0</v>
      </c>
      <c r="U115">
        <f t="shared" ca="1" si="11"/>
        <v>0</v>
      </c>
      <c r="V115">
        <f ca="1">IF('Other 2030'!$A123="CP",INDIRECT("'Other 2030'!"&amp;'Country Selector'!$B$3&amp;ROW($A123))*10^12,0)</f>
        <v>0</v>
      </c>
    </row>
    <row r="116" spans="1:2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8"/>
        <v>0</v>
      </c>
      <c r="D116">
        <f t="shared" ca="1" si="10"/>
        <v>0</v>
      </c>
      <c r="E116">
        <f t="shared" ca="1" si="10"/>
        <v>0</v>
      </c>
      <c r="F116">
        <f t="shared" ca="1" si="10"/>
        <v>0</v>
      </c>
      <c r="G116">
        <f t="shared" ca="1" si="10"/>
        <v>0</v>
      </c>
      <c r="H116">
        <f t="shared" ca="1" si="10"/>
        <v>0</v>
      </c>
      <c r="I116">
        <f t="shared" ca="1" si="10"/>
        <v>0</v>
      </c>
      <c r="J116">
        <f t="shared" ca="1" si="10"/>
        <v>0</v>
      </c>
      <c r="K116">
        <f t="shared" ca="1" si="10"/>
        <v>0</v>
      </c>
      <c r="L116">
        <f ca="1">IF('Other 2020'!$A124="CP",INDIRECT("'Other 2020'!"&amp;'Country Selector'!$B$3&amp;ROW($A124))*10^12,0)</f>
        <v>0</v>
      </c>
      <c r="M116">
        <f t="shared" ca="1" si="9"/>
        <v>0</v>
      </c>
      <c r="N116">
        <f t="shared" ca="1" si="11"/>
        <v>0</v>
      </c>
      <c r="O116">
        <f t="shared" ca="1" si="11"/>
        <v>0</v>
      </c>
      <c r="P116">
        <f t="shared" ca="1" si="11"/>
        <v>0</v>
      </c>
      <c r="Q116">
        <f t="shared" ca="1" si="11"/>
        <v>0</v>
      </c>
      <c r="R116">
        <f t="shared" ca="1" si="11"/>
        <v>0</v>
      </c>
      <c r="S116">
        <f t="shared" ca="1" si="11"/>
        <v>0</v>
      </c>
      <c r="T116">
        <f t="shared" ca="1" si="11"/>
        <v>0</v>
      </c>
      <c r="U116">
        <f t="shared" ca="1" si="11"/>
        <v>0</v>
      </c>
      <c r="V116">
        <f ca="1">IF('Other 2030'!$A124="CP",INDIRECT("'Other 2030'!"&amp;'Country Selector'!$B$3&amp;ROW($A124))*10^12,0)</f>
        <v>0</v>
      </c>
    </row>
    <row r="117" spans="1:2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8"/>
        <v>0</v>
      </c>
      <c r="D117">
        <f t="shared" ca="1" si="10"/>
        <v>0</v>
      </c>
      <c r="E117">
        <f t="shared" ca="1" si="10"/>
        <v>0</v>
      </c>
      <c r="F117">
        <f t="shared" ca="1" si="10"/>
        <v>0</v>
      </c>
      <c r="G117">
        <f t="shared" ca="1" si="10"/>
        <v>0</v>
      </c>
      <c r="H117">
        <f t="shared" ca="1" si="10"/>
        <v>0</v>
      </c>
      <c r="I117">
        <f t="shared" ca="1" si="10"/>
        <v>0</v>
      </c>
      <c r="J117">
        <f t="shared" ca="1" si="10"/>
        <v>0</v>
      </c>
      <c r="K117">
        <f t="shared" ca="1" si="10"/>
        <v>0</v>
      </c>
      <c r="L117">
        <f ca="1">IF('Other 2020'!$A125="CP",INDIRECT("'Other 2020'!"&amp;'Country Selector'!$B$3&amp;ROW($A125))*10^12,0)</f>
        <v>0</v>
      </c>
      <c r="M117">
        <f t="shared" ca="1" si="9"/>
        <v>0</v>
      </c>
      <c r="N117">
        <f t="shared" ca="1" si="11"/>
        <v>0</v>
      </c>
      <c r="O117">
        <f t="shared" ca="1" si="11"/>
        <v>0</v>
      </c>
      <c r="P117">
        <f t="shared" ca="1" si="11"/>
        <v>0</v>
      </c>
      <c r="Q117">
        <f t="shared" ca="1" si="11"/>
        <v>0</v>
      </c>
      <c r="R117">
        <f t="shared" ca="1" si="11"/>
        <v>0</v>
      </c>
      <c r="S117">
        <f t="shared" ca="1" si="11"/>
        <v>0</v>
      </c>
      <c r="T117">
        <f t="shared" ca="1" si="11"/>
        <v>0</v>
      </c>
      <c r="U117">
        <f t="shared" ca="1" si="11"/>
        <v>0</v>
      </c>
      <c r="V117">
        <f ca="1">IF('Other 2030'!$A125="CP",INDIRECT("'Other 2030'!"&amp;'Country Selector'!$B$3&amp;ROW($A125))*10^12,0)</f>
        <v>0</v>
      </c>
    </row>
    <row r="118" spans="1:2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8"/>
        <v>0</v>
      </c>
      <c r="D118">
        <f t="shared" ca="1" si="10"/>
        <v>0</v>
      </c>
      <c r="E118">
        <f t="shared" ca="1" si="10"/>
        <v>0</v>
      </c>
      <c r="F118">
        <f t="shared" ca="1" si="10"/>
        <v>0</v>
      </c>
      <c r="G118">
        <f t="shared" ca="1" si="10"/>
        <v>0</v>
      </c>
      <c r="H118">
        <f t="shared" ca="1" si="10"/>
        <v>0</v>
      </c>
      <c r="I118">
        <f t="shared" ca="1" si="10"/>
        <v>0</v>
      </c>
      <c r="J118">
        <f t="shared" ca="1" si="10"/>
        <v>0</v>
      </c>
      <c r="K118">
        <f t="shared" ca="1" si="10"/>
        <v>0</v>
      </c>
      <c r="L118">
        <f ca="1">IF('Other 2020'!$A126="CP",INDIRECT("'Other 2020'!"&amp;'Country Selector'!$B$3&amp;ROW($A126))*10^12,0)</f>
        <v>0</v>
      </c>
      <c r="M118">
        <f t="shared" ca="1" si="9"/>
        <v>0</v>
      </c>
      <c r="N118">
        <f t="shared" ca="1" si="11"/>
        <v>0</v>
      </c>
      <c r="O118">
        <f t="shared" ca="1" si="11"/>
        <v>0</v>
      </c>
      <c r="P118">
        <f t="shared" ca="1" si="11"/>
        <v>0</v>
      </c>
      <c r="Q118">
        <f t="shared" ca="1" si="11"/>
        <v>0</v>
      </c>
      <c r="R118">
        <f t="shared" ca="1" si="11"/>
        <v>0</v>
      </c>
      <c r="S118">
        <f t="shared" ca="1" si="11"/>
        <v>0</v>
      </c>
      <c r="T118">
        <f t="shared" ca="1" si="11"/>
        <v>0</v>
      </c>
      <c r="U118">
        <f t="shared" ca="1" si="11"/>
        <v>0</v>
      </c>
      <c r="V118">
        <f ca="1">IF('Other 2030'!$A126="CP",INDIRECT("'Other 2030'!"&amp;'Country Selector'!$B$3&amp;ROW($A126))*10^12,0)</f>
        <v>0</v>
      </c>
    </row>
    <row r="119" spans="1:2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8"/>
        <v>0</v>
      </c>
      <c r="D119">
        <f t="shared" ca="1" si="10"/>
        <v>0</v>
      </c>
      <c r="E119">
        <f t="shared" ca="1" si="10"/>
        <v>0</v>
      </c>
      <c r="F119">
        <f t="shared" ca="1" si="10"/>
        <v>0</v>
      </c>
      <c r="G119">
        <f t="shared" ca="1" si="10"/>
        <v>0</v>
      </c>
      <c r="H119">
        <f t="shared" ca="1" si="10"/>
        <v>0</v>
      </c>
      <c r="I119">
        <f t="shared" ca="1" si="10"/>
        <v>0</v>
      </c>
      <c r="J119">
        <f t="shared" ca="1" si="10"/>
        <v>0</v>
      </c>
      <c r="K119">
        <f t="shared" ca="1" si="10"/>
        <v>0</v>
      </c>
      <c r="L119">
        <f ca="1">IF('Other 2020'!$A127="CP",INDIRECT("'Other 2020'!"&amp;'Country Selector'!$B$3&amp;ROW($A127))*10^12,0)</f>
        <v>0</v>
      </c>
      <c r="M119">
        <f t="shared" ca="1" si="9"/>
        <v>0</v>
      </c>
      <c r="N119">
        <f t="shared" ca="1" si="11"/>
        <v>0</v>
      </c>
      <c r="O119">
        <f t="shared" ca="1" si="11"/>
        <v>0</v>
      </c>
      <c r="P119">
        <f t="shared" ca="1" si="11"/>
        <v>0</v>
      </c>
      <c r="Q119">
        <f t="shared" ca="1" si="11"/>
        <v>0</v>
      </c>
      <c r="R119">
        <f t="shared" ca="1" si="11"/>
        <v>0</v>
      </c>
      <c r="S119">
        <f t="shared" ca="1" si="11"/>
        <v>0</v>
      </c>
      <c r="T119">
        <f t="shared" ca="1" si="11"/>
        <v>0</v>
      </c>
      <c r="U119">
        <f t="shared" ca="1" si="11"/>
        <v>0</v>
      </c>
      <c r="V119">
        <f ca="1">IF('Other 2030'!$A127="CP",INDIRECT("'Other 2030'!"&amp;'Country Selector'!$B$3&amp;ROW($A127))*10^12,0)</f>
        <v>0</v>
      </c>
    </row>
    <row r="120" spans="1:2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8"/>
        <v>0</v>
      </c>
      <c r="D120">
        <f t="shared" ca="1" si="10"/>
        <v>0</v>
      </c>
      <c r="E120">
        <f t="shared" ca="1" si="10"/>
        <v>0</v>
      </c>
      <c r="F120">
        <f t="shared" ca="1" si="10"/>
        <v>0</v>
      </c>
      <c r="G120">
        <f t="shared" ca="1" si="10"/>
        <v>0</v>
      </c>
      <c r="H120">
        <f t="shared" ca="1" si="10"/>
        <v>0</v>
      </c>
      <c r="I120">
        <f t="shared" ca="1" si="10"/>
        <v>0</v>
      </c>
      <c r="J120">
        <f t="shared" ca="1" si="10"/>
        <v>0</v>
      </c>
      <c r="K120">
        <f t="shared" ca="1" si="10"/>
        <v>0</v>
      </c>
      <c r="L120">
        <f ca="1">IF('Other 2020'!$A128="CP",INDIRECT("'Other 2020'!"&amp;'Country Selector'!$B$3&amp;ROW($A128))*10^12,0)</f>
        <v>0</v>
      </c>
      <c r="M120">
        <f t="shared" ca="1" si="9"/>
        <v>0</v>
      </c>
      <c r="N120">
        <f t="shared" ca="1" si="11"/>
        <v>0</v>
      </c>
      <c r="O120">
        <f t="shared" ca="1" si="11"/>
        <v>0</v>
      </c>
      <c r="P120">
        <f t="shared" ca="1" si="11"/>
        <v>0</v>
      </c>
      <c r="Q120">
        <f t="shared" ca="1" si="11"/>
        <v>0</v>
      </c>
      <c r="R120">
        <f t="shared" ca="1" si="11"/>
        <v>0</v>
      </c>
      <c r="S120">
        <f t="shared" ca="1" si="11"/>
        <v>0</v>
      </c>
      <c r="T120">
        <f t="shared" ca="1" si="11"/>
        <v>0</v>
      </c>
      <c r="U120">
        <f t="shared" ca="1" si="11"/>
        <v>0</v>
      </c>
      <c r="V120">
        <f ca="1">IF('Other 2030'!$A128="CP",INDIRECT("'Other 2030'!"&amp;'Country Selector'!$B$3&amp;ROW($A128))*10^12,0)</f>
        <v>0</v>
      </c>
    </row>
    <row r="121" spans="1:2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8"/>
        <v>0</v>
      </c>
      <c r="D121">
        <f t="shared" ca="1" si="10"/>
        <v>0</v>
      </c>
      <c r="E121">
        <f t="shared" ca="1" si="10"/>
        <v>0</v>
      </c>
      <c r="F121">
        <f t="shared" ca="1" si="10"/>
        <v>0</v>
      </c>
      <c r="G121">
        <f t="shared" ca="1" si="10"/>
        <v>0</v>
      </c>
      <c r="H121">
        <f t="shared" ca="1" si="10"/>
        <v>0</v>
      </c>
      <c r="I121">
        <f t="shared" ca="1" si="10"/>
        <v>0</v>
      </c>
      <c r="J121">
        <f t="shared" ca="1" si="10"/>
        <v>0</v>
      </c>
      <c r="K121">
        <f t="shared" ca="1" si="10"/>
        <v>0</v>
      </c>
      <c r="L121">
        <f ca="1">IF('Other 2020'!$A129="CP",INDIRECT("'Other 2020'!"&amp;'Country Selector'!$B$3&amp;ROW($A129))*10^12,0)</f>
        <v>0</v>
      </c>
      <c r="M121">
        <f t="shared" ca="1" si="9"/>
        <v>0</v>
      </c>
      <c r="N121">
        <f t="shared" ca="1" si="11"/>
        <v>0</v>
      </c>
      <c r="O121">
        <f t="shared" ca="1" si="11"/>
        <v>0</v>
      </c>
      <c r="P121">
        <f t="shared" ca="1" si="11"/>
        <v>0</v>
      </c>
      <c r="Q121">
        <f t="shared" ca="1" si="11"/>
        <v>0</v>
      </c>
      <c r="R121">
        <f t="shared" ca="1" si="11"/>
        <v>0</v>
      </c>
      <c r="S121">
        <f t="shared" ca="1" si="11"/>
        <v>0</v>
      </c>
      <c r="T121">
        <f t="shared" ca="1" si="11"/>
        <v>0</v>
      </c>
      <c r="U121">
        <f t="shared" ca="1" si="11"/>
        <v>0</v>
      </c>
      <c r="V121">
        <f ca="1">IF('Other 2030'!$A129="CP",INDIRECT("'Other 2030'!"&amp;'Country Selector'!$B$3&amp;ROW($A129))*10^12,0)</f>
        <v>0</v>
      </c>
    </row>
    <row r="122" spans="1:2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8"/>
        <v>0</v>
      </c>
      <c r="D122">
        <f t="shared" ca="1" si="10"/>
        <v>0</v>
      </c>
      <c r="E122">
        <f t="shared" ca="1" si="10"/>
        <v>0</v>
      </c>
      <c r="F122">
        <f t="shared" ca="1" si="10"/>
        <v>0</v>
      </c>
      <c r="G122">
        <f t="shared" ca="1" si="10"/>
        <v>0</v>
      </c>
      <c r="H122">
        <f t="shared" ca="1" si="10"/>
        <v>0</v>
      </c>
      <c r="I122">
        <f t="shared" ca="1" si="10"/>
        <v>0</v>
      </c>
      <c r="J122">
        <f t="shared" ca="1" si="10"/>
        <v>0</v>
      </c>
      <c r="K122">
        <f t="shared" ca="1" si="10"/>
        <v>0</v>
      </c>
      <c r="L122">
        <f ca="1">IF('Other 2020'!$A130="CP",INDIRECT("'Other 2020'!"&amp;'Country Selector'!$B$3&amp;ROW($A130))*10^12,0)</f>
        <v>0</v>
      </c>
      <c r="M122">
        <f t="shared" ca="1" si="9"/>
        <v>0</v>
      </c>
      <c r="N122">
        <f t="shared" ca="1" si="11"/>
        <v>0</v>
      </c>
      <c r="O122">
        <f t="shared" ca="1" si="11"/>
        <v>0</v>
      </c>
      <c r="P122">
        <f t="shared" ca="1" si="11"/>
        <v>0</v>
      </c>
      <c r="Q122">
        <f t="shared" ca="1" si="11"/>
        <v>0</v>
      </c>
      <c r="R122">
        <f t="shared" ca="1" si="11"/>
        <v>0</v>
      </c>
      <c r="S122">
        <f t="shared" ca="1" si="11"/>
        <v>0</v>
      </c>
      <c r="T122">
        <f t="shared" ca="1" si="11"/>
        <v>0</v>
      </c>
      <c r="U122">
        <f t="shared" ca="1" si="11"/>
        <v>0</v>
      </c>
      <c r="V122">
        <f ca="1">IF('Other 2030'!$A130="CP",INDIRECT("'Other 2030'!"&amp;'Country Selector'!$B$3&amp;ROW($A130))*10^12,0)</f>
        <v>0</v>
      </c>
    </row>
    <row r="123" spans="1:2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8"/>
        <v>0</v>
      </c>
      <c r="D123">
        <f t="shared" ca="1" si="10"/>
        <v>0</v>
      </c>
      <c r="E123">
        <f t="shared" ca="1" si="10"/>
        <v>0</v>
      </c>
      <c r="F123">
        <f t="shared" ca="1" si="10"/>
        <v>0</v>
      </c>
      <c r="G123">
        <f t="shared" ca="1" si="10"/>
        <v>0</v>
      </c>
      <c r="H123">
        <f t="shared" ca="1" si="10"/>
        <v>0</v>
      </c>
      <c r="I123">
        <f t="shared" ca="1" si="10"/>
        <v>0</v>
      </c>
      <c r="J123">
        <f t="shared" ca="1" si="10"/>
        <v>0</v>
      </c>
      <c r="K123">
        <f t="shared" ca="1" si="10"/>
        <v>0</v>
      </c>
      <c r="L123">
        <f ca="1">IF('Other 2020'!$A131="CP",INDIRECT("'Other 2020'!"&amp;'Country Selector'!$B$3&amp;ROW($A131))*10^12,0)</f>
        <v>0</v>
      </c>
      <c r="M123">
        <f t="shared" ca="1" si="9"/>
        <v>0</v>
      </c>
      <c r="N123">
        <f t="shared" ca="1" si="11"/>
        <v>0</v>
      </c>
      <c r="O123">
        <f t="shared" ca="1" si="11"/>
        <v>0</v>
      </c>
      <c r="P123">
        <f t="shared" ca="1" si="11"/>
        <v>0</v>
      </c>
      <c r="Q123">
        <f t="shared" ca="1" si="11"/>
        <v>0</v>
      </c>
      <c r="R123">
        <f t="shared" ca="1" si="11"/>
        <v>0</v>
      </c>
      <c r="S123">
        <f t="shared" ca="1" si="11"/>
        <v>0</v>
      </c>
      <c r="T123">
        <f t="shared" ca="1" si="11"/>
        <v>0</v>
      </c>
      <c r="U123">
        <f t="shared" ca="1" si="11"/>
        <v>0</v>
      </c>
      <c r="V123">
        <f ca="1">IF('Other 2030'!$A131="CP",INDIRECT("'Other 2030'!"&amp;'Country Selector'!$B$3&amp;ROW($A131))*10^12,0)</f>
        <v>0</v>
      </c>
    </row>
    <row r="124" spans="1:2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8"/>
        <v>0</v>
      </c>
      <c r="D124">
        <f t="shared" ca="1" si="10"/>
        <v>0</v>
      </c>
      <c r="E124">
        <f t="shared" ca="1" si="10"/>
        <v>0</v>
      </c>
      <c r="F124">
        <f t="shared" ca="1" si="10"/>
        <v>0</v>
      </c>
      <c r="G124">
        <f t="shared" ca="1" si="10"/>
        <v>0</v>
      </c>
      <c r="H124">
        <f t="shared" ca="1" si="10"/>
        <v>0</v>
      </c>
      <c r="I124">
        <f t="shared" ca="1" si="10"/>
        <v>0</v>
      </c>
      <c r="J124">
        <f t="shared" ca="1" si="10"/>
        <v>0</v>
      </c>
      <c r="K124">
        <f t="shared" ca="1" si="10"/>
        <v>0</v>
      </c>
      <c r="L124">
        <f ca="1">IF('Other 2020'!$A132="CP",INDIRECT("'Other 2020'!"&amp;'Country Selector'!$B$3&amp;ROW($A132))*10^12,0)</f>
        <v>0</v>
      </c>
      <c r="M124">
        <f t="shared" ca="1" si="9"/>
        <v>0</v>
      </c>
      <c r="N124">
        <f t="shared" ca="1" si="11"/>
        <v>0</v>
      </c>
      <c r="O124">
        <f t="shared" ca="1" si="11"/>
        <v>0</v>
      </c>
      <c r="P124">
        <f t="shared" ca="1" si="11"/>
        <v>0</v>
      </c>
      <c r="Q124">
        <f t="shared" ca="1" si="11"/>
        <v>0</v>
      </c>
      <c r="R124">
        <f t="shared" ca="1" si="11"/>
        <v>0</v>
      </c>
      <c r="S124">
        <f t="shared" ca="1" si="11"/>
        <v>0</v>
      </c>
      <c r="T124">
        <f t="shared" ca="1" si="11"/>
        <v>0</v>
      </c>
      <c r="U124">
        <f t="shared" ca="1" si="11"/>
        <v>0</v>
      </c>
      <c r="V124">
        <f ca="1">IF('Other 2030'!$A132="CP",INDIRECT("'Other 2030'!"&amp;'Country Selector'!$B$3&amp;ROW($A132))*10^12,0)</f>
        <v>0</v>
      </c>
    </row>
    <row r="125" spans="1:2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8"/>
        <v>0</v>
      </c>
      <c r="D125">
        <f t="shared" ca="1" si="10"/>
        <v>0</v>
      </c>
      <c r="E125">
        <f t="shared" ca="1" si="10"/>
        <v>0</v>
      </c>
      <c r="F125">
        <f t="shared" ca="1" si="10"/>
        <v>0</v>
      </c>
      <c r="G125">
        <f t="shared" ca="1" si="10"/>
        <v>0</v>
      </c>
      <c r="H125">
        <f t="shared" ca="1" si="10"/>
        <v>0</v>
      </c>
      <c r="I125">
        <f t="shared" ca="1" si="10"/>
        <v>0</v>
      </c>
      <c r="J125">
        <f t="shared" ca="1" si="10"/>
        <v>0</v>
      </c>
      <c r="K125">
        <f t="shared" ca="1" si="10"/>
        <v>0</v>
      </c>
      <c r="L125">
        <f ca="1">IF('Other 2020'!$A133="CP",INDIRECT("'Other 2020'!"&amp;'Country Selector'!$B$3&amp;ROW($A133))*10^12,0)</f>
        <v>0</v>
      </c>
      <c r="M125">
        <f t="shared" ca="1" si="9"/>
        <v>0</v>
      </c>
      <c r="N125">
        <f t="shared" ca="1" si="11"/>
        <v>0</v>
      </c>
      <c r="O125">
        <f t="shared" ca="1" si="11"/>
        <v>0</v>
      </c>
      <c r="P125">
        <f t="shared" ca="1" si="11"/>
        <v>0</v>
      </c>
      <c r="Q125">
        <f t="shared" ca="1" si="11"/>
        <v>0</v>
      </c>
      <c r="R125">
        <f t="shared" ca="1" si="11"/>
        <v>0</v>
      </c>
      <c r="S125">
        <f t="shared" ca="1" si="11"/>
        <v>0</v>
      </c>
      <c r="T125">
        <f t="shared" ca="1" si="11"/>
        <v>0</v>
      </c>
      <c r="U125">
        <f t="shared" ca="1" si="11"/>
        <v>0</v>
      </c>
      <c r="V125">
        <f ca="1">IF('Other 2030'!$A133="CP",INDIRECT("'Other 2030'!"&amp;'Country Selector'!$B$3&amp;ROW($A133))*10^12,0)</f>
        <v>0</v>
      </c>
    </row>
    <row r="126" spans="1:2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8"/>
        <v>0</v>
      </c>
      <c r="D126">
        <f t="shared" ca="1" si="10"/>
        <v>0</v>
      </c>
      <c r="E126">
        <f t="shared" ca="1" si="10"/>
        <v>0</v>
      </c>
      <c r="F126">
        <f t="shared" ca="1" si="10"/>
        <v>0</v>
      </c>
      <c r="G126">
        <f t="shared" ca="1" si="10"/>
        <v>0</v>
      </c>
      <c r="H126">
        <f t="shared" ca="1" si="10"/>
        <v>0</v>
      </c>
      <c r="I126">
        <f t="shared" ca="1" si="10"/>
        <v>0</v>
      </c>
      <c r="J126">
        <f t="shared" ca="1" si="10"/>
        <v>0</v>
      </c>
      <c r="K126">
        <f t="shared" ca="1" si="10"/>
        <v>0</v>
      </c>
      <c r="L126">
        <f ca="1">IF('Other 2020'!$A134="CP",INDIRECT("'Other 2020'!"&amp;'Country Selector'!$B$3&amp;ROW($A134))*10^12,0)</f>
        <v>0</v>
      </c>
      <c r="M126">
        <f t="shared" ca="1" si="9"/>
        <v>0</v>
      </c>
      <c r="N126">
        <f t="shared" ca="1" si="11"/>
        <v>0</v>
      </c>
      <c r="O126">
        <f t="shared" ca="1" si="11"/>
        <v>0</v>
      </c>
      <c r="P126">
        <f t="shared" ca="1" si="11"/>
        <v>0</v>
      </c>
      <c r="Q126">
        <f t="shared" ca="1" si="11"/>
        <v>0</v>
      </c>
      <c r="R126">
        <f t="shared" ca="1" si="11"/>
        <v>0</v>
      </c>
      <c r="S126">
        <f t="shared" ca="1" si="11"/>
        <v>0</v>
      </c>
      <c r="T126">
        <f t="shared" ca="1" si="11"/>
        <v>0</v>
      </c>
      <c r="U126">
        <f t="shared" ca="1" si="11"/>
        <v>0</v>
      </c>
      <c r="V126">
        <f ca="1">IF('Other 2030'!$A134="CP",INDIRECT("'Other 2030'!"&amp;'Country Selector'!$B$3&amp;ROW($A134))*10^12,0)</f>
        <v>0</v>
      </c>
    </row>
    <row r="127" spans="1:2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8"/>
        <v>0</v>
      </c>
      <c r="D127">
        <f t="shared" ca="1" si="8"/>
        <v>0</v>
      </c>
      <c r="E127">
        <f t="shared" ca="1" si="8"/>
        <v>0</v>
      </c>
      <c r="F127">
        <f t="shared" ca="1" si="8"/>
        <v>0</v>
      </c>
      <c r="G127">
        <f t="shared" ca="1" si="8"/>
        <v>0</v>
      </c>
      <c r="H127">
        <f t="shared" ca="1" si="8"/>
        <v>0</v>
      </c>
      <c r="I127">
        <f t="shared" ca="1" si="8"/>
        <v>0</v>
      </c>
      <c r="J127">
        <f t="shared" ca="1" si="8"/>
        <v>0</v>
      </c>
      <c r="K127">
        <f t="shared" ca="1" si="8"/>
        <v>0</v>
      </c>
      <c r="L127">
        <f ca="1">IF('Other 2020'!$A135="CP",INDIRECT("'Other 2020'!"&amp;'Country Selector'!$B$3&amp;ROW($A135))*10^12,0)</f>
        <v>0</v>
      </c>
      <c r="M127">
        <f t="shared" ca="1" si="9"/>
        <v>0</v>
      </c>
      <c r="N127">
        <f t="shared" ca="1" si="9"/>
        <v>0</v>
      </c>
      <c r="O127">
        <f t="shared" ca="1" si="9"/>
        <v>0</v>
      </c>
      <c r="P127">
        <f t="shared" ca="1" si="9"/>
        <v>0</v>
      </c>
      <c r="Q127">
        <f t="shared" ca="1" si="9"/>
        <v>0</v>
      </c>
      <c r="R127">
        <f t="shared" ca="1" si="9"/>
        <v>0</v>
      </c>
      <c r="S127">
        <f t="shared" ca="1" si="9"/>
        <v>0</v>
      </c>
      <c r="T127">
        <f t="shared" ca="1" si="9"/>
        <v>0</v>
      </c>
      <c r="U127">
        <f t="shared" ca="1" si="9"/>
        <v>0</v>
      </c>
      <c r="V127">
        <f ca="1">IF('Other 2030'!$A135="CP",INDIRECT("'Other 2030'!"&amp;'Country Selector'!$B$3&amp;ROW($A135))*10^12,0)</f>
        <v>0</v>
      </c>
    </row>
    <row r="128" spans="1:2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12">$B128*($L$1-C$1)/($L$1-$B$1)+$L128*(C$1-$B$1)/($L$1-$B$1)</f>
        <v>0</v>
      </c>
      <c r="D128">
        <f t="shared" ca="1" si="12"/>
        <v>0</v>
      </c>
      <c r="E128">
        <f t="shared" ca="1" si="12"/>
        <v>0</v>
      </c>
      <c r="F128">
        <f t="shared" ca="1" si="12"/>
        <v>0</v>
      </c>
      <c r="G128">
        <f t="shared" ca="1" si="12"/>
        <v>0</v>
      </c>
      <c r="H128">
        <f t="shared" ca="1" si="12"/>
        <v>0</v>
      </c>
      <c r="I128">
        <f t="shared" ca="1" si="12"/>
        <v>0</v>
      </c>
      <c r="J128">
        <f t="shared" ca="1" si="12"/>
        <v>0</v>
      </c>
      <c r="K128">
        <f t="shared" ca="1" si="12"/>
        <v>0</v>
      </c>
      <c r="L128">
        <f ca="1">IF('Other 2020'!$A136="CP",INDIRECT("'Other 2020'!"&amp;'Country Selector'!$B$3&amp;ROW($A136))*10^12,0)</f>
        <v>0</v>
      </c>
      <c r="M128">
        <f t="shared" ref="M128:U156" ca="1" si="13">$L128*($V$1-M$1)/($V$1-$L$1)+$V128*(M$1-$L$1)/($V$1-$L$1)</f>
        <v>0</v>
      </c>
      <c r="N128">
        <f t="shared" ca="1" si="13"/>
        <v>0</v>
      </c>
      <c r="O128">
        <f t="shared" ca="1" si="13"/>
        <v>0</v>
      </c>
      <c r="P128">
        <f t="shared" ca="1" si="13"/>
        <v>0</v>
      </c>
      <c r="Q128">
        <f t="shared" ca="1" si="13"/>
        <v>0</v>
      </c>
      <c r="R128">
        <f t="shared" ca="1" si="13"/>
        <v>0</v>
      </c>
      <c r="S128">
        <f t="shared" ca="1" si="13"/>
        <v>0</v>
      </c>
      <c r="T128">
        <f t="shared" ca="1" si="13"/>
        <v>0</v>
      </c>
      <c r="U128">
        <f t="shared" ca="1" si="13"/>
        <v>0</v>
      </c>
      <c r="V128">
        <f ca="1">IF('Other 2030'!$A136="CP",INDIRECT("'Other 2030'!"&amp;'Country Selector'!$B$3&amp;ROW($A136))*10^12,0)</f>
        <v>0</v>
      </c>
    </row>
    <row r="129" spans="1:2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12"/>
        <v>0</v>
      </c>
      <c r="D129">
        <f t="shared" ca="1" si="12"/>
        <v>0</v>
      </c>
      <c r="E129">
        <f t="shared" ca="1" si="12"/>
        <v>0</v>
      </c>
      <c r="F129">
        <f t="shared" ca="1" si="12"/>
        <v>0</v>
      </c>
      <c r="G129">
        <f t="shared" ca="1" si="12"/>
        <v>0</v>
      </c>
      <c r="H129">
        <f t="shared" ca="1" si="12"/>
        <v>0</v>
      </c>
      <c r="I129">
        <f t="shared" ca="1" si="12"/>
        <v>0</v>
      </c>
      <c r="J129">
        <f t="shared" ca="1" si="12"/>
        <v>0</v>
      </c>
      <c r="K129">
        <f t="shared" ca="1" si="12"/>
        <v>0</v>
      </c>
      <c r="L129">
        <f ca="1">IF('Other 2020'!$A137="CP",INDIRECT("'Other 2020'!"&amp;'Country Selector'!$B$3&amp;ROW($A137))*10^12,0)</f>
        <v>0</v>
      </c>
      <c r="M129">
        <f t="shared" ca="1" si="13"/>
        <v>0</v>
      </c>
      <c r="N129">
        <f t="shared" ca="1" si="13"/>
        <v>0</v>
      </c>
      <c r="O129">
        <f t="shared" ca="1" si="13"/>
        <v>0</v>
      </c>
      <c r="P129">
        <f t="shared" ca="1" si="13"/>
        <v>0</v>
      </c>
      <c r="Q129">
        <f t="shared" ca="1" si="13"/>
        <v>0</v>
      </c>
      <c r="R129">
        <f t="shared" ca="1" si="13"/>
        <v>0</v>
      </c>
      <c r="S129">
        <f t="shared" ca="1" si="13"/>
        <v>0</v>
      </c>
      <c r="T129">
        <f t="shared" ca="1" si="13"/>
        <v>0</v>
      </c>
      <c r="U129">
        <f t="shared" ca="1" si="13"/>
        <v>0</v>
      </c>
      <c r="V129">
        <f ca="1">IF('Other 2030'!$A137="CP",INDIRECT("'Other 2030'!"&amp;'Country Selector'!$B$3&amp;ROW($A137))*10^12,0)</f>
        <v>0</v>
      </c>
    </row>
    <row r="130" spans="1:2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12"/>
        <v>0</v>
      </c>
      <c r="D130">
        <f t="shared" ca="1" si="12"/>
        <v>0</v>
      </c>
      <c r="E130">
        <f t="shared" ca="1" si="12"/>
        <v>0</v>
      </c>
      <c r="F130">
        <f t="shared" ca="1" si="12"/>
        <v>0</v>
      </c>
      <c r="G130">
        <f t="shared" ca="1" si="12"/>
        <v>0</v>
      </c>
      <c r="H130">
        <f t="shared" ca="1" si="12"/>
        <v>0</v>
      </c>
      <c r="I130">
        <f t="shared" ca="1" si="12"/>
        <v>0</v>
      </c>
      <c r="J130">
        <f t="shared" ca="1" si="12"/>
        <v>0</v>
      </c>
      <c r="K130">
        <f t="shared" ca="1" si="12"/>
        <v>0</v>
      </c>
      <c r="L130">
        <f ca="1">IF('Other 2020'!$A138="CP",INDIRECT("'Other 2020'!"&amp;'Country Selector'!$B$3&amp;ROW($A138))*10^12,0)</f>
        <v>0</v>
      </c>
      <c r="M130">
        <f t="shared" ca="1" si="13"/>
        <v>0</v>
      </c>
      <c r="N130">
        <f t="shared" ca="1" si="13"/>
        <v>0</v>
      </c>
      <c r="O130">
        <f t="shared" ca="1" si="13"/>
        <v>0</v>
      </c>
      <c r="P130">
        <f t="shared" ca="1" si="13"/>
        <v>0</v>
      </c>
      <c r="Q130">
        <f t="shared" ca="1" si="13"/>
        <v>0</v>
      </c>
      <c r="R130">
        <f t="shared" ca="1" si="13"/>
        <v>0</v>
      </c>
      <c r="S130">
        <f t="shared" ca="1" si="13"/>
        <v>0</v>
      </c>
      <c r="T130">
        <f t="shared" ca="1" si="13"/>
        <v>0</v>
      </c>
      <c r="U130">
        <f t="shared" ca="1" si="13"/>
        <v>0</v>
      </c>
      <c r="V130">
        <f ca="1">IF('Other 2030'!$A138="CP",INDIRECT("'Other 2030'!"&amp;'Country Selector'!$B$3&amp;ROW($A138))*10^12,0)</f>
        <v>0</v>
      </c>
    </row>
    <row r="131" spans="1:2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12"/>
        <v>0</v>
      </c>
      <c r="D131">
        <f t="shared" ca="1" si="12"/>
        <v>0</v>
      </c>
      <c r="E131">
        <f t="shared" ca="1" si="12"/>
        <v>0</v>
      </c>
      <c r="F131">
        <f t="shared" ca="1" si="12"/>
        <v>0</v>
      </c>
      <c r="G131">
        <f t="shared" ca="1" si="12"/>
        <v>0</v>
      </c>
      <c r="H131">
        <f t="shared" ca="1" si="12"/>
        <v>0</v>
      </c>
      <c r="I131">
        <f t="shared" ca="1" si="12"/>
        <v>0</v>
      </c>
      <c r="J131">
        <f t="shared" ca="1" si="12"/>
        <v>0</v>
      </c>
      <c r="K131">
        <f t="shared" ca="1" si="12"/>
        <v>0</v>
      </c>
      <c r="L131">
        <f ca="1">IF('Other 2020'!$A139="CP",INDIRECT("'Other 2020'!"&amp;'Country Selector'!$B$3&amp;ROW($A139))*10^12,0)</f>
        <v>0</v>
      </c>
      <c r="M131">
        <f t="shared" ca="1" si="13"/>
        <v>0</v>
      </c>
      <c r="N131">
        <f t="shared" ca="1" si="13"/>
        <v>0</v>
      </c>
      <c r="O131">
        <f t="shared" ca="1" si="13"/>
        <v>0</v>
      </c>
      <c r="P131">
        <f t="shared" ca="1" si="13"/>
        <v>0</v>
      </c>
      <c r="Q131">
        <f t="shared" ca="1" si="13"/>
        <v>0</v>
      </c>
      <c r="R131">
        <f t="shared" ca="1" si="13"/>
        <v>0</v>
      </c>
      <c r="S131">
        <f t="shared" ca="1" si="13"/>
        <v>0</v>
      </c>
      <c r="T131">
        <f t="shared" ca="1" si="13"/>
        <v>0</v>
      </c>
      <c r="U131">
        <f t="shared" ca="1" si="13"/>
        <v>0</v>
      </c>
      <c r="V131">
        <f ca="1">IF('Other 2030'!$A139="CP",INDIRECT("'Other 2030'!"&amp;'Country Selector'!$B$3&amp;ROW($A139))*10^12,0)</f>
        <v>0</v>
      </c>
    </row>
    <row r="132" spans="1:2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12"/>
        <v>0</v>
      </c>
      <c r="D132">
        <f t="shared" ca="1" si="12"/>
        <v>0</v>
      </c>
      <c r="E132">
        <f t="shared" ca="1" si="12"/>
        <v>0</v>
      </c>
      <c r="F132">
        <f t="shared" ca="1" si="12"/>
        <v>0</v>
      </c>
      <c r="G132">
        <f t="shared" ca="1" si="12"/>
        <v>0</v>
      </c>
      <c r="H132">
        <f t="shared" ca="1" si="12"/>
        <v>0</v>
      </c>
      <c r="I132">
        <f t="shared" ca="1" si="12"/>
        <v>0</v>
      </c>
      <c r="J132">
        <f t="shared" ca="1" si="12"/>
        <v>0</v>
      </c>
      <c r="K132">
        <f t="shared" ca="1" si="12"/>
        <v>0</v>
      </c>
      <c r="L132">
        <f ca="1">IF('Other 2020'!$A140="CP",INDIRECT("'Other 2020'!"&amp;'Country Selector'!$B$3&amp;ROW($A140))*10^12,0)</f>
        <v>0</v>
      </c>
      <c r="M132">
        <f t="shared" ca="1" si="13"/>
        <v>0</v>
      </c>
      <c r="N132">
        <f t="shared" ca="1" si="13"/>
        <v>0</v>
      </c>
      <c r="O132">
        <f t="shared" ca="1" si="13"/>
        <v>0</v>
      </c>
      <c r="P132">
        <f t="shared" ca="1" si="13"/>
        <v>0</v>
      </c>
      <c r="Q132">
        <f t="shared" ca="1" si="13"/>
        <v>0</v>
      </c>
      <c r="R132">
        <f t="shared" ca="1" si="13"/>
        <v>0</v>
      </c>
      <c r="S132">
        <f t="shared" ca="1" si="13"/>
        <v>0</v>
      </c>
      <c r="T132">
        <f t="shared" ca="1" si="13"/>
        <v>0</v>
      </c>
      <c r="U132">
        <f t="shared" ca="1" si="13"/>
        <v>0</v>
      </c>
      <c r="V132">
        <f ca="1">IF('Other 2030'!$A140="CP",INDIRECT("'Other 2030'!"&amp;'Country Selector'!$B$3&amp;ROW($A140))*10^12,0)</f>
        <v>0</v>
      </c>
    </row>
    <row r="133" spans="1:2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12"/>
        <v>0</v>
      </c>
      <c r="D133">
        <f t="shared" ca="1" si="12"/>
        <v>0</v>
      </c>
      <c r="E133">
        <f t="shared" ca="1" si="12"/>
        <v>0</v>
      </c>
      <c r="F133">
        <f t="shared" ca="1" si="12"/>
        <v>0</v>
      </c>
      <c r="G133">
        <f t="shared" ca="1" si="12"/>
        <v>0</v>
      </c>
      <c r="H133">
        <f t="shared" ca="1" si="12"/>
        <v>0</v>
      </c>
      <c r="I133">
        <f t="shared" ca="1" si="12"/>
        <v>0</v>
      </c>
      <c r="J133">
        <f t="shared" ca="1" si="12"/>
        <v>0</v>
      </c>
      <c r="K133">
        <f t="shared" ca="1" si="12"/>
        <v>0</v>
      </c>
      <c r="L133">
        <f ca="1">IF('Other 2020'!$A141="CP",INDIRECT("'Other 2020'!"&amp;'Country Selector'!$B$3&amp;ROW($A141))*10^12,0)</f>
        <v>0</v>
      </c>
      <c r="M133">
        <f t="shared" ca="1" si="13"/>
        <v>0</v>
      </c>
      <c r="N133">
        <f t="shared" ca="1" si="13"/>
        <v>0</v>
      </c>
      <c r="O133">
        <f t="shared" ca="1" si="13"/>
        <v>0</v>
      </c>
      <c r="P133">
        <f t="shared" ca="1" si="13"/>
        <v>0</v>
      </c>
      <c r="Q133">
        <f t="shared" ca="1" si="13"/>
        <v>0</v>
      </c>
      <c r="R133">
        <f t="shared" ca="1" si="13"/>
        <v>0</v>
      </c>
      <c r="S133">
        <f t="shared" ca="1" si="13"/>
        <v>0</v>
      </c>
      <c r="T133">
        <f t="shared" ca="1" si="13"/>
        <v>0</v>
      </c>
      <c r="U133">
        <f t="shared" ca="1" si="13"/>
        <v>0</v>
      </c>
      <c r="V133">
        <f ca="1">IF('Other 2030'!$A141="CP",INDIRECT("'Other 2030'!"&amp;'Country Selector'!$B$3&amp;ROW($A141))*10^12,0)</f>
        <v>0</v>
      </c>
    </row>
    <row r="134" spans="1:2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12"/>
        <v>0</v>
      </c>
      <c r="D134">
        <f t="shared" ca="1" si="12"/>
        <v>0</v>
      </c>
      <c r="E134">
        <f t="shared" ca="1" si="12"/>
        <v>0</v>
      </c>
      <c r="F134">
        <f t="shared" ca="1" si="12"/>
        <v>0</v>
      </c>
      <c r="G134">
        <f t="shared" ca="1" si="12"/>
        <v>0</v>
      </c>
      <c r="H134">
        <f t="shared" ca="1" si="12"/>
        <v>0</v>
      </c>
      <c r="I134">
        <f t="shared" ca="1" si="12"/>
        <v>0</v>
      </c>
      <c r="J134">
        <f t="shared" ca="1" si="12"/>
        <v>0</v>
      </c>
      <c r="K134">
        <f t="shared" ca="1" si="12"/>
        <v>0</v>
      </c>
      <c r="L134">
        <f ca="1">IF('Other 2020'!$A142="CP",INDIRECT("'Other 2020'!"&amp;'Country Selector'!$B$3&amp;ROW($A142))*10^12,0)</f>
        <v>0</v>
      </c>
      <c r="M134">
        <f t="shared" ca="1" si="13"/>
        <v>0</v>
      </c>
      <c r="N134">
        <f t="shared" ca="1" si="13"/>
        <v>0</v>
      </c>
      <c r="O134">
        <f t="shared" ca="1" si="13"/>
        <v>0</v>
      </c>
      <c r="P134">
        <f t="shared" ca="1" si="13"/>
        <v>0</v>
      </c>
      <c r="Q134">
        <f t="shared" ca="1" si="13"/>
        <v>0</v>
      </c>
      <c r="R134">
        <f t="shared" ca="1" si="13"/>
        <v>0</v>
      </c>
      <c r="S134">
        <f t="shared" ca="1" si="13"/>
        <v>0</v>
      </c>
      <c r="T134">
        <f t="shared" ca="1" si="13"/>
        <v>0</v>
      </c>
      <c r="U134">
        <f t="shared" ca="1" si="13"/>
        <v>0</v>
      </c>
      <c r="V134">
        <f ca="1">IF('Other 2030'!$A142="CP",INDIRECT("'Other 2030'!"&amp;'Country Selector'!$B$3&amp;ROW($A142))*10^12,0)</f>
        <v>0</v>
      </c>
    </row>
    <row r="135" spans="1:2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12"/>
        <v>0</v>
      </c>
      <c r="D135">
        <f t="shared" ca="1" si="12"/>
        <v>0</v>
      </c>
      <c r="E135">
        <f t="shared" ca="1" si="12"/>
        <v>0</v>
      </c>
      <c r="F135">
        <f t="shared" ca="1" si="12"/>
        <v>0</v>
      </c>
      <c r="G135">
        <f t="shared" ca="1" si="12"/>
        <v>0</v>
      </c>
      <c r="H135">
        <f t="shared" ca="1" si="12"/>
        <v>0</v>
      </c>
      <c r="I135">
        <f t="shared" ca="1" si="12"/>
        <v>0</v>
      </c>
      <c r="J135">
        <f t="shared" ca="1" si="12"/>
        <v>0</v>
      </c>
      <c r="K135">
        <f t="shared" ca="1" si="12"/>
        <v>0</v>
      </c>
      <c r="L135">
        <f ca="1">IF('Other 2020'!$A143="CP",INDIRECT("'Other 2020'!"&amp;'Country Selector'!$B$3&amp;ROW($A143))*10^12,0)</f>
        <v>0</v>
      </c>
      <c r="M135">
        <f t="shared" ca="1" si="13"/>
        <v>0</v>
      </c>
      <c r="N135">
        <f t="shared" ca="1" si="13"/>
        <v>0</v>
      </c>
      <c r="O135">
        <f t="shared" ca="1" si="13"/>
        <v>0</v>
      </c>
      <c r="P135">
        <f t="shared" ca="1" si="13"/>
        <v>0</v>
      </c>
      <c r="Q135">
        <f t="shared" ca="1" si="13"/>
        <v>0</v>
      </c>
      <c r="R135">
        <f t="shared" ca="1" si="13"/>
        <v>0</v>
      </c>
      <c r="S135">
        <f t="shared" ca="1" si="13"/>
        <v>0</v>
      </c>
      <c r="T135">
        <f t="shared" ca="1" si="13"/>
        <v>0</v>
      </c>
      <c r="U135">
        <f t="shared" ca="1" si="13"/>
        <v>0</v>
      </c>
      <c r="V135">
        <f ca="1">IF('Other 2030'!$A143="CP",INDIRECT("'Other 2030'!"&amp;'Country Selector'!$B$3&amp;ROW($A143))*10^12,0)</f>
        <v>0</v>
      </c>
    </row>
    <row r="136" spans="1:2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12"/>
        <v>0</v>
      </c>
      <c r="D136">
        <f t="shared" ca="1" si="12"/>
        <v>0</v>
      </c>
      <c r="E136">
        <f t="shared" ca="1" si="12"/>
        <v>0</v>
      </c>
      <c r="F136">
        <f t="shared" ca="1" si="12"/>
        <v>0</v>
      </c>
      <c r="G136">
        <f t="shared" ca="1" si="12"/>
        <v>0</v>
      </c>
      <c r="H136">
        <f t="shared" ca="1" si="12"/>
        <v>0</v>
      </c>
      <c r="I136">
        <f t="shared" ca="1" si="12"/>
        <v>0</v>
      </c>
      <c r="J136">
        <f t="shared" ca="1" si="12"/>
        <v>0</v>
      </c>
      <c r="K136">
        <f t="shared" ca="1" si="12"/>
        <v>0</v>
      </c>
      <c r="L136">
        <f ca="1">IF('Other 2020'!$A144="CP",INDIRECT("'Other 2020'!"&amp;'Country Selector'!$B$3&amp;ROW($A144))*10^12,0)</f>
        <v>0</v>
      </c>
      <c r="M136">
        <f t="shared" ca="1" si="13"/>
        <v>0</v>
      </c>
      <c r="N136">
        <f t="shared" ca="1" si="13"/>
        <v>0</v>
      </c>
      <c r="O136">
        <f t="shared" ca="1" si="13"/>
        <v>0</v>
      </c>
      <c r="P136">
        <f t="shared" ca="1" si="13"/>
        <v>0</v>
      </c>
      <c r="Q136">
        <f t="shared" ca="1" si="13"/>
        <v>0</v>
      </c>
      <c r="R136">
        <f t="shared" ca="1" si="13"/>
        <v>0</v>
      </c>
      <c r="S136">
        <f t="shared" ca="1" si="13"/>
        <v>0</v>
      </c>
      <c r="T136">
        <f t="shared" ca="1" si="13"/>
        <v>0</v>
      </c>
      <c r="U136">
        <f t="shared" ca="1" si="13"/>
        <v>0</v>
      </c>
      <c r="V136">
        <f ca="1">IF('Other 2030'!$A144="CP",INDIRECT("'Other 2030'!"&amp;'Country Selector'!$B$3&amp;ROW($A144))*10^12,0)</f>
        <v>0</v>
      </c>
    </row>
    <row r="137" spans="1:2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12"/>
        <v>0</v>
      </c>
      <c r="D137">
        <f t="shared" ca="1" si="12"/>
        <v>0</v>
      </c>
      <c r="E137">
        <f t="shared" ca="1" si="12"/>
        <v>0</v>
      </c>
      <c r="F137">
        <f t="shared" ca="1" si="12"/>
        <v>0</v>
      </c>
      <c r="G137">
        <f t="shared" ca="1" si="12"/>
        <v>0</v>
      </c>
      <c r="H137">
        <f t="shared" ca="1" si="12"/>
        <v>0</v>
      </c>
      <c r="I137">
        <f t="shared" ca="1" si="12"/>
        <v>0</v>
      </c>
      <c r="J137">
        <f t="shared" ca="1" si="12"/>
        <v>0</v>
      </c>
      <c r="K137">
        <f t="shared" ca="1" si="12"/>
        <v>0</v>
      </c>
      <c r="L137">
        <f ca="1">IF('Other 2020'!$A145="CP",INDIRECT("'Other 2020'!"&amp;'Country Selector'!$B$3&amp;ROW($A145))*10^12,0)</f>
        <v>0</v>
      </c>
      <c r="M137">
        <f t="shared" ca="1" si="13"/>
        <v>0</v>
      </c>
      <c r="N137">
        <f t="shared" ca="1" si="13"/>
        <v>0</v>
      </c>
      <c r="O137">
        <f t="shared" ca="1" si="13"/>
        <v>0</v>
      </c>
      <c r="P137">
        <f t="shared" ca="1" si="13"/>
        <v>0</v>
      </c>
      <c r="Q137">
        <f t="shared" ca="1" si="13"/>
        <v>0</v>
      </c>
      <c r="R137">
        <f t="shared" ca="1" si="13"/>
        <v>0</v>
      </c>
      <c r="S137">
        <f t="shared" ca="1" si="13"/>
        <v>0</v>
      </c>
      <c r="T137">
        <f t="shared" ca="1" si="13"/>
        <v>0</v>
      </c>
      <c r="U137">
        <f t="shared" ca="1" si="13"/>
        <v>0</v>
      </c>
      <c r="V137">
        <f ca="1">IF('Other 2030'!$A145="CP",INDIRECT("'Other 2030'!"&amp;'Country Selector'!$B$3&amp;ROW($A145))*10^12,0)</f>
        <v>0</v>
      </c>
    </row>
    <row r="138" spans="1:2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12"/>
        <v>0</v>
      </c>
      <c r="D138">
        <f t="shared" ca="1" si="12"/>
        <v>0</v>
      </c>
      <c r="E138">
        <f t="shared" ca="1" si="12"/>
        <v>0</v>
      </c>
      <c r="F138">
        <f t="shared" ca="1" si="12"/>
        <v>0</v>
      </c>
      <c r="G138">
        <f t="shared" ca="1" si="12"/>
        <v>0</v>
      </c>
      <c r="H138">
        <f t="shared" ca="1" si="12"/>
        <v>0</v>
      </c>
      <c r="I138">
        <f t="shared" ca="1" si="12"/>
        <v>0</v>
      </c>
      <c r="J138">
        <f t="shared" ca="1" si="12"/>
        <v>0</v>
      </c>
      <c r="K138">
        <f t="shared" ca="1" si="12"/>
        <v>0</v>
      </c>
      <c r="L138">
        <f ca="1">IF('Other 2020'!$A146="CP",INDIRECT("'Other 2020'!"&amp;'Country Selector'!$B$3&amp;ROW($A146))*10^12,0)</f>
        <v>0</v>
      </c>
      <c r="M138">
        <f t="shared" ca="1" si="13"/>
        <v>0</v>
      </c>
      <c r="N138">
        <f t="shared" ca="1" si="13"/>
        <v>0</v>
      </c>
      <c r="O138">
        <f t="shared" ca="1" si="13"/>
        <v>0</v>
      </c>
      <c r="P138">
        <f t="shared" ca="1" si="13"/>
        <v>0</v>
      </c>
      <c r="Q138">
        <f t="shared" ca="1" si="13"/>
        <v>0</v>
      </c>
      <c r="R138">
        <f t="shared" ca="1" si="13"/>
        <v>0</v>
      </c>
      <c r="S138">
        <f t="shared" ca="1" si="13"/>
        <v>0</v>
      </c>
      <c r="T138">
        <f t="shared" ca="1" si="13"/>
        <v>0</v>
      </c>
      <c r="U138">
        <f t="shared" ca="1" si="13"/>
        <v>0</v>
      </c>
      <c r="V138">
        <f ca="1">IF('Other 2030'!$A146="CP",INDIRECT("'Other 2030'!"&amp;'Country Selector'!$B$3&amp;ROW($A146))*10^12,0)</f>
        <v>0</v>
      </c>
    </row>
    <row r="139" spans="1:2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12"/>
        <v>0</v>
      </c>
      <c r="D139">
        <f t="shared" ca="1" si="12"/>
        <v>0</v>
      </c>
      <c r="E139">
        <f t="shared" ca="1" si="12"/>
        <v>0</v>
      </c>
      <c r="F139">
        <f t="shared" ca="1" si="12"/>
        <v>0</v>
      </c>
      <c r="G139">
        <f t="shared" ca="1" si="12"/>
        <v>0</v>
      </c>
      <c r="H139">
        <f t="shared" ca="1" si="12"/>
        <v>0</v>
      </c>
      <c r="I139">
        <f t="shared" ca="1" si="12"/>
        <v>0</v>
      </c>
      <c r="J139">
        <f t="shared" ca="1" si="12"/>
        <v>0</v>
      </c>
      <c r="K139">
        <f t="shared" ca="1" si="12"/>
        <v>0</v>
      </c>
      <c r="L139">
        <f ca="1">IF('Other 2020'!$A147="CP",INDIRECT("'Other 2020'!"&amp;'Country Selector'!$B$3&amp;ROW($A147))*10^12,0)</f>
        <v>0</v>
      </c>
      <c r="M139">
        <f t="shared" ca="1" si="13"/>
        <v>0</v>
      </c>
      <c r="N139">
        <f t="shared" ca="1" si="13"/>
        <v>0</v>
      </c>
      <c r="O139">
        <f t="shared" ca="1" si="13"/>
        <v>0</v>
      </c>
      <c r="P139">
        <f t="shared" ca="1" si="13"/>
        <v>0</v>
      </c>
      <c r="Q139">
        <f t="shared" ca="1" si="13"/>
        <v>0</v>
      </c>
      <c r="R139">
        <f t="shared" ca="1" si="13"/>
        <v>0</v>
      </c>
      <c r="S139">
        <f t="shared" ca="1" si="13"/>
        <v>0</v>
      </c>
      <c r="T139">
        <f t="shared" ca="1" si="13"/>
        <v>0</v>
      </c>
      <c r="U139">
        <f t="shared" ca="1" si="13"/>
        <v>0</v>
      </c>
      <c r="V139">
        <f ca="1">IF('Other 2030'!$A147="CP",INDIRECT("'Other 2030'!"&amp;'Country Selector'!$B$3&amp;ROW($A147))*10^12,0)</f>
        <v>0</v>
      </c>
    </row>
    <row r="140" spans="1:2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12"/>
        <v>0</v>
      </c>
      <c r="D140">
        <f t="shared" ca="1" si="12"/>
        <v>0</v>
      </c>
      <c r="E140">
        <f t="shared" ca="1" si="12"/>
        <v>0</v>
      </c>
      <c r="F140">
        <f t="shared" ca="1" si="12"/>
        <v>0</v>
      </c>
      <c r="G140">
        <f t="shared" ca="1" si="12"/>
        <v>0</v>
      </c>
      <c r="H140">
        <f t="shared" ca="1" si="12"/>
        <v>0</v>
      </c>
      <c r="I140">
        <f t="shared" ca="1" si="12"/>
        <v>0</v>
      </c>
      <c r="J140">
        <f t="shared" ca="1" si="12"/>
        <v>0</v>
      </c>
      <c r="K140">
        <f t="shared" ca="1" si="12"/>
        <v>0</v>
      </c>
      <c r="L140">
        <f ca="1">IF('Other 2020'!$A148="CP",INDIRECT("'Other 2020'!"&amp;'Country Selector'!$B$3&amp;ROW($A148))*10^12,0)</f>
        <v>0</v>
      </c>
      <c r="M140">
        <f t="shared" ca="1" si="13"/>
        <v>0</v>
      </c>
      <c r="N140">
        <f t="shared" ca="1" si="13"/>
        <v>0</v>
      </c>
      <c r="O140">
        <f t="shared" ca="1" si="13"/>
        <v>0</v>
      </c>
      <c r="P140">
        <f t="shared" ca="1" si="13"/>
        <v>0</v>
      </c>
      <c r="Q140">
        <f t="shared" ca="1" si="13"/>
        <v>0</v>
      </c>
      <c r="R140">
        <f t="shared" ca="1" si="13"/>
        <v>0</v>
      </c>
      <c r="S140">
        <f t="shared" ca="1" si="13"/>
        <v>0</v>
      </c>
      <c r="T140">
        <f t="shared" ca="1" si="13"/>
        <v>0</v>
      </c>
      <c r="U140">
        <f t="shared" ca="1" si="13"/>
        <v>0</v>
      </c>
      <c r="V140">
        <f ca="1">IF('Other 2030'!$A148="CP",INDIRECT("'Other 2030'!"&amp;'Country Selector'!$B$3&amp;ROW($A148))*10^12,0)</f>
        <v>0</v>
      </c>
    </row>
    <row r="141" spans="1:2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12"/>
        <v>0</v>
      </c>
      <c r="D141">
        <f t="shared" ca="1" si="12"/>
        <v>0</v>
      </c>
      <c r="E141">
        <f t="shared" ca="1" si="12"/>
        <v>0</v>
      </c>
      <c r="F141">
        <f t="shared" ca="1" si="12"/>
        <v>0</v>
      </c>
      <c r="G141">
        <f t="shared" ca="1" si="12"/>
        <v>0</v>
      </c>
      <c r="H141">
        <f t="shared" ca="1" si="12"/>
        <v>0</v>
      </c>
      <c r="I141">
        <f t="shared" ca="1" si="12"/>
        <v>0</v>
      </c>
      <c r="J141">
        <f t="shared" ca="1" si="12"/>
        <v>0</v>
      </c>
      <c r="K141">
        <f t="shared" ca="1" si="12"/>
        <v>0</v>
      </c>
      <c r="L141">
        <f ca="1">IF('Other 2020'!$A149="CP",INDIRECT("'Other 2020'!"&amp;'Country Selector'!$B$3&amp;ROW($A149))*10^12,0)</f>
        <v>0</v>
      </c>
      <c r="M141">
        <f t="shared" ca="1" si="13"/>
        <v>0</v>
      </c>
      <c r="N141">
        <f t="shared" ca="1" si="13"/>
        <v>0</v>
      </c>
      <c r="O141">
        <f t="shared" ca="1" si="13"/>
        <v>0</v>
      </c>
      <c r="P141">
        <f t="shared" ca="1" si="13"/>
        <v>0</v>
      </c>
      <c r="Q141">
        <f t="shared" ca="1" si="13"/>
        <v>0</v>
      </c>
      <c r="R141">
        <f t="shared" ca="1" si="13"/>
        <v>0</v>
      </c>
      <c r="S141">
        <f t="shared" ca="1" si="13"/>
        <v>0</v>
      </c>
      <c r="T141">
        <f t="shared" ca="1" si="13"/>
        <v>0</v>
      </c>
      <c r="U141">
        <f t="shared" ca="1" si="13"/>
        <v>0</v>
      </c>
      <c r="V141">
        <f ca="1">IF('Other 2030'!$A149="CP",INDIRECT("'Other 2030'!"&amp;'Country Selector'!$B$3&amp;ROW($A149))*10^12,0)</f>
        <v>0</v>
      </c>
    </row>
    <row r="142" spans="1:2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12"/>
        <v>0</v>
      </c>
      <c r="D142">
        <f t="shared" ca="1" si="12"/>
        <v>0</v>
      </c>
      <c r="E142">
        <f t="shared" ca="1" si="12"/>
        <v>0</v>
      </c>
      <c r="F142">
        <f t="shared" ca="1" si="12"/>
        <v>0</v>
      </c>
      <c r="G142">
        <f t="shared" ca="1" si="12"/>
        <v>0</v>
      </c>
      <c r="H142">
        <f t="shared" ca="1" si="12"/>
        <v>0</v>
      </c>
      <c r="I142">
        <f t="shared" ca="1" si="12"/>
        <v>0</v>
      </c>
      <c r="J142">
        <f t="shared" ca="1" si="12"/>
        <v>0</v>
      </c>
      <c r="K142">
        <f t="shared" ca="1" si="12"/>
        <v>0</v>
      </c>
      <c r="L142">
        <f ca="1">IF('Other 2020'!$A150="CP",INDIRECT("'Other 2020'!"&amp;'Country Selector'!$B$3&amp;ROW($A150))*10^12,0)</f>
        <v>0</v>
      </c>
      <c r="M142">
        <f t="shared" ca="1" si="13"/>
        <v>0</v>
      </c>
      <c r="N142">
        <f t="shared" ca="1" si="13"/>
        <v>0</v>
      </c>
      <c r="O142">
        <f t="shared" ca="1" si="13"/>
        <v>0</v>
      </c>
      <c r="P142">
        <f t="shared" ca="1" si="13"/>
        <v>0</v>
      </c>
      <c r="Q142">
        <f t="shared" ca="1" si="13"/>
        <v>0</v>
      </c>
      <c r="R142">
        <f t="shared" ca="1" si="13"/>
        <v>0</v>
      </c>
      <c r="S142">
        <f t="shared" ca="1" si="13"/>
        <v>0</v>
      </c>
      <c r="T142">
        <f t="shared" ca="1" si="13"/>
        <v>0</v>
      </c>
      <c r="U142">
        <f t="shared" ca="1" si="13"/>
        <v>0</v>
      </c>
      <c r="V142">
        <f ca="1">IF('Other 2030'!$A150="CP",INDIRECT("'Other 2030'!"&amp;'Country Selector'!$B$3&amp;ROW($A150))*10^12,0)</f>
        <v>0</v>
      </c>
    </row>
    <row r="143" spans="1:2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12"/>
        <v>0</v>
      </c>
      <c r="D143">
        <f t="shared" ca="1" si="12"/>
        <v>0</v>
      </c>
      <c r="E143">
        <f t="shared" ca="1" si="12"/>
        <v>0</v>
      </c>
      <c r="F143">
        <f t="shared" ca="1" si="12"/>
        <v>0</v>
      </c>
      <c r="G143">
        <f t="shared" ca="1" si="12"/>
        <v>0</v>
      </c>
      <c r="H143">
        <f t="shared" ca="1" si="12"/>
        <v>0</v>
      </c>
      <c r="I143">
        <f t="shared" ca="1" si="12"/>
        <v>0</v>
      </c>
      <c r="J143">
        <f t="shared" ca="1" si="12"/>
        <v>0</v>
      </c>
      <c r="K143">
        <f t="shared" ca="1" si="12"/>
        <v>0</v>
      </c>
      <c r="L143">
        <f ca="1">IF('Other 2020'!$A151="CP",INDIRECT("'Other 2020'!"&amp;'Country Selector'!$B$3&amp;ROW($A151))*10^12,0)</f>
        <v>0</v>
      </c>
      <c r="M143">
        <f t="shared" ca="1" si="13"/>
        <v>0</v>
      </c>
      <c r="N143">
        <f t="shared" ca="1" si="13"/>
        <v>0</v>
      </c>
      <c r="O143">
        <f t="shared" ca="1" si="13"/>
        <v>0</v>
      </c>
      <c r="P143">
        <f t="shared" ca="1" si="13"/>
        <v>0</v>
      </c>
      <c r="Q143">
        <f t="shared" ca="1" si="13"/>
        <v>0</v>
      </c>
      <c r="R143">
        <f t="shared" ca="1" si="13"/>
        <v>0</v>
      </c>
      <c r="S143">
        <f t="shared" ca="1" si="13"/>
        <v>0</v>
      </c>
      <c r="T143">
        <f t="shared" ca="1" si="13"/>
        <v>0</v>
      </c>
      <c r="U143">
        <f t="shared" ca="1" si="13"/>
        <v>0</v>
      </c>
      <c r="V143">
        <f ca="1">IF('Other 2030'!$A151="CP",INDIRECT("'Other 2030'!"&amp;'Country Selector'!$B$3&amp;ROW($A151))*10^12,0)</f>
        <v>0</v>
      </c>
    </row>
    <row r="144" spans="1:2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12"/>
        <v>0</v>
      </c>
      <c r="D144">
        <f t="shared" ca="1" si="12"/>
        <v>0</v>
      </c>
      <c r="E144">
        <f t="shared" ca="1" si="12"/>
        <v>0</v>
      </c>
      <c r="F144">
        <f t="shared" ca="1" si="12"/>
        <v>0</v>
      </c>
      <c r="G144">
        <f t="shared" ca="1" si="12"/>
        <v>0</v>
      </c>
      <c r="H144">
        <f t="shared" ca="1" si="12"/>
        <v>0</v>
      </c>
      <c r="I144">
        <f t="shared" ca="1" si="12"/>
        <v>0</v>
      </c>
      <c r="J144">
        <f t="shared" ca="1" si="12"/>
        <v>0</v>
      </c>
      <c r="K144">
        <f t="shared" ca="1" si="12"/>
        <v>0</v>
      </c>
      <c r="L144">
        <f ca="1">IF('Other 2020'!$A152="CP",INDIRECT("'Other 2020'!"&amp;'Country Selector'!$B$3&amp;ROW($A152))*10^12,0)</f>
        <v>0</v>
      </c>
      <c r="M144">
        <f t="shared" ca="1" si="13"/>
        <v>0</v>
      </c>
      <c r="N144">
        <f t="shared" ca="1" si="13"/>
        <v>0</v>
      </c>
      <c r="O144">
        <f t="shared" ca="1" si="13"/>
        <v>0</v>
      </c>
      <c r="P144">
        <f t="shared" ca="1" si="13"/>
        <v>0</v>
      </c>
      <c r="Q144">
        <f t="shared" ca="1" si="13"/>
        <v>0</v>
      </c>
      <c r="R144">
        <f t="shared" ca="1" si="13"/>
        <v>0</v>
      </c>
      <c r="S144">
        <f t="shared" ca="1" si="13"/>
        <v>0</v>
      </c>
      <c r="T144">
        <f t="shared" ca="1" si="13"/>
        <v>0</v>
      </c>
      <c r="U144">
        <f t="shared" ca="1" si="13"/>
        <v>0</v>
      </c>
      <c r="V144">
        <f ca="1">IF('Other 2030'!$A152="CP",INDIRECT("'Other 2030'!"&amp;'Country Selector'!$B$3&amp;ROW($A152))*10^12,0)</f>
        <v>0</v>
      </c>
    </row>
    <row r="145" spans="1:2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12"/>
        <v>0</v>
      </c>
      <c r="D145">
        <f t="shared" ca="1" si="12"/>
        <v>0</v>
      </c>
      <c r="E145">
        <f t="shared" ca="1" si="12"/>
        <v>0</v>
      </c>
      <c r="F145">
        <f t="shared" ca="1" si="12"/>
        <v>0</v>
      </c>
      <c r="G145">
        <f t="shared" ca="1" si="12"/>
        <v>0</v>
      </c>
      <c r="H145">
        <f t="shared" ca="1" si="12"/>
        <v>0</v>
      </c>
      <c r="I145">
        <f t="shared" ca="1" si="12"/>
        <v>0</v>
      </c>
      <c r="J145">
        <f t="shared" ca="1" si="12"/>
        <v>0</v>
      </c>
      <c r="K145">
        <f t="shared" ca="1" si="12"/>
        <v>0</v>
      </c>
      <c r="L145">
        <f ca="1">IF('Other 2020'!$A153="CP",INDIRECT("'Other 2020'!"&amp;'Country Selector'!$B$3&amp;ROW($A153))*10^12,0)</f>
        <v>0</v>
      </c>
      <c r="M145">
        <f t="shared" ca="1" si="13"/>
        <v>0</v>
      </c>
      <c r="N145">
        <f t="shared" ca="1" si="13"/>
        <v>0</v>
      </c>
      <c r="O145">
        <f t="shared" ca="1" si="13"/>
        <v>0</v>
      </c>
      <c r="P145">
        <f t="shared" ca="1" si="13"/>
        <v>0</v>
      </c>
      <c r="Q145">
        <f t="shared" ca="1" si="13"/>
        <v>0</v>
      </c>
      <c r="R145">
        <f t="shared" ca="1" si="13"/>
        <v>0</v>
      </c>
      <c r="S145">
        <f t="shared" ca="1" si="13"/>
        <v>0</v>
      </c>
      <c r="T145">
        <f t="shared" ca="1" si="13"/>
        <v>0</v>
      </c>
      <c r="U145">
        <f t="shared" ca="1" si="13"/>
        <v>0</v>
      </c>
      <c r="V145">
        <f ca="1">IF('Other 2030'!$A153="CP",INDIRECT("'Other 2030'!"&amp;'Country Selector'!$B$3&amp;ROW($A153))*10^12,0)</f>
        <v>0</v>
      </c>
    </row>
    <row r="146" spans="1:2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12"/>
        <v>0</v>
      </c>
      <c r="D146">
        <f t="shared" ca="1" si="12"/>
        <v>0</v>
      </c>
      <c r="E146">
        <f t="shared" ca="1" si="12"/>
        <v>0</v>
      </c>
      <c r="F146">
        <f t="shared" ca="1" si="12"/>
        <v>0</v>
      </c>
      <c r="G146">
        <f t="shared" ca="1" si="12"/>
        <v>0</v>
      </c>
      <c r="H146">
        <f t="shared" ca="1" si="12"/>
        <v>0</v>
      </c>
      <c r="I146">
        <f t="shared" ca="1" si="12"/>
        <v>0</v>
      </c>
      <c r="J146">
        <f t="shared" ca="1" si="12"/>
        <v>0</v>
      </c>
      <c r="K146">
        <f t="shared" ca="1" si="12"/>
        <v>0</v>
      </c>
      <c r="L146">
        <f ca="1">IF('Other 2020'!$A154="CP",INDIRECT("'Other 2020'!"&amp;'Country Selector'!$B$3&amp;ROW($A154))*10^12,0)</f>
        <v>0</v>
      </c>
      <c r="M146">
        <f t="shared" ca="1" si="13"/>
        <v>0</v>
      </c>
      <c r="N146">
        <f t="shared" ca="1" si="13"/>
        <v>0</v>
      </c>
      <c r="O146">
        <f t="shared" ca="1" si="13"/>
        <v>0</v>
      </c>
      <c r="P146">
        <f t="shared" ca="1" si="13"/>
        <v>0</v>
      </c>
      <c r="Q146">
        <f t="shared" ca="1" si="13"/>
        <v>0</v>
      </c>
      <c r="R146">
        <f t="shared" ca="1" si="13"/>
        <v>0</v>
      </c>
      <c r="S146">
        <f t="shared" ca="1" si="13"/>
        <v>0</v>
      </c>
      <c r="T146">
        <f t="shared" ca="1" si="13"/>
        <v>0</v>
      </c>
      <c r="U146">
        <f t="shared" ca="1" si="13"/>
        <v>0</v>
      </c>
      <c r="V146">
        <f ca="1">IF('Other 2030'!$A154="CP",INDIRECT("'Other 2030'!"&amp;'Country Selector'!$B$3&amp;ROW($A154))*10^12,0)</f>
        <v>0</v>
      </c>
    </row>
    <row r="147" spans="1:2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12"/>
        <v>0</v>
      </c>
      <c r="D147">
        <f t="shared" ca="1" si="12"/>
        <v>0</v>
      </c>
      <c r="E147">
        <f t="shared" ca="1" si="12"/>
        <v>0</v>
      </c>
      <c r="F147">
        <f t="shared" ca="1" si="12"/>
        <v>0</v>
      </c>
      <c r="G147">
        <f t="shared" ca="1" si="12"/>
        <v>0</v>
      </c>
      <c r="H147">
        <f t="shared" ca="1" si="12"/>
        <v>0</v>
      </c>
      <c r="I147">
        <f t="shared" ca="1" si="12"/>
        <v>0</v>
      </c>
      <c r="J147">
        <f t="shared" ca="1" si="12"/>
        <v>0</v>
      </c>
      <c r="K147">
        <f t="shared" ca="1" si="12"/>
        <v>0</v>
      </c>
      <c r="L147">
        <f ca="1">IF('Other 2020'!$A155="CP",INDIRECT("'Other 2020'!"&amp;'Country Selector'!$B$3&amp;ROW($A155))*10^12,0)</f>
        <v>0</v>
      </c>
      <c r="M147">
        <f t="shared" ca="1" si="13"/>
        <v>0</v>
      </c>
      <c r="N147">
        <f t="shared" ca="1" si="13"/>
        <v>0</v>
      </c>
      <c r="O147">
        <f t="shared" ca="1" si="13"/>
        <v>0</v>
      </c>
      <c r="P147">
        <f t="shared" ca="1" si="13"/>
        <v>0</v>
      </c>
      <c r="Q147">
        <f t="shared" ca="1" si="13"/>
        <v>0</v>
      </c>
      <c r="R147">
        <f t="shared" ca="1" si="13"/>
        <v>0</v>
      </c>
      <c r="S147">
        <f t="shared" ca="1" si="13"/>
        <v>0</v>
      </c>
      <c r="T147">
        <f t="shared" ca="1" si="13"/>
        <v>0</v>
      </c>
      <c r="U147">
        <f t="shared" ca="1" si="13"/>
        <v>0</v>
      </c>
      <c r="V147">
        <f ca="1">IF('Other 2030'!$A155="CP",INDIRECT("'Other 2030'!"&amp;'Country Selector'!$B$3&amp;ROW($A155))*10^12,0)</f>
        <v>0</v>
      </c>
    </row>
    <row r="148" spans="1:2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12"/>
        <v>0</v>
      </c>
      <c r="D148">
        <f t="shared" ca="1" si="12"/>
        <v>0</v>
      </c>
      <c r="E148">
        <f t="shared" ca="1" si="12"/>
        <v>0</v>
      </c>
      <c r="F148">
        <f t="shared" ca="1" si="12"/>
        <v>0</v>
      </c>
      <c r="G148">
        <f t="shared" ca="1" si="12"/>
        <v>0</v>
      </c>
      <c r="H148">
        <f t="shared" ca="1" si="12"/>
        <v>0</v>
      </c>
      <c r="I148">
        <f t="shared" ca="1" si="12"/>
        <v>0</v>
      </c>
      <c r="J148">
        <f t="shared" ca="1" si="12"/>
        <v>0</v>
      </c>
      <c r="K148">
        <f t="shared" ca="1" si="12"/>
        <v>0</v>
      </c>
      <c r="L148">
        <f ca="1">IF('Other 2020'!$A156="CP",INDIRECT("'Other 2020'!"&amp;'Country Selector'!$B$3&amp;ROW($A156))*10^12,0)</f>
        <v>0</v>
      </c>
      <c r="M148">
        <f t="shared" ca="1" si="13"/>
        <v>0</v>
      </c>
      <c r="N148">
        <f t="shared" ca="1" si="13"/>
        <v>0</v>
      </c>
      <c r="O148">
        <f t="shared" ca="1" si="13"/>
        <v>0</v>
      </c>
      <c r="P148">
        <f t="shared" ca="1" si="13"/>
        <v>0</v>
      </c>
      <c r="Q148">
        <f t="shared" ca="1" si="13"/>
        <v>0</v>
      </c>
      <c r="R148">
        <f t="shared" ca="1" si="13"/>
        <v>0</v>
      </c>
      <c r="S148">
        <f t="shared" ca="1" si="13"/>
        <v>0</v>
      </c>
      <c r="T148">
        <f t="shared" ca="1" si="13"/>
        <v>0</v>
      </c>
      <c r="U148">
        <f t="shared" ca="1" si="13"/>
        <v>0</v>
      </c>
      <c r="V148">
        <f ca="1">IF('Other 2030'!$A156="CP",INDIRECT("'Other 2030'!"&amp;'Country Selector'!$B$3&amp;ROW($A156))*10^12,0)</f>
        <v>0</v>
      </c>
    </row>
    <row r="149" spans="1:2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12"/>
        <v>0</v>
      </c>
      <c r="D149">
        <f t="shared" ca="1" si="12"/>
        <v>0</v>
      </c>
      <c r="E149">
        <f t="shared" ca="1" si="12"/>
        <v>0</v>
      </c>
      <c r="F149">
        <f t="shared" ca="1" si="12"/>
        <v>0</v>
      </c>
      <c r="G149">
        <f t="shared" ca="1" si="12"/>
        <v>0</v>
      </c>
      <c r="H149">
        <f t="shared" ca="1" si="12"/>
        <v>0</v>
      </c>
      <c r="I149">
        <f t="shared" ca="1" si="12"/>
        <v>0</v>
      </c>
      <c r="J149">
        <f t="shared" ca="1" si="12"/>
        <v>0</v>
      </c>
      <c r="K149">
        <f t="shared" ca="1" si="12"/>
        <v>0</v>
      </c>
      <c r="L149">
        <f ca="1">IF('Other 2020'!$A157="CP",INDIRECT("'Other 2020'!"&amp;'Country Selector'!$B$3&amp;ROW($A157))*10^12,0)</f>
        <v>0</v>
      </c>
      <c r="M149">
        <f t="shared" ca="1" si="13"/>
        <v>0</v>
      </c>
      <c r="N149">
        <f t="shared" ca="1" si="13"/>
        <v>0</v>
      </c>
      <c r="O149">
        <f t="shared" ca="1" si="13"/>
        <v>0</v>
      </c>
      <c r="P149">
        <f t="shared" ca="1" si="13"/>
        <v>0</v>
      </c>
      <c r="Q149">
        <f t="shared" ca="1" si="13"/>
        <v>0</v>
      </c>
      <c r="R149">
        <f t="shared" ca="1" si="13"/>
        <v>0</v>
      </c>
      <c r="S149">
        <f t="shared" ca="1" si="13"/>
        <v>0</v>
      </c>
      <c r="T149">
        <f t="shared" ca="1" si="13"/>
        <v>0</v>
      </c>
      <c r="U149">
        <f t="shared" ca="1" si="13"/>
        <v>0</v>
      </c>
      <c r="V149">
        <f ca="1">IF('Other 2030'!$A157="CP",INDIRECT("'Other 2030'!"&amp;'Country Selector'!$B$3&amp;ROW($A157))*10^12,0)</f>
        <v>0</v>
      </c>
    </row>
    <row r="150" spans="1:2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12"/>
        <v>0</v>
      </c>
      <c r="D150">
        <f t="shared" ca="1" si="12"/>
        <v>0</v>
      </c>
      <c r="E150">
        <f t="shared" ca="1" si="12"/>
        <v>0</v>
      </c>
      <c r="F150">
        <f t="shared" ca="1" si="12"/>
        <v>0</v>
      </c>
      <c r="G150">
        <f t="shared" ca="1" si="12"/>
        <v>0</v>
      </c>
      <c r="H150">
        <f t="shared" ca="1" si="12"/>
        <v>0</v>
      </c>
      <c r="I150">
        <f t="shared" ca="1" si="12"/>
        <v>0</v>
      </c>
      <c r="J150">
        <f t="shared" ca="1" si="12"/>
        <v>0</v>
      </c>
      <c r="K150">
        <f t="shared" ca="1" si="12"/>
        <v>0</v>
      </c>
      <c r="L150">
        <f ca="1">IF('Other 2020'!$A158="CP",INDIRECT("'Other 2020'!"&amp;'Country Selector'!$B$3&amp;ROW($A158))*10^12,0)</f>
        <v>0</v>
      </c>
      <c r="M150">
        <f t="shared" ca="1" si="13"/>
        <v>0</v>
      </c>
      <c r="N150">
        <f t="shared" ca="1" si="13"/>
        <v>0</v>
      </c>
      <c r="O150">
        <f t="shared" ca="1" si="13"/>
        <v>0</v>
      </c>
      <c r="P150">
        <f t="shared" ca="1" si="13"/>
        <v>0</v>
      </c>
      <c r="Q150">
        <f t="shared" ca="1" si="13"/>
        <v>0</v>
      </c>
      <c r="R150">
        <f t="shared" ca="1" si="13"/>
        <v>0</v>
      </c>
      <c r="S150">
        <f t="shared" ca="1" si="13"/>
        <v>0</v>
      </c>
      <c r="T150">
        <f t="shared" ca="1" si="13"/>
        <v>0</v>
      </c>
      <c r="U150">
        <f t="shared" ca="1" si="13"/>
        <v>0</v>
      </c>
      <c r="V150">
        <f ca="1">IF('Other 2030'!$A158="CP",INDIRECT("'Other 2030'!"&amp;'Country Selector'!$B$3&amp;ROW($A158))*10^12,0)</f>
        <v>0</v>
      </c>
    </row>
    <row r="151" spans="1:2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12"/>
        <v>0</v>
      </c>
      <c r="D151">
        <f t="shared" ca="1" si="12"/>
        <v>0</v>
      </c>
      <c r="E151">
        <f t="shared" ca="1" si="12"/>
        <v>0</v>
      </c>
      <c r="F151">
        <f t="shared" ca="1" si="12"/>
        <v>0</v>
      </c>
      <c r="G151">
        <f t="shared" ca="1" si="12"/>
        <v>0</v>
      </c>
      <c r="H151">
        <f t="shared" ca="1" si="12"/>
        <v>0</v>
      </c>
      <c r="I151">
        <f t="shared" ca="1" si="12"/>
        <v>0</v>
      </c>
      <c r="J151">
        <f t="shared" ca="1" si="12"/>
        <v>0</v>
      </c>
      <c r="K151">
        <f t="shared" ca="1" si="12"/>
        <v>0</v>
      </c>
      <c r="L151">
        <f ca="1">IF('Other 2020'!$A159="CP",INDIRECT("'Other 2020'!"&amp;'Country Selector'!$B$3&amp;ROW($A159))*10^12,0)</f>
        <v>0</v>
      </c>
      <c r="M151">
        <f t="shared" ca="1" si="13"/>
        <v>0</v>
      </c>
      <c r="N151">
        <f t="shared" ca="1" si="13"/>
        <v>0</v>
      </c>
      <c r="O151">
        <f t="shared" ca="1" si="13"/>
        <v>0</v>
      </c>
      <c r="P151">
        <f t="shared" ca="1" si="13"/>
        <v>0</v>
      </c>
      <c r="Q151">
        <f t="shared" ca="1" si="13"/>
        <v>0</v>
      </c>
      <c r="R151">
        <f t="shared" ca="1" si="13"/>
        <v>0</v>
      </c>
      <c r="S151">
        <f t="shared" ca="1" si="13"/>
        <v>0</v>
      </c>
      <c r="T151">
        <f t="shared" ca="1" si="13"/>
        <v>0</v>
      </c>
      <c r="U151">
        <f t="shared" ca="1" si="13"/>
        <v>0</v>
      </c>
      <c r="V151">
        <f ca="1">IF('Other 2030'!$A159="CP",INDIRECT("'Other 2030'!"&amp;'Country Selector'!$B$3&amp;ROW($A159))*10^12,0)</f>
        <v>0</v>
      </c>
    </row>
    <row r="152" spans="1:2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12"/>
        <v>0</v>
      </c>
      <c r="D152">
        <f t="shared" ca="1" si="12"/>
        <v>0</v>
      </c>
      <c r="E152">
        <f t="shared" ca="1" si="12"/>
        <v>0</v>
      </c>
      <c r="F152">
        <f t="shared" ca="1" si="12"/>
        <v>0</v>
      </c>
      <c r="G152">
        <f t="shared" ca="1" si="12"/>
        <v>0</v>
      </c>
      <c r="H152">
        <f t="shared" ca="1" si="12"/>
        <v>0</v>
      </c>
      <c r="I152">
        <f t="shared" ca="1" si="12"/>
        <v>0</v>
      </c>
      <c r="J152">
        <f t="shared" ca="1" si="12"/>
        <v>0</v>
      </c>
      <c r="K152">
        <f t="shared" ca="1" si="12"/>
        <v>0</v>
      </c>
      <c r="L152">
        <f ca="1">IF('Other 2020'!$A160="CP",INDIRECT("'Other 2020'!"&amp;'Country Selector'!$B$3&amp;ROW($A160))*10^12,0)</f>
        <v>0</v>
      </c>
      <c r="M152">
        <f t="shared" ca="1" si="13"/>
        <v>0</v>
      </c>
      <c r="N152">
        <f t="shared" ca="1" si="13"/>
        <v>0</v>
      </c>
      <c r="O152">
        <f t="shared" ca="1" si="13"/>
        <v>0</v>
      </c>
      <c r="P152">
        <f t="shared" ca="1" si="13"/>
        <v>0</v>
      </c>
      <c r="Q152">
        <f t="shared" ca="1" si="13"/>
        <v>0</v>
      </c>
      <c r="R152">
        <f t="shared" ca="1" si="13"/>
        <v>0</v>
      </c>
      <c r="S152">
        <f t="shared" ca="1" si="13"/>
        <v>0</v>
      </c>
      <c r="T152">
        <f t="shared" ca="1" si="13"/>
        <v>0</v>
      </c>
      <c r="U152">
        <f t="shared" ca="1" si="13"/>
        <v>0</v>
      </c>
      <c r="V152">
        <f ca="1">IF('Other 2030'!$A160="CP",INDIRECT("'Other 2030'!"&amp;'Country Selector'!$B$3&amp;ROW($A160))*10^12,0)</f>
        <v>0</v>
      </c>
    </row>
    <row r="153" spans="1:22">
      <c r="A153" s="74">
        <v>150</v>
      </c>
      <c r="B153">
        <f ca="1">IF('Other 2010'!$A161="CP",INDIRECT("'Other 2010'!"&amp;'Country Selector'!$B$3&amp;ROW($A161))*10^12,0)</f>
        <v>0</v>
      </c>
      <c r="C153">
        <f t="shared" ca="1" si="12"/>
        <v>0</v>
      </c>
      <c r="D153">
        <f t="shared" ca="1" si="12"/>
        <v>0</v>
      </c>
      <c r="E153">
        <f t="shared" ca="1" si="12"/>
        <v>0</v>
      </c>
      <c r="F153">
        <f t="shared" ca="1" si="12"/>
        <v>0</v>
      </c>
      <c r="G153">
        <f t="shared" ca="1" si="12"/>
        <v>0</v>
      </c>
      <c r="H153">
        <f t="shared" ca="1" si="12"/>
        <v>0</v>
      </c>
      <c r="I153">
        <f t="shared" ca="1" si="12"/>
        <v>0</v>
      </c>
      <c r="J153">
        <f t="shared" ca="1" si="12"/>
        <v>0</v>
      </c>
      <c r="K153">
        <f t="shared" ca="1" si="12"/>
        <v>0</v>
      </c>
      <c r="L153">
        <f ca="1">IF('Other 2020'!$A161="CP",INDIRECT("'Other 2020'!"&amp;'Country Selector'!$B$3&amp;ROW($A161))*10^12,0)</f>
        <v>0</v>
      </c>
      <c r="M153">
        <f t="shared" ca="1" si="13"/>
        <v>0</v>
      </c>
      <c r="N153">
        <f t="shared" ca="1" si="13"/>
        <v>0</v>
      </c>
      <c r="O153">
        <f t="shared" ca="1" si="13"/>
        <v>0</v>
      </c>
      <c r="P153">
        <f t="shared" ca="1" si="13"/>
        <v>0</v>
      </c>
      <c r="Q153">
        <f t="shared" ca="1" si="13"/>
        <v>0</v>
      </c>
      <c r="R153">
        <f t="shared" ca="1" si="13"/>
        <v>0</v>
      </c>
      <c r="S153">
        <f t="shared" ca="1" si="13"/>
        <v>0</v>
      </c>
      <c r="T153">
        <f t="shared" ca="1" si="13"/>
        <v>0</v>
      </c>
      <c r="U153">
        <f t="shared" ca="1" si="13"/>
        <v>0</v>
      </c>
      <c r="V153">
        <f ca="1">IF('Other 2030'!$A161="CP",INDIRECT("'Other 2030'!"&amp;'Country Selector'!$B$3&amp;ROW($A161))*10^12,0)</f>
        <v>0</v>
      </c>
    </row>
    <row r="154" spans="1:22">
      <c r="A154" s="74">
        <v>200</v>
      </c>
      <c r="B154">
        <f ca="1">IF('Other 2010'!$A162="CP",INDIRECT("'Other 2010'!"&amp;'Country Selector'!$B$3&amp;ROW($A162))*10^12,0)</f>
        <v>0</v>
      </c>
      <c r="C154">
        <f t="shared" ca="1" si="12"/>
        <v>0</v>
      </c>
      <c r="D154">
        <f t="shared" ca="1" si="12"/>
        <v>0</v>
      </c>
      <c r="E154">
        <f t="shared" ca="1" si="12"/>
        <v>0</v>
      </c>
      <c r="F154">
        <f t="shared" ca="1" si="12"/>
        <v>0</v>
      </c>
      <c r="G154">
        <f t="shared" ca="1" si="12"/>
        <v>0</v>
      </c>
      <c r="H154">
        <f t="shared" ca="1" si="12"/>
        <v>0</v>
      </c>
      <c r="I154">
        <f t="shared" ca="1" si="12"/>
        <v>0</v>
      </c>
      <c r="J154">
        <f t="shared" ca="1" si="12"/>
        <v>0</v>
      </c>
      <c r="K154">
        <f t="shared" ca="1" si="12"/>
        <v>0</v>
      </c>
      <c r="L154">
        <f ca="1">IF('Other 2020'!$A162="CP",INDIRECT("'Other 2020'!"&amp;'Country Selector'!$B$3&amp;ROW($A162))*10^12,0)</f>
        <v>0</v>
      </c>
      <c r="M154">
        <f t="shared" ca="1" si="13"/>
        <v>0</v>
      </c>
      <c r="N154">
        <f t="shared" ca="1" si="13"/>
        <v>0</v>
      </c>
      <c r="O154">
        <f t="shared" ca="1" si="13"/>
        <v>0</v>
      </c>
      <c r="P154">
        <f t="shared" ca="1" si="13"/>
        <v>0</v>
      </c>
      <c r="Q154">
        <f t="shared" ca="1" si="13"/>
        <v>0</v>
      </c>
      <c r="R154">
        <f t="shared" ca="1" si="13"/>
        <v>0</v>
      </c>
      <c r="S154">
        <f t="shared" ca="1" si="13"/>
        <v>0</v>
      </c>
      <c r="T154">
        <f t="shared" ca="1" si="13"/>
        <v>0</v>
      </c>
      <c r="U154">
        <f t="shared" ca="1" si="13"/>
        <v>0</v>
      </c>
      <c r="V154">
        <f ca="1">IF('Other 2030'!$A162="CP",INDIRECT("'Other 2030'!"&amp;'Country Selector'!$B$3&amp;ROW($A162))*10^12,0)</f>
        <v>0</v>
      </c>
    </row>
    <row r="155" spans="1:2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12"/>
        <v>0</v>
      </c>
      <c r="D155">
        <f t="shared" ca="1" si="12"/>
        <v>0</v>
      </c>
      <c r="E155">
        <f t="shared" ca="1" si="12"/>
        <v>0</v>
      </c>
      <c r="F155">
        <f t="shared" ca="1" si="12"/>
        <v>0</v>
      </c>
      <c r="G155">
        <f t="shared" ca="1" si="12"/>
        <v>0</v>
      </c>
      <c r="H155">
        <f t="shared" ca="1" si="12"/>
        <v>0</v>
      </c>
      <c r="I155">
        <f t="shared" ca="1" si="12"/>
        <v>0</v>
      </c>
      <c r="J155">
        <f t="shared" ca="1" si="12"/>
        <v>0</v>
      </c>
      <c r="K155">
        <f t="shared" ca="1" si="12"/>
        <v>0</v>
      </c>
      <c r="L155">
        <f ca="1">IF('Other 2020'!$A163="CP",INDIRECT("'Other 2020'!"&amp;'Country Selector'!$B$3&amp;ROW($A163))*10^12,0)</f>
        <v>0</v>
      </c>
      <c r="M155">
        <f t="shared" ca="1" si="13"/>
        <v>0</v>
      </c>
      <c r="N155">
        <f t="shared" ca="1" si="13"/>
        <v>0</v>
      </c>
      <c r="O155">
        <f t="shared" ca="1" si="13"/>
        <v>0</v>
      </c>
      <c r="P155">
        <f t="shared" ca="1" si="13"/>
        <v>0</v>
      </c>
      <c r="Q155">
        <f t="shared" ca="1" si="13"/>
        <v>0</v>
      </c>
      <c r="R155">
        <f t="shared" ca="1" si="13"/>
        <v>0</v>
      </c>
      <c r="S155">
        <f t="shared" ca="1" si="13"/>
        <v>0</v>
      </c>
      <c r="T155">
        <f t="shared" ca="1" si="13"/>
        <v>0</v>
      </c>
      <c r="U155">
        <f t="shared" ca="1" si="13"/>
        <v>0</v>
      </c>
      <c r="V155">
        <f ca="1">IF('Other 2030'!$A163="CP",INDIRECT("'Other 2030'!"&amp;'Country Selector'!$B$3&amp;ROW($A163))*10^12,0)</f>
        <v>0</v>
      </c>
    </row>
    <row r="156" spans="1:2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12"/>
        <v>0</v>
      </c>
      <c r="D156">
        <f t="shared" ca="1" si="12"/>
        <v>0</v>
      </c>
      <c r="E156">
        <f t="shared" ca="1" si="12"/>
        <v>0</v>
      </c>
      <c r="F156">
        <f t="shared" ref="D156:K177" ca="1" si="14">$B156*($L$1-F$1)/($L$1-$B$1)+$L156*(F$1-$B$1)/($L$1-$B$1)</f>
        <v>0</v>
      </c>
      <c r="G156">
        <f t="shared" ca="1" si="14"/>
        <v>0</v>
      </c>
      <c r="H156">
        <f t="shared" ca="1" si="14"/>
        <v>0</v>
      </c>
      <c r="I156">
        <f t="shared" ca="1" si="14"/>
        <v>0</v>
      </c>
      <c r="J156">
        <f t="shared" ca="1" si="14"/>
        <v>0</v>
      </c>
      <c r="K156">
        <f t="shared" ca="1" si="14"/>
        <v>0</v>
      </c>
      <c r="L156">
        <f ca="1">IF('Other 2020'!$A164="CP",INDIRECT("'Other 2020'!"&amp;'Country Selector'!$B$3&amp;ROW($A164))*10^12,0)</f>
        <v>0</v>
      </c>
      <c r="M156">
        <f t="shared" ca="1" si="13"/>
        <v>0</v>
      </c>
      <c r="N156">
        <f t="shared" ca="1" si="13"/>
        <v>0</v>
      </c>
      <c r="O156">
        <f t="shared" ca="1" si="13"/>
        <v>0</v>
      </c>
      <c r="P156">
        <f t="shared" ref="N156:U177" ca="1" si="15">$L156*($V$1-P$1)/($V$1-$L$1)+$V156*(P$1-$L$1)/($V$1-$L$1)</f>
        <v>0</v>
      </c>
      <c r="Q156">
        <f t="shared" ca="1" si="15"/>
        <v>0</v>
      </c>
      <c r="R156">
        <f t="shared" ca="1" si="15"/>
        <v>0</v>
      </c>
      <c r="S156">
        <f t="shared" ca="1" si="15"/>
        <v>0</v>
      </c>
      <c r="T156">
        <f t="shared" ca="1" si="15"/>
        <v>0</v>
      </c>
      <c r="U156">
        <f t="shared" ca="1" si="15"/>
        <v>0</v>
      </c>
      <c r="V156">
        <f ca="1">IF('Other 2030'!$A164="CP",INDIRECT("'Other 2030'!"&amp;'Country Selector'!$B$3&amp;ROW($A164))*10^12,0)</f>
        <v>0</v>
      </c>
    </row>
    <row r="157" spans="1:22">
      <c r="A157" s="74">
        <v>350</v>
      </c>
      <c r="B157">
        <f ca="1">IF('Other 2010'!$A165="CP",INDIRECT("'Other 2010'!"&amp;'Country Selector'!$B$3&amp;ROW($A165))*10^12,0)</f>
        <v>0</v>
      </c>
      <c r="C157">
        <f t="shared" ref="C157:C177" ca="1" si="16">$B157*($L$1-C$1)/($L$1-$B$1)+$L157*(C$1-$B$1)/($L$1-$B$1)</f>
        <v>0</v>
      </c>
      <c r="D157">
        <f t="shared" ca="1" si="14"/>
        <v>0</v>
      </c>
      <c r="E157">
        <f t="shared" ca="1" si="14"/>
        <v>0</v>
      </c>
      <c r="F157">
        <f t="shared" ca="1" si="14"/>
        <v>0</v>
      </c>
      <c r="G157">
        <f t="shared" ca="1" si="14"/>
        <v>0</v>
      </c>
      <c r="H157">
        <f t="shared" ca="1" si="14"/>
        <v>0</v>
      </c>
      <c r="I157">
        <f t="shared" ca="1" si="14"/>
        <v>0</v>
      </c>
      <c r="J157">
        <f t="shared" ca="1" si="14"/>
        <v>0</v>
      </c>
      <c r="K157">
        <f t="shared" ca="1" si="14"/>
        <v>0</v>
      </c>
      <c r="L157">
        <f ca="1">IF('Other 2020'!$A165="CP",INDIRECT("'Other 2020'!"&amp;'Country Selector'!$B$3&amp;ROW($A165))*10^12,0)</f>
        <v>0</v>
      </c>
      <c r="M157">
        <f t="shared" ref="M157:M177" ca="1" si="17">$L157*($V$1-M$1)/($V$1-$L$1)+$V157*(M$1-$L$1)/($V$1-$L$1)</f>
        <v>0</v>
      </c>
      <c r="N157">
        <f t="shared" ca="1" si="15"/>
        <v>0</v>
      </c>
      <c r="O157">
        <f t="shared" ca="1" si="15"/>
        <v>0</v>
      </c>
      <c r="P157">
        <f t="shared" ca="1" si="15"/>
        <v>0</v>
      </c>
      <c r="Q157">
        <f t="shared" ca="1" si="15"/>
        <v>0</v>
      </c>
      <c r="R157">
        <f t="shared" ca="1" si="15"/>
        <v>0</v>
      </c>
      <c r="S157">
        <f t="shared" ca="1" si="15"/>
        <v>0</v>
      </c>
      <c r="T157">
        <f t="shared" ca="1" si="15"/>
        <v>0</v>
      </c>
      <c r="U157">
        <f t="shared" ca="1" si="15"/>
        <v>0</v>
      </c>
      <c r="V157">
        <f ca="1">IF('Other 2030'!$A165="CP",INDIRECT("'Other 2030'!"&amp;'Country Selector'!$B$3&amp;ROW($A165))*10^12,0)</f>
        <v>0</v>
      </c>
    </row>
    <row r="158" spans="1:22">
      <c r="A158" s="74">
        <v>400</v>
      </c>
      <c r="B158">
        <f ca="1">IF('Other 2010'!$A166="CP",INDIRECT("'Other 2010'!"&amp;'Country Selector'!$B$3&amp;ROW($A166))*10^12,0)</f>
        <v>0</v>
      </c>
      <c r="C158">
        <f t="shared" ca="1" si="16"/>
        <v>0</v>
      </c>
      <c r="D158">
        <f t="shared" ca="1" si="14"/>
        <v>0</v>
      </c>
      <c r="E158">
        <f t="shared" ca="1" si="14"/>
        <v>0</v>
      </c>
      <c r="F158">
        <f t="shared" ca="1" si="14"/>
        <v>0</v>
      </c>
      <c r="G158">
        <f t="shared" ca="1" si="14"/>
        <v>0</v>
      </c>
      <c r="H158">
        <f t="shared" ca="1" si="14"/>
        <v>0</v>
      </c>
      <c r="I158">
        <f t="shared" ca="1" si="14"/>
        <v>0</v>
      </c>
      <c r="J158">
        <f t="shared" ca="1" si="14"/>
        <v>0</v>
      </c>
      <c r="K158">
        <f t="shared" ca="1" si="14"/>
        <v>0</v>
      </c>
      <c r="L158">
        <f ca="1">IF('Other 2020'!$A166="CP",INDIRECT("'Other 2020'!"&amp;'Country Selector'!$B$3&amp;ROW($A166))*10^12,0)</f>
        <v>0</v>
      </c>
      <c r="M158">
        <f t="shared" ca="1" si="17"/>
        <v>0</v>
      </c>
      <c r="N158">
        <f t="shared" ca="1" si="15"/>
        <v>0</v>
      </c>
      <c r="O158">
        <f t="shared" ca="1" si="15"/>
        <v>0</v>
      </c>
      <c r="P158">
        <f t="shared" ca="1" si="15"/>
        <v>0</v>
      </c>
      <c r="Q158">
        <f t="shared" ca="1" si="15"/>
        <v>0</v>
      </c>
      <c r="R158">
        <f t="shared" ca="1" si="15"/>
        <v>0</v>
      </c>
      <c r="S158">
        <f t="shared" ca="1" si="15"/>
        <v>0</v>
      </c>
      <c r="T158">
        <f t="shared" ca="1" si="15"/>
        <v>0</v>
      </c>
      <c r="U158">
        <f t="shared" ca="1" si="15"/>
        <v>0</v>
      </c>
      <c r="V158">
        <f ca="1">IF('Other 2030'!$A166="CP",INDIRECT("'Other 2030'!"&amp;'Country Selector'!$B$3&amp;ROW($A166))*10^12,0)</f>
        <v>0</v>
      </c>
    </row>
    <row r="159" spans="1:2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16"/>
        <v>0</v>
      </c>
      <c r="D159">
        <f t="shared" ca="1" si="14"/>
        <v>0</v>
      </c>
      <c r="E159">
        <f t="shared" ca="1" si="14"/>
        <v>0</v>
      </c>
      <c r="F159">
        <f t="shared" ca="1" si="14"/>
        <v>0</v>
      </c>
      <c r="G159">
        <f t="shared" ca="1" si="14"/>
        <v>0</v>
      </c>
      <c r="H159">
        <f t="shared" ca="1" si="14"/>
        <v>0</v>
      </c>
      <c r="I159">
        <f t="shared" ca="1" si="14"/>
        <v>0</v>
      </c>
      <c r="J159">
        <f t="shared" ca="1" si="14"/>
        <v>0</v>
      </c>
      <c r="K159">
        <f t="shared" ca="1" si="14"/>
        <v>0</v>
      </c>
      <c r="L159">
        <f ca="1">IF('Other 2020'!$A167="CP",INDIRECT("'Other 2020'!"&amp;'Country Selector'!$B$3&amp;ROW($A167))*10^12,0)</f>
        <v>0</v>
      </c>
      <c r="M159">
        <f t="shared" ca="1" si="17"/>
        <v>0</v>
      </c>
      <c r="N159">
        <f t="shared" ca="1" si="15"/>
        <v>0</v>
      </c>
      <c r="O159">
        <f t="shared" ca="1" si="15"/>
        <v>0</v>
      </c>
      <c r="P159">
        <f t="shared" ca="1" si="15"/>
        <v>0</v>
      </c>
      <c r="Q159">
        <f t="shared" ca="1" si="15"/>
        <v>0</v>
      </c>
      <c r="R159">
        <f t="shared" ca="1" si="15"/>
        <v>0</v>
      </c>
      <c r="S159">
        <f t="shared" ca="1" si="15"/>
        <v>0</v>
      </c>
      <c r="T159">
        <f t="shared" ca="1" si="15"/>
        <v>0</v>
      </c>
      <c r="U159">
        <f t="shared" ca="1" si="15"/>
        <v>0</v>
      </c>
      <c r="V159">
        <f ca="1">IF('Other 2030'!$A167="CP",INDIRECT("'Other 2030'!"&amp;'Country Selector'!$B$3&amp;ROW($A167))*10^12,0)</f>
        <v>0</v>
      </c>
    </row>
    <row r="160" spans="1:2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16"/>
        <v>0</v>
      </c>
      <c r="D160">
        <f t="shared" ca="1" si="14"/>
        <v>0</v>
      </c>
      <c r="E160">
        <f t="shared" ca="1" si="14"/>
        <v>0</v>
      </c>
      <c r="F160">
        <f t="shared" ca="1" si="14"/>
        <v>0</v>
      </c>
      <c r="G160">
        <f t="shared" ca="1" si="14"/>
        <v>0</v>
      </c>
      <c r="H160">
        <f t="shared" ca="1" si="14"/>
        <v>0</v>
      </c>
      <c r="I160">
        <f t="shared" ca="1" si="14"/>
        <v>0</v>
      </c>
      <c r="J160">
        <f t="shared" ca="1" si="14"/>
        <v>0</v>
      </c>
      <c r="K160">
        <f t="shared" ca="1" si="14"/>
        <v>0</v>
      </c>
      <c r="L160">
        <f ca="1">IF('Other 2020'!$A168="CP",INDIRECT("'Other 2020'!"&amp;'Country Selector'!$B$3&amp;ROW($A168))*10^12,0)</f>
        <v>0</v>
      </c>
      <c r="M160">
        <f t="shared" ca="1" si="17"/>
        <v>0</v>
      </c>
      <c r="N160">
        <f t="shared" ca="1" si="15"/>
        <v>0</v>
      </c>
      <c r="O160">
        <f t="shared" ca="1" si="15"/>
        <v>0</v>
      </c>
      <c r="P160">
        <f t="shared" ca="1" si="15"/>
        <v>0</v>
      </c>
      <c r="Q160">
        <f t="shared" ca="1" si="15"/>
        <v>0</v>
      </c>
      <c r="R160">
        <f t="shared" ca="1" si="15"/>
        <v>0</v>
      </c>
      <c r="S160">
        <f t="shared" ca="1" si="15"/>
        <v>0</v>
      </c>
      <c r="T160">
        <f t="shared" ca="1" si="15"/>
        <v>0</v>
      </c>
      <c r="U160">
        <f t="shared" ca="1" si="15"/>
        <v>0</v>
      </c>
      <c r="V160">
        <f ca="1">IF('Other 2030'!$A168="CP",INDIRECT("'Other 2030'!"&amp;'Country Selector'!$B$3&amp;ROW($A168))*10^12,0)</f>
        <v>0</v>
      </c>
    </row>
    <row r="161" spans="1:2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16"/>
        <v>0</v>
      </c>
      <c r="D161">
        <f t="shared" ca="1" si="14"/>
        <v>0</v>
      </c>
      <c r="E161">
        <f t="shared" ca="1" si="14"/>
        <v>0</v>
      </c>
      <c r="F161">
        <f t="shared" ca="1" si="14"/>
        <v>0</v>
      </c>
      <c r="G161">
        <f t="shared" ca="1" si="14"/>
        <v>0</v>
      </c>
      <c r="H161">
        <f t="shared" ca="1" si="14"/>
        <v>0</v>
      </c>
      <c r="I161">
        <f t="shared" ca="1" si="14"/>
        <v>0</v>
      </c>
      <c r="J161">
        <f t="shared" ca="1" si="14"/>
        <v>0</v>
      </c>
      <c r="K161">
        <f t="shared" ca="1" si="14"/>
        <v>0</v>
      </c>
      <c r="L161">
        <f ca="1">IF('Other 2020'!$A169="CP",INDIRECT("'Other 2020'!"&amp;'Country Selector'!$B$3&amp;ROW($A169))*10^12,0)</f>
        <v>0</v>
      </c>
      <c r="M161">
        <f t="shared" ca="1" si="17"/>
        <v>0</v>
      </c>
      <c r="N161">
        <f t="shared" ca="1" si="15"/>
        <v>0</v>
      </c>
      <c r="O161">
        <f t="shared" ca="1" si="15"/>
        <v>0</v>
      </c>
      <c r="P161">
        <f t="shared" ca="1" si="15"/>
        <v>0</v>
      </c>
      <c r="Q161">
        <f t="shared" ca="1" si="15"/>
        <v>0</v>
      </c>
      <c r="R161">
        <f t="shared" ca="1" si="15"/>
        <v>0</v>
      </c>
      <c r="S161">
        <f t="shared" ca="1" si="15"/>
        <v>0</v>
      </c>
      <c r="T161">
        <f t="shared" ca="1" si="15"/>
        <v>0</v>
      </c>
      <c r="U161">
        <f t="shared" ca="1" si="15"/>
        <v>0</v>
      </c>
      <c r="V161">
        <f ca="1">IF('Other 2030'!$A169="CP",INDIRECT("'Other 2030'!"&amp;'Country Selector'!$B$3&amp;ROW($A169))*10^12,0)</f>
        <v>0</v>
      </c>
    </row>
    <row r="162" spans="1:2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16"/>
        <v>0</v>
      </c>
      <c r="D162">
        <f t="shared" ca="1" si="14"/>
        <v>0</v>
      </c>
      <c r="E162">
        <f t="shared" ca="1" si="14"/>
        <v>0</v>
      </c>
      <c r="F162">
        <f t="shared" ca="1" si="14"/>
        <v>0</v>
      </c>
      <c r="G162">
        <f t="shared" ca="1" si="14"/>
        <v>0</v>
      </c>
      <c r="H162">
        <f t="shared" ca="1" si="14"/>
        <v>0</v>
      </c>
      <c r="I162">
        <f t="shared" ca="1" si="14"/>
        <v>0</v>
      </c>
      <c r="J162">
        <f t="shared" ca="1" si="14"/>
        <v>0</v>
      </c>
      <c r="K162">
        <f t="shared" ca="1" si="14"/>
        <v>0</v>
      </c>
      <c r="L162">
        <f ca="1">IF('Other 2020'!$A170="CP",INDIRECT("'Other 2020'!"&amp;'Country Selector'!$B$3&amp;ROW($A170))*10^12,0)</f>
        <v>0</v>
      </c>
      <c r="M162">
        <f t="shared" ca="1" si="17"/>
        <v>0</v>
      </c>
      <c r="N162">
        <f t="shared" ca="1" si="15"/>
        <v>0</v>
      </c>
      <c r="O162">
        <f t="shared" ca="1" si="15"/>
        <v>0</v>
      </c>
      <c r="P162">
        <f t="shared" ca="1" si="15"/>
        <v>0</v>
      </c>
      <c r="Q162">
        <f t="shared" ca="1" si="15"/>
        <v>0</v>
      </c>
      <c r="R162">
        <f t="shared" ca="1" si="15"/>
        <v>0</v>
      </c>
      <c r="S162">
        <f t="shared" ca="1" si="15"/>
        <v>0</v>
      </c>
      <c r="T162">
        <f t="shared" ca="1" si="15"/>
        <v>0</v>
      </c>
      <c r="U162">
        <f t="shared" ca="1" si="15"/>
        <v>0</v>
      </c>
      <c r="V162">
        <f ca="1">IF('Other 2030'!$A170="CP",INDIRECT("'Other 2030'!"&amp;'Country Selector'!$B$3&amp;ROW($A170))*10^12,0)</f>
        <v>0</v>
      </c>
    </row>
    <row r="163" spans="1:2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16"/>
        <v>0</v>
      </c>
      <c r="D163">
        <f t="shared" ca="1" si="14"/>
        <v>0</v>
      </c>
      <c r="E163">
        <f t="shared" ca="1" si="14"/>
        <v>0</v>
      </c>
      <c r="F163">
        <f t="shared" ca="1" si="14"/>
        <v>0</v>
      </c>
      <c r="G163">
        <f t="shared" ca="1" si="14"/>
        <v>0</v>
      </c>
      <c r="H163">
        <f t="shared" ca="1" si="14"/>
        <v>0</v>
      </c>
      <c r="I163">
        <f t="shared" ca="1" si="14"/>
        <v>0</v>
      </c>
      <c r="J163">
        <f t="shared" ca="1" si="14"/>
        <v>0</v>
      </c>
      <c r="K163">
        <f t="shared" ca="1" si="14"/>
        <v>0</v>
      </c>
      <c r="L163">
        <f ca="1">IF('Other 2020'!$A171="CP",INDIRECT("'Other 2020'!"&amp;'Country Selector'!$B$3&amp;ROW($A171))*10^12,0)</f>
        <v>0</v>
      </c>
      <c r="M163">
        <f t="shared" ca="1" si="17"/>
        <v>0</v>
      </c>
      <c r="N163">
        <f t="shared" ca="1" si="15"/>
        <v>0</v>
      </c>
      <c r="O163">
        <f t="shared" ca="1" si="15"/>
        <v>0</v>
      </c>
      <c r="P163">
        <f t="shared" ca="1" si="15"/>
        <v>0</v>
      </c>
      <c r="Q163">
        <f t="shared" ca="1" si="15"/>
        <v>0</v>
      </c>
      <c r="R163">
        <f t="shared" ca="1" si="15"/>
        <v>0</v>
      </c>
      <c r="S163">
        <f t="shared" ca="1" si="15"/>
        <v>0</v>
      </c>
      <c r="T163">
        <f t="shared" ca="1" si="15"/>
        <v>0</v>
      </c>
      <c r="U163">
        <f t="shared" ca="1" si="15"/>
        <v>0</v>
      </c>
      <c r="V163">
        <f ca="1">IF('Other 2030'!$A171="CP",INDIRECT("'Other 2030'!"&amp;'Country Selector'!$B$3&amp;ROW($A171))*10^12,0)</f>
        <v>0</v>
      </c>
    </row>
    <row r="164" spans="1:2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16"/>
        <v>0</v>
      </c>
      <c r="D164">
        <f t="shared" ca="1" si="14"/>
        <v>0</v>
      </c>
      <c r="E164">
        <f t="shared" ca="1" si="14"/>
        <v>0</v>
      </c>
      <c r="F164">
        <f t="shared" ca="1" si="14"/>
        <v>0</v>
      </c>
      <c r="G164">
        <f t="shared" ca="1" si="14"/>
        <v>0</v>
      </c>
      <c r="H164">
        <f t="shared" ca="1" si="14"/>
        <v>0</v>
      </c>
      <c r="I164">
        <f t="shared" ca="1" si="14"/>
        <v>0</v>
      </c>
      <c r="J164">
        <f t="shared" ca="1" si="14"/>
        <v>0</v>
      </c>
      <c r="K164">
        <f t="shared" ca="1" si="14"/>
        <v>0</v>
      </c>
      <c r="L164">
        <f ca="1">IF('Other 2020'!$A172="CP",INDIRECT("'Other 2020'!"&amp;'Country Selector'!$B$3&amp;ROW($A172))*10^12,0)</f>
        <v>0</v>
      </c>
      <c r="M164">
        <f t="shared" ca="1" si="17"/>
        <v>0</v>
      </c>
      <c r="N164">
        <f t="shared" ca="1" si="15"/>
        <v>0</v>
      </c>
      <c r="O164">
        <f t="shared" ca="1" si="15"/>
        <v>0</v>
      </c>
      <c r="P164">
        <f t="shared" ca="1" si="15"/>
        <v>0</v>
      </c>
      <c r="Q164">
        <f t="shared" ca="1" si="15"/>
        <v>0</v>
      </c>
      <c r="R164">
        <f t="shared" ca="1" si="15"/>
        <v>0</v>
      </c>
      <c r="S164">
        <f t="shared" ca="1" si="15"/>
        <v>0</v>
      </c>
      <c r="T164">
        <f t="shared" ca="1" si="15"/>
        <v>0</v>
      </c>
      <c r="U164">
        <f t="shared" ca="1" si="15"/>
        <v>0</v>
      </c>
      <c r="V164">
        <f ca="1">IF('Other 2030'!$A172="CP",INDIRECT("'Other 2030'!"&amp;'Country Selector'!$B$3&amp;ROW($A172))*10^12,0)</f>
        <v>0</v>
      </c>
    </row>
    <row r="165" spans="1:2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16"/>
        <v>0</v>
      </c>
      <c r="D165">
        <f t="shared" ca="1" si="14"/>
        <v>0</v>
      </c>
      <c r="E165">
        <f t="shared" ca="1" si="14"/>
        <v>0</v>
      </c>
      <c r="F165">
        <f t="shared" ca="1" si="14"/>
        <v>0</v>
      </c>
      <c r="G165">
        <f t="shared" ca="1" si="14"/>
        <v>0</v>
      </c>
      <c r="H165">
        <f t="shared" ca="1" si="14"/>
        <v>0</v>
      </c>
      <c r="I165">
        <f t="shared" ca="1" si="14"/>
        <v>0</v>
      </c>
      <c r="J165">
        <f t="shared" ca="1" si="14"/>
        <v>0</v>
      </c>
      <c r="K165">
        <f t="shared" ca="1" si="14"/>
        <v>0</v>
      </c>
      <c r="L165">
        <f ca="1">IF('Other 2020'!$A173="CP",INDIRECT("'Other 2020'!"&amp;'Country Selector'!$B$3&amp;ROW($A173))*10^12,0)</f>
        <v>0</v>
      </c>
      <c r="M165">
        <f t="shared" ca="1" si="17"/>
        <v>0</v>
      </c>
      <c r="N165">
        <f t="shared" ca="1" si="15"/>
        <v>0</v>
      </c>
      <c r="O165">
        <f t="shared" ca="1" si="15"/>
        <v>0</v>
      </c>
      <c r="P165">
        <f t="shared" ca="1" si="15"/>
        <v>0</v>
      </c>
      <c r="Q165">
        <f t="shared" ca="1" si="15"/>
        <v>0</v>
      </c>
      <c r="R165">
        <f t="shared" ca="1" si="15"/>
        <v>0</v>
      </c>
      <c r="S165">
        <f t="shared" ca="1" si="15"/>
        <v>0</v>
      </c>
      <c r="T165">
        <f t="shared" ca="1" si="15"/>
        <v>0</v>
      </c>
      <c r="U165">
        <f t="shared" ca="1" si="15"/>
        <v>0</v>
      </c>
      <c r="V165">
        <f ca="1">IF('Other 2030'!$A173="CP",INDIRECT("'Other 2030'!"&amp;'Country Selector'!$B$3&amp;ROW($A173))*10^12,0)</f>
        <v>0</v>
      </c>
    </row>
    <row r="166" spans="1:2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16"/>
        <v>0</v>
      </c>
      <c r="D166">
        <f t="shared" ca="1" si="14"/>
        <v>0</v>
      </c>
      <c r="E166">
        <f t="shared" ca="1" si="14"/>
        <v>0</v>
      </c>
      <c r="F166">
        <f t="shared" ca="1" si="14"/>
        <v>0</v>
      </c>
      <c r="G166">
        <f t="shared" ca="1" si="14"/>
        <v>0</v>
      </c>
      <c r="H166">
        <f t="shared" ca="1" si="14"/>
        <v>0</v>
      </c>
      <c r="I166">
        <f t="shared" ca="1" si="14"/>
        <v>0</v>
      </c>
      <c r="J166">
        <f t="shared" ca="1" si="14"/>
        <v>0</v>
      </c>
      <c r="K166">
        <f t="shared" ca="1" si="14"/>
        <v>0</v>
      </c>
      <c r="L166">
        <f ca="1">IF('Other 2020'!$A174="CP",INDIRECT("'Other 2020'!"&amp;'Country Selector'!$B$3&amp;ROW($A174))*10^12,0)</f>
        <v>0</v>
      </c>
      <c r="M166">
        <f t="shared" ca="1" si="17"/>
        <v>0</v>
      </c>
      <c r="N166">
        <f t="shared" ca="1" si="15"/>
        <v>0</v>
      </c>
      <c r="O166">
        <f t="shared" ca="1" si="15"/>
        <v>0</v>
      </c>
      <c r="P166">
        <f t="shared" ca="1" si="15"/>
        <v>0</v>
      </c>
      <c r="Q166">
        <f t="shared" ca="1" si="15"/>
        <v>0</v>
      </c>
      <c r="R166">
        <f t="shared" ca="1" si="15"/>
        <v>0</v>
      </c>
      <c r="S166">
        <f t="shared" ca="1" si="15"/>
        <v>0</v>
      </c>
      <c r="T166">
        <f t="shared" ca="1" si="15"/>
        <v>0</v>
      </c>
      <c r="U166">
        <f t="shared" ca="1" si="15"/>
        <v>0</v>
      </c>
      <c r="V166">
        <f ca="1">IF('Other 2030'!$A174="CP",INDIRECT("'Other 2030'!"&amp;'Country Selector'!$B$3&amp;ROW($A174))*10^12,0)</f>
        <v>0</v>
      </c>
    </row>
    <row r="167" spans="1:2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16"/>
        <v>0</v>
      </c>
      <c r="D167">
        <f t="shared" ca="1" si="14"/>
        <v>0</v>
      </c>
      <c r="E167">
        <f t="shared" ca="1" si="14"/>
        <v>0</v>
      </c>
      <c r="F167">
        <f t="shared" ca="1" si="14"/>
        <v>0</v>
      </c>
      <c r="G167">
        <f t="shared" ca="1" si="14"/>
        <v>0</v>
      </c>
      <c r="H167">
        <f t="shared" ca="1" si="14"/>
        <v>0</v>
      </c>
      <c r="I167">
        <f t="shared" ca="1" si="14"/>
        <v>0</v>
      </c>
      <c r="J167">
        <f t="shared" ca="1" si="14"/>
        <v>0</v>
      </c>
      <c r="K167">
        <f t="shared" ca="1" si="14"/>
        <v>0</v>
      </c>
      <c r="L167">
        <f ca="1">IF('Other 2020'!$A175="CP",INDIRECT("'Other 2020'!"&amp;'Country Selector'!$B$3&amp;ROW($A175))*10^12,0)</f>
        <v>0</v>
      </c>
      <c r="M167">
        <f t="shared" ca="1" si="17"/>
        <v>0</v>
      </c>
      <c r="N167">
        <f t="shared" ca="1" si="15"/>
        <v>0</v>
      </c>
      <c r="O167">
        <f t="shared" ca="1" si="15"/>
        <v>0</v>
      </c>
      <c r="P167">
        <f t="shared" ca="1" si="15"/>
        <v>0</v>
      </c>
      <c r="Q167">
        <f t="shared" ca="1" si="15"/>
        <v>0</v>
      </c>
      <c r="R167">
        <f t="shared" ca="1" si="15"/>
        <v>0</v>
      </c>
      <c r="S167">
        <f t="shared" ca="1" si="15"/>
        <v>0</v>
      </c>
      <c r="T167">
        <f t="shared" ca="1" si="15"/>
        <v>0</v>
      </c>
      <c r="U167">
        <f t="shared" ca="1" si="15"/>
        <v>0</v>
      </c>
      <c r="V167">
        <f ca="1">IF('Other 2030'!$A175="CP",INDIRECT("'Other 2030'!"&amp;'Country Selector'!$B$3&amp;ROW($A175))*10^12,0)</f>
        <v>0</v>
      </c>
    </row>
    <row r="168" spans="1:2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16"/>
        <v>0</v>
      </c>
      <c r="D168">
        <f t="shared" ca="1" si="14"/>
        <v>0</v>
      </c>
      <c r="E168">
        <f t="shared" ca="1" si="14"/>
        <v>0</v>
      </c>
      <c r="F168">
        <f t="shared" ca="1" si="14"/>
        <v>0</v>
      </c>
      <c r="G168">
        <f t="shared" ca="1" si="14"/>
        <v>0</v>
      </c>
      <c r="H168">
        <f t="shared" ca="1" si="14"/>
        <v>0</v>
      </c>
      <c r="I168">
        <f t="shared" ca="1" si="14"/>
        <v>0</v>
      </c>
      <c r="J168">
        <f t="shared" ca="1" si="14"/>
        <v>0</v>
      </c>
      <c r="K168">
        <f t="shared" ca="1" si="14"/>
        <v>0</v>
      </c>
      <c r="L168">
        <f ca="1">IF('Other 2020'!$A176="CP",INDIRECT("'Other 2020'!"&amp;'Country Selector'!$B$3&amp;ROW($A176))*10^12,0)</f>
        <v>0</v>
      </c>
      <c r="M168">
        <f t="shared" ca="1" si="17"/>
        <v>0</v>
      </c>
      <c r="N168">
        <f t="shared" ca="1" si="15"/>
        <v>0</v>
      </c>
      <c r="O168">
        <f t="shared" ca="1" si="15"/>
        <v>0</v>
      </c>
      <c r="P168">
        <f t="shared" ca="1" si="15"/>
        <v>0</v>
      </c>
      <c r="Q168">
        <f t="shared" ca="1" si="15"/>
        <v>0</v>
      </c>
      <c r="R168">
        <f t="shared" ca="1" si="15"/>
        <v>0</v>
      </c>
      <c r="S168">
        <f t="shared" ca="1" si="15"/>
        <v>0</v>
      </c>
      <c r="T168">
        <f t="shared" ca="1" si="15"/>
        <v>0</v>
      </c>
      <c r="U168">
        <f t="shared" ca="1" si="15"/>
        <v>0</v>
      </c>
      <c r="V168">
        <f ca="1">IF('Other 2030'!$A176="CP",INDIRECT("'Other 2030'!"&amp;'Country Selector'!$B$3&amp;ROW($A176))*10^12,0)</f>
        <v>0</v>
      </c>
    </row>
    <row r="169" spans="1:2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16"/>
        <v>0</v>
      </c>
      <c r="D169">
        <f t="shared" ca="1" si="14"/>
        <v>0</v>
      </c>
      <c r="E169">
        <f t="shared" ca="1" si="14"/>
        <v>0</v>
      </c>
      <c r="F169">
        <f t="shared" ca="1" si="14"/>
        <v>0</v>
      </c>
      <c r="G169">
        <f t="shared" ca="1" si="14"/>
        <v>0</v>
      </c>
      <c r="H169">
        <f t="shared" ca="1" si="14"/>
        <v>0</v>
      </c>
      <c r="I169">
        <f t="shared" ca="1" si="14"/>
        <v>0</v>
      </c>
      <c r="J169">
        <f t="shared" ca="1" si="14"/>
        <v>0</v>
      </c>
      <c r="K169">
        <f t="shared" ca="1" si="14"/>
        <v>0</v>
      </c>
      <c r="L169">
        <f ca="1">IF('Other 2020'!$A177="CP",INDIRECT("'Other 2020'!"&amp;'Country Selector'!$B$3&amp;ROW($A177))*10^12,0)</f>
        <v>0</v>
      </c>
      <c r="M169">
        <f t="shared" ca="1" si="17"/>
        <v>0</v>
      </c>
      <c r="N169">
        <f t="shared" ca="1" si="15"/>
        <v>0</v>
      </c>
      <c r="O169">
        <f t="shared" ca="1" si="15"/>
        <v>0</v>
      </c>
      <c r="P169">
        <f t="shared" ca="1" si="15"/>
        <v>0</v>
      </c>
      <c r="Q169">
        <f t="shared" ca="1" si="15"/>
        <v>0</v>
      </c>
      <c r="R169">
        <f t="shared" ca="1" si="15"/>
        <v>0</v>
      </c>
      <c r="S169">
        <f t="shared" ca="1" si="15"/>
        <v>0</v>
      </c>
      <c r="T169">
        <f t="shared" ca="1" si="15"/>
        <v>0</v>
      </c>
      <c r="U169">
        <f t="shared" ca="1" si="15"/>
        <v>0</v>
      </c>
      <c r="V169">
        <f ca="1">IF('Other 2030'!$A177="CP",INDIRECT("'Other 2030'!"&amp;'Country Selector'!$B$3&amp;ROW($A177))*10^12,0)</f>
        <v>0</v>
      </c>
    </row>
    <row r="170" spans="1:2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16"/>
        <v>0</v>
      </c>
      <c r="D170">
        <f t="shared" ca="1" si="14"/>
        <v>0</v>
      </c>
      <c r="E170">
        <f t="shared" ca="1" si="14"/>
        <v>0</v>
      </c>
      <c r="F170">
        <f t="shared" ca="1" si="14"/>
        <v>0</v>
      </c>
      <c r="G170">
        <f t="shared" ca="1" si="14"/>
        <v>0</v>
      </c>
      <c r="H170">
        <f t="shared" ca="1" si="14"/>
        <v>0</v>
      </c>
      <c r="I170">
        <f t="shared" ca="1" si="14"/>
        <v>0</v>
      </c>
      <c r="J170">
        <f t="shared" ca="1" si="14"/>
        <v>0</v>
      </c>
      <c r="K170">
        <f t="shared" ca="1" si="14"/>
        <v>0</v>
      </c>
      <c r="L170">
        <f ca="1">IF('Other 2020'!$A178="CP",INDIRECT("'Other 2020'!"&amp;'Country Selector'!$B$3&amp;ROW($A178))*10^12,0)</f>
        <v>0</v>
      </c>
      <c r="M170">
        <f t="shared" ca="1" si="17"/>
        <v>0</v>
      </c>
      <c r="N170">
        <f t="shared" ca="1" si="15"/>
        <v>0</v>
      </c>
      <c r="O170">
        <f t="shared" ca="1" si="15"/>
        <v>0</v>
      </c>
      <c r="P170">
        <f t="shared" ca="1" si="15"/>
        <v>0</v>
      </c>
      <c r="Q170">
        <f t="shared" ca="1" si="15"/>
        <v>0</v>
      </c>
      <c r="R170">
        <f t="shared" ca="1" si="15"/>
        <v>0</v>
      </c>
      <c r="S170">
        <f t="shared" ca="1" si="15"/>
        <v>0</v>
      </c>
      <c r="T170">
        <f t="shared" ca="1" si="15"/>
        <v>0</v>
      </c>
      <c r="U170">
        <f t="shared" ca="1" si="15"/>
        <v>0</v>
      </c>
      <c r="V170">
        <f ca="1">IF('Other 2030'!$A178="CP",INDIRECT("'Other 2030'!"&amp;'Country Selector'!$B$3&amp;ROW($A178))*10^12,0)</f>
        <v>0</v>
      </c>
    </row>
    <row r="171" spans="1:22">
      <c r="A171" s="74">
        <v>1500</v>
      </c>
      <c r="B171">
        <f ca="1">IF('Other 2010'!$A179="CP",INDIRECT("'Other 2010'!"&amp;'Country Selector'!$B$3&amp;ROW($A179))*10^12,0)</f>
        <v>0</v>
      </c>
      <c r="C171">
        <f t="shared" ca="1" si="16"/>
        <v>0</v>
      </c>
      <c r="D171">
        <f t="shared" ca="1" si="14"/>
        <v>0</v>
      </c>
      <c r="E171">
        <f t="shared" ca="1" si="14"/>
        <v>0</v>
      </c>
      <c r="F171">
        <f t="shared" ca="1" si="14"/>
        <v>0</v>
      </c>
      <c r="G171">
        <f t="shared" ca="1" si="14"/>
        <v>0</v>
      </c>
      <c r="H171">
        <f t="shared" ca="1" si="14"/>
        <v>0</v>
      </c>
      <c r="I171">
        <f t="shared" ca="1" si="14"/>
        <v>0</v>
      </c>
      <c r="J171">
        <f t="shared" ca="1" si="14"/>
        <v>0</v>
      </c>
      <c r="K171">
        <f t="shared" ca="1" si="14"/>
        <v>0</v>
      </c>
      <c r="L171">
        <f ca="1">IF('Other 2020'!$A179="CP",INDIRECT("'Other 2020'!"&amp;'Country Selector'!$B$3&amp;ROW($A179))*10^12,0)</f>
        <v>0</v>
      </c>
      <c r="M171">
        <f t="shared" ca="1" si="17"/>
        <v>0</v>
      </c>
      <c r="N171">
        <f t="shared" ca="1" si="15"/>
        <v>0</v>
      </c>
      <c r="O171">
        <f t="shared" ca="1" si="15"/>
        <v>0</v>
      </c>
      <c r="P171">
        <f t="shared" ca="1" si="15"/>
        <v>0</v>
      </c>
      <c r="Q171">
        <f t="shared" ca="1" si="15"/>
        <v>0</v>
      </c>
      <c r="R171">
        <f t="shared" ca="1" si="15"/>
        <v>0</v>
      </c>
      <c r="S171">
        <f t="shared" ca="1" si="15"/>
        <v>0</v>
      </c>
      <c r="T171">
        <f t="shared" ca="1" si="15"/>
        <v>0</v>
      </c>
      <c r="U171">
        <f t="shared" ca="1" si="15"/>
        <v>0</v>
      </c>
      <c r="V171">
        <f ca="1">IF('Other 2030'!$A179="CP",INDIRECT("'Other 2030'!"&amp;'Country Selector'!$B$3&amp;ROW($A179))*10^12,0)</f>
        <v>0</v>
      </c>
    </row>
    <row r="172" spans="1:2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16"/>
        <v>0</v>
      </c>
      <c r="D172">
        <f t="shared" ca="1" si="14"/>
        <v>0</v>
      </c>
      <c r="E172">
        <f t="shared" ca="1" si="14"/>
        <v>0</v>
      </c>
      <c r="F172">
        <f t="shared" ca="1" si="14"/>
        <v>0</v>
      </c>
      <c r="G172">
        <f t="shared" ca="1" si="14"/>
        <v>0</v>
      </c>
      <c r="H172">
        <f t="shared" ca="1" si="14"/>
        <v>0</v>
      </c>
      <c r="I172">
        <f t="shared" ca="1" si="14"/>
        <v>0</v>
      </c>
      <c r="J172">
        <f t="shared" ca="1" si="14"/>
        <v>0</v>
      </c>
      <c r="K172">
        <f t="shared" ca="1" si="14"/>
        <v>0</v>
      </c>
      <c r="L172">
        <f ca="1">IF('Other 2020'!$A180="CP",INDIRECT("'Other 2020'!"&amp;'Country Selector'!$B$3&amp;ROW($A180))*10^12,0)</f>
        <v>0</v>
      </c>
      <c r="M172">
        <f t="shared" ca="1" si="17"/>
        <v>0</v>
      </c>
      <c r="N172">
        <f t="shared" ca="1" si="15"/>
        <v>0</v>
      </c>
      <c r="O172">
        <f t="shared" ca="1" si="15"/>
        <v>0</v>
      </c>
      <c r="P172">
        <f t="shared" ca="1" si="15"/>
        <v>0</v>
      </c>
      <c r="Q172">
        <f t="shared" ca="1" si="15"/>
        <v>0</v>
      </c>
      <c r="R172">
        <f t="shared" ca="1" si="15"/>
        <v>0</v>
      </c>
      <c r="S172">
        <f t="shared" ca="1" si="15"/>
        <v>0</v>
      </c>
      <c r="T172">
        <f t="shared" ca="1" si="15"/>
        <v>0</v>
      </c>
      <c r="U172">
        <f t="shared" ca="1" si="15"/>
        <v>0</v>
      </c>
      <c r="V172">
        <f ca="1">IF('Other 2030'!$A180="CP",INDIRECT("'Other 2030'!"&amp;'Country Selector'!$B$3&amp;ROW($A180))*10^12,0)</f>
        <v>0</v>
      </c>
    </row>
    <row r="173" spans="1:2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16"/>
        <v>0</v>
      </c>
      <c r="D173">
        <f t="shared" ca="1" si="14"/>
        <v>0</v>
      </c>
      <c r="E173">
        <f t="shared" ca="1" si="14"/>
        <v>0</v>
      </c>
      <c r="F173">
        <f t="shared" ca="1" si="14"/>
        <v>0</v>
      </c>
      <c r="G173">
        <f t="shared" ca="1" si="14"/>
        <v>0</v>
      </c>
      <c r="H173">
        <f t="shared" ca="1" si="14"/>
        <v>0</v>
      </c>
      <c r="I173">
        <f t="shared" ca="1" si="14"/>
        <v>0</v>
      </c>
      <c r="J173">
        <f t="shared" ca="1" si="14"/>
        <v>0</v>
      </c>
      <c r="K173">
        <f t="shared" ca="1" si="14"/>
        <v>0</v>
      </c>
      <c r="L173">
        <f ca="1">IF('Other 2020'!$A181="CP",INDIRECT("'Other 2020'!"&amp;'Country Selector'!$B$3&amp;ROW($A181))*10^12,0)</f>
        <v>0</v>
      </c>
      <c r="M173">
        <f t="shared" ca="1" si="17"/>
        <v>0</v>
      </c>
      <c r="N173">
        <f t="shared" ca="1" si="15"/>
        <v>0</v>
      </c>
      <c r="O173">
        <f t="shared" ca="1" si="15"/>
        <v>0</v>
      </c>
      <c r="P173">
        <f t="shared" ca="1" si="15"/>
        <v>0</v>
      </c>
      <c r="Q173">
        <f t="shared" ca="1" si="15"/>
        <v>0</v>
      </c>
      <c r="R173">
        <f t="shared" ca="1" si="15"/>
        <v>0</v>
      </c>
      <c r="S173">
        <f t="shared" ca="1" si="15"/>
        <v>0</v>
      </c>
      <c r="T173">
        <f t="shared" ca="1" si="15"/>
        <v>0</v>
      </c>
      <c r="U173">
        <f t="shared" ca="1" si="15"/>
        <v>0</v>
      </c>
      <c r="V173">
        <f ca="1">IF('Other 2030'!$A181="CP",INDIRECT("'Other 2030'!"&amp;'Country Selector'!$B$3&amp;ROW($A181))*10^12,0)</f>
        <v>0</v>
      </c>
    </row>
    <row r="174" spans="1:2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16"/>
        <v>0</v>
      </c>
      <c r="D174">
        <f t="shared" ca="1" si="14"/>
        <v>0</v>
      </c>
      <c r="E174">
        <f t="shared" ca="1" si="14"/>
        <v>0</v>
      </c>
      <c r="F174">
        <f t="shared" ca="1" si="14"/>
        <v>0</v>
      </c>
      <c r="G174">
        <f t="shared" ca="1" si="14"/>
        <v>0</v>
      </c>
      <c r="H174">
        <f t="shared" ca="1" si="14"/>
        <v>0</v>
      </c>
      <c r="I174">
        <f t="shared" ca="1" si="14"/>
        <v>0</v>
      </c>
      <c r="J174">
        <f t="shared" ca="1" si="14"/>
        <v>0</v>
      </c>
      <c r="K174">
        <f t="shared" ca="1" si="14"/>
        <v>0</v>
      </c>
      <c r="L174">
        <f ca="1">IF('Other 2020'!$A182="CP",INDIRECT("'Other 2020'!"&amp;'Country Selector'!$B$3&amp;ROW($A182))*10^12,0)</f>
        <v>0</v>
      </c>
      <c r="M174">
        <f t="shared" ca="1" si="17"/>
        <v>0</v>
      </c>
      <c r="N174">
        <f t="shared" ca="1" si="15"/>
        <v>0</v>
      </c>
      <c r="O174">
        <f t="shared" ca="1" si="15"/>
        <v>0</v>
      </c>
      <c r="P174">
        <f t="shared" ca="1" si="15"/>
        <v>0</v>
      </c>
      <c r="Q174">
        <f t="shared" ca="1" si="15"/>
        <v>0</v>
      </c>
      <c r="R174">
        <f t="shared" ca="1" si="15"/>
        <v>0</v>
      </c>
      <c r="S174">
        <f t="shared" ca="1" si="15"/>
        <v>0</v>
      </c>
      <c r="T174">
        <f t="shared" ca="1" si="15"/>
        <v>0</v>
      </c>
      <c r="U174">
        <f t="shared" ca="1" si="15"/>
        <v>0</v>
      </c>
      <c r="V174">
        <f ca="1">IF('Other 2030'!$A182="CP",INDIRECT("'Other 2030'!"&amp;'Country Selector'!$B$3&amp;ROW($A182))*10^12,0)</f>
        <v>0</v>
      </c>
    </row>
    <row r="175" spans="1:2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16"/>
        <v>0</v>
      </c>
      <c r="D175">
        <f t="shared" ca="1" si="14"/>
        <v>0</v>
      </c>
      <c r="E175">
        <f t="shared" ca="1" si="14"/>
        <v>0</v>
      </c>
      <c r="F175">
        <f t="shared" ca="1" si="14"/>
        <v>0</v>
      </c>
      <c r="G175">
        <f t="shared" ca="1" si="14"/>
        <v>0</v>
      </c>
      <c r="H175">
        <f t="shared" ca="1" si="14"/>
        <v>0</v>
      </c>
      <c r="I175">
        <f t="shared" ca="1" si="14"/>
        <v>0</v>
      </c>
      <c r="J175">
        <f t="shared" ca="1" si="14"/>
        <v>0</v>
      </c>
      <c r="K175">
        <f t="shared" ca="1" si="14"/>
        <v>0</v>
      </c>
      <c r="L175">
        <f ca="1">IF('Other 2020'!$A183="CP",INDIRECT("'Other 2020'!"&amp;'Country Selector'!$B$3&amp;ROW($A183))*10^12,0)</f>
        <v>0</v>
      </c>
      <c r="M175">
        <f t="shared" ca="1" si="17"/>
        <v>0</v>
      </c>
      <c r="N175">
        <f t="shared" ca="1" si="15"/>
        <v>0</v>
      </c>
      <c r="O175">
        <f t="shared" ca="1" si="15"/>
        <v>0</v>
      </c>
      <c r="P175">
        <f t="shared" ca="1" si="15"/>
        <v>0</v>
      </c>
      <c r="Q175">
        <f t="shared" ca="1" si="15"/>
        <v>0</v>
      </c>
      <c r="R175">
        <f t="shared" ca="1" si="15"/>
        <v>0</v>
      </c>
      <c r="S175">
        <f t="shared" ca="1" si="15"/>
        <v>0</v>
      </c>
      <c r="T175">
        <f t="shared" ca="1" si="15"/>
        <v>0</v>
      </c>
      <c r="U175">
        <f t="shared" ca="1" si="15"/>
        <v>0</v>
      </c>
      <c r="V175">
        <f ca="1">IF('Other 2030'!$A183="CP",INDIRECT("'Other 2030'!"&amp;'Country Selector'!$B$3&amp;ROW($A183))*10^12,0)</f>
        <v>0</v>
      </c>
    </row>
    <row r="176" spans="1:2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16"/>
        <v>0</v>
      </c>
      <c r="D176">
        <f t="shared" ca="1" si="14"/>
        <v>0</v>
      </c>
      <c r="E176">
        <f t="shared" ca="1" si="14"/>
        <v>0</v>
      </c>
      <c r="F176">
        <f t="shared" ca="1" si="14"/>
        <v>0</v>
      </c>
      <c r="G176">
        <f t="shared" ca="1" si="14"/>
        <v>0</v>
      </c>
      <c r="H176">
        <f t="shared" ca="1" si="14"/>
        <v>0</v>
      </c>
      <c r="I176">
        <f t="shared" ca="1" si="14"/>
        <v>0</v>
      </c>
      <c r="J176">
        <f t="shared" ca="1" si="14"/>
        <v>0</v>
      </c>
      <c r="K176">
        <f t="shared" ca="1" si="14"/>
        <v>0</v>
      </c>
      <c r="L176">
        <f ca="1">IF('Other 2020'!$A184="CP",INDIRECT("'Other 2020'!"&amp;'Country Selector'!$B$3&amp;ROW($A184))*10^12,0)</f>
        <v>0</v>
      </c>
      <c r="M176">
        <f t="shared" ca="1" si="17"/>
        <v>0</v>
      </c>
      <c r="N176">
        <f t="shared" ca="1" si="15"/>
        <v>0</v>
      </c>
      <c r="O176">
        <f t="shared" ca="1" si="15"/>
        <v>0</v>
      </c>
      <c r="P176">
        <f t="shared" ca="1" si="15"/>
        <v>0</v>
      </c>
      <c r="Q176">
        <f t="shared" ca="1" si="15"/>
        <v>0</v>
      </c>
      <c r="R176">
        <f t="shared" ca="1" si="15"/>
        <v>0</v>
      </c>
      <c r="S176">
        <f t="shared" ca="1" si="15"/>
        <v>0</v>
      </c>
      <c r="T176">
        <f t="shared" ca="1" si="15"/>
        <v>0</v>
      </c>
      <c r="U176">
        <f t="shared" ca="1" si="15"/>
        <v>0</v>
      </c>
      <c r="V176">
        <f ca="1">IF('Other 2030'!$A184="CP",INDIRECT("'Other 2030'!"&amp;'Country Selector'!$B$3&amp;ROW($A184))*10^12,0)</f>
        <v>0</v>
      </c>
    </row>
    <row r="177" spans="1:2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16"/>
        <v>0</v>
      </c>
      <c r="D177">
        <f t="shared" ca="1" si="14"/>
        <v>0</v>
      </c>
      <c r="E177">
        <f t="shared" ca="1" si="14"/>
        <v>0</v>
      </c>
      <c r="F177">
        <f t="shared" ca="1" si="14"/>
        <v>0</v>
      </c>
      <c r="G177">
        <f t="shared" ca="1" si="14"/>
        <v>0</v>
      </c>
      <c r="H177">
        <f t="shared" ca="1" si="14"/>
        <v>0</v>
      </c>
      <c r="I177">
        <f t="shared" ca="1" si="14"/>
        <v>0</v>
      </c>
      <c r="J177">
        <f t="shared" ca="1" si="14"/>
        <v>0</v>
      </c>
      <c r="K177">
        <f t="shared" ca="1" si="14"/>
        <v>0</v>
      </c>
      <c r="L177">
        <f ca="1">IF('Other 2020'!$A185="CP",INDIRECT("'Other 2020'!"&amp;'Country Selector'!$B$3&amp;ROW($A185))*10^12,0)</f>
        <v>0</v>
      </c>
      <c r="M177">
        <f t="shared" ca="1" si="17"/>
        <v>0</v>
      </c>
      <c r="N177">
        <f t="shared" ca="1" si="15"/>
        <v>0</v>
      </c>
      <c r="O177">
        <f t="shared" ca="1" si="15"/>
        <v>0</v>
      </c>
      <c r="P177">
        <f t="shared" ca="1" si="15"/>
        <v>0</v>
      </c>
      <c r="Q177">
        <f t="shared" ca="1" si="15"/>
        <v>0</v>
      </c>
      <c r="R177">
        <f t="shared" ca="1" si="15"/>
        <v>0</v>
      </c>
      <c r="S177">
        <f t="shared" ca="1" si="15"/>
        <v>0</v>
      </c>
      <c r="T177">
        <f t="shared" ca="1" si="15"/>
        <v>0</v>
      </c>
      <c r="U177">
        <f t="shared" ca="1" si="15"/>
        <v>0</v>
      </c>
      <c r="V177">
        <f ca="1">IF('Other 2030'!$A185="CP",INDIRECT("'Other 2030'!"&amp;'Country Selector'!$B$3&amp;ROW($A185))*10^12,0)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7.54296875" customWidth="1"/>
    <col min="3" max="3" width="10.453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7.54296875" customWidth="1"/>
    <col min="3" max="3" width="10.453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7.90625" customWidth="1"/>
    <col min="3" max="3" width="10.453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8" style="45" customWidth="1"/>
    <col min="3" max="3" width="10.453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9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7.36328125" style="45" customWidth="1"/>
    <col min="3" max="3" width="10.453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9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8.36328125" style="45" customWidth="1"/>
    <col min="3" max="3" width="10.453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906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8" customWidth="1"/>
    <col min="3" max="3" width="10.453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8.54296875" customWidth="1"/>
    <col min="3" max="3" width="10.453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8.6328125" customWidth="1"/>
    <col min="3" max="3" width="10.453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7.5429687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9062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8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9062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7.90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9062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7.0898437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9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7.63281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9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90625" defaultRowHeight="14.5"/>
  <cols>
    <col min="1" max="1" width="16.36328125" customWidth="1"/>
    <col min="2" max="2" width="17.63281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906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08984375" defaultRowHeight="14.5"/>
  <cols>
    <col min="1" max="1" width="16.36328125" style="45" customWidth="1"/>
    <col min="2" max="2" width="17.90625" style="45" customWidth="1"/>
    <col min="3" max="3" width="12" style="45" customWidth="1"/>
    <col min="4" max="16384" width="10.08984375" style="45"/>
  </cols>
  <sheetData>
    <row r="1" spans="1:20" s="40" customFormat="1">
      <c r="B1" s="35" t="s">
        <v>1</v>
      </c>
      <c r="C1" s="42" t="s">
        <v>281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283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283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283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283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283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283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283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283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283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283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283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283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283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283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283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283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283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283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283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283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283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283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283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283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283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283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283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283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283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283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283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283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283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283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283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283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283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283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283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283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283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283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283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283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283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283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283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283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283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283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283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283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283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283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283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283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283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283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283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283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283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283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283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283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283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283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283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283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283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283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283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283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283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283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283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283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283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283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283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283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283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283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283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283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283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283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283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283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283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283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283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283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283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283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283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283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283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283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283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283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283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283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283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283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283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283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283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283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283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283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283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283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283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283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283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283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283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283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283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283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283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283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283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283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283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283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283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283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283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283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283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283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283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283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283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283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283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283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283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283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283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283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283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283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283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283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283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283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283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283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283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283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283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283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283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283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283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283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283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283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283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283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283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283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283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283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283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283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283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283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283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283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283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283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283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283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08984375" defaultRowHeight="14.5"/>
  <cols>
    <col min="1" max="1" width="16.36328125" style="45" customWidth="1"/>
    <col min="2" max="2" width="17.90625" style="45" customWidth="1"/>
    <col min="3" max="3" width="12" style="45" customWidth="1"/>
    <col min="4" max="16384" width="10.08984375" style="45"/>
  </cols>
  <sheetData>
    <row r="1" spans="1:20" s="40" customFormat="1">
      <c r="B1" s="35" t="s">
        <v>1</v>
      </c>
      <c r="C1" s="42" t="s">
        <v>281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283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283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283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283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283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283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283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283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283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283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283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283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283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283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283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283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283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283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283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283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283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283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283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283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283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283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283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283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283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283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283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283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283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283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283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283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283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283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283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283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283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283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283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283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283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283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283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283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283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283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283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283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283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283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283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283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283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283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283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283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283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283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283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283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283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283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283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283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283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283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283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283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283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283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283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283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283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283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283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283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283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283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283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283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283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283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283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283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283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283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283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283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283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283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283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283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283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283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283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283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283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283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283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283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283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283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283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283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283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283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283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283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283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283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283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283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283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283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283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283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283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283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283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283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283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283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283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283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283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283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283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283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283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283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283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283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283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283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283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283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283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283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283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283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283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283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283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283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283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283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283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283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283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283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283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283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283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283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283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283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283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283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283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283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283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283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283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283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283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283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283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283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283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283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283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283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08984375" defaultRowHeight="14.5"/>
  <cols>
    <col min="1" max="1" width="16.36328125" style="45" customWidth="1"/>
    <col min="2" max="2" width="17.90625" style="45" customWidth="1"/>
    <col min="3" max="3" width="12" style="45" customWidth="1"/>
    <col min="4" max="16384" width="10.08984375" style="45"/>
  </cols>
  <sheetData>
    <row r="1" spans="1:20" s="40" customFormat="1">
      <c r="B1" s="35" t="s">
        <v>1</v>
      </c>
      <c r="C1" s="42" t="s">
        <v>281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283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283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283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283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283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283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283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283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283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283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283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283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283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283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283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283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283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283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283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283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283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283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283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283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283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283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283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283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283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283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283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283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283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283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283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283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283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283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283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283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283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283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283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283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283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283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283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283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283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283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283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283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283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283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283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283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283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283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283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283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283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283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283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283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283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283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283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283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283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283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283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283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283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283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283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283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283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283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283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283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283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283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283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283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283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283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283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283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283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283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283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283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283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283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283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283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283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283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283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283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283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283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283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283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283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283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283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283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283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283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283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283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283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283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283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283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283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283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283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283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283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283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283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283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283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283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283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283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283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283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283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283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283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283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283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283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283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283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283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283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283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283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283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283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283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283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283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283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283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283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283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283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283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283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283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283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283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283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283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283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283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283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283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283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283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283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283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283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283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283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283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283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283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283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283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283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08984375" defaultRowHeight="14.5"/>
  <cols>
    <col min="1" max="1" width="16.36328125" style="45" customWidth="1"/>
    <col min="2" max="2" width="17.90625" style="45" customWidth="1"/>
    <col min="3" max="3" width="12" style="45" customWidth="1"/>
    <col min="4" max="16384" width="10.08984375" style="45"/>
  </cols>
  <sheetData>
    <row r="1" spans="1:20" s="40" customFormat="1">
      <c r="B1" s="35" t="s">
        <v>1</v>
      </c>
      <c r="C1" s="42" t="s">
        <v>281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284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285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285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285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285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285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285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285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285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285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285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285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285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285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285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285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285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285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285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285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285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285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285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285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285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285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285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285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285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285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285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285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285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285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285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285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285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285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285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285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285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285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285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285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285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285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285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285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285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285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285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285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285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285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285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285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285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285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285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285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285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285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285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285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285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285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285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285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285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285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285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285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285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285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285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285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285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285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285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285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285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285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285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285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285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285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285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285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285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285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285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285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285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285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285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285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285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285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285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285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285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285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285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285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285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285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285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285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285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285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285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285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285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285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285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285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285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285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285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285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285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285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285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285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285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285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285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285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285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285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285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285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285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285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285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285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285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285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285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285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285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285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285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285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285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285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285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285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285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285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285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285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285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285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285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285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285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285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285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285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285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285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285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285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285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285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285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285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285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285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285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285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285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285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285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285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285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08984375" defaultRowHeight="14.5"/>
  <cols>
    <col min="1" max="1" width="16.36328125" style="45" customWidth="1"/>
    <col min="2" max="2" width="17.90625" style="45" customWidth="1"/>
    <col min="3" max="3" width="12" style="45" customWidth="1"/>
    <col min="4" max="16384" width="10.08984375" style="45"/>
  </cols>
  <sheetData>
    <row r="1" spans="1:20" s="40" customFormat="1">
      <c r="B1" s="35" t="s">
        <v>1</v>
      </c>
      <c r="C1" s="42" t="s">
        <v>281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284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285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285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285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285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285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285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285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285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285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285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285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285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285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285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285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285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285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285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285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285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285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285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285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285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285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285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285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285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285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285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285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285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285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285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285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285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285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285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285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285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285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285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285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285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285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285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285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285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285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285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285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285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285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285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285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285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285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285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285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285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285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285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285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285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285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285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285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285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285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285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285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285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285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285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285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285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285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285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285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285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285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285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285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285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285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285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285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285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285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285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285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285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285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285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285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285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285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285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285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285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285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285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285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285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285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285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285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285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285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285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285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285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285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285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285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285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285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285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285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285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285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285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285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285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285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285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285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285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285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285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285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285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285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285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285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285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285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285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285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285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285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285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285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285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285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285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285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285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285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285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285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285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285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285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285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285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285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285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285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285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285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285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285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285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285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285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285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285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285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285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285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285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285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285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285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285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08984375" defaultRowHeight="14.5"/>
  <cols>
    <col min="1" max="1" width="16.36328125" style="45" customWidth="1"/>
    <col min="2" max="2" width="17.90625" style="45" customWidth="1"/>
    <col min="3" max="3" width="12" style="45" customWidth="1"/>
    <col min="4" max="16384" width="10.08984375" style="45"/>
  </cols>
  <sheetData>
    <row r="1" spans="1:20" s="40" customFormat="1">
      <c r="B1" s="35" t="s">
        <v>1</v>
      </c>
      <c r="C1" s="42" t="s">
        <v>281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284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285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285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285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285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285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285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285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285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285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285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285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285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285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285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285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285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285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285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285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285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285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285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285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285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285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285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285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285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285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285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285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285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285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285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285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285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285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285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285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285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285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285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285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285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285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285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285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285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285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285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285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285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285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285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285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285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285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285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285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285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285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285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285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285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285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285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285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285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285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285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285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285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285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285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285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285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285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285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285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285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285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285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285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285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285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285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285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285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285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285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285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285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285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285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285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285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285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285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285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285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285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285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285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285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285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285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285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285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285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285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285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285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285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285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285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285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285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285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285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285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285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285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285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285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285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285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285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285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285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285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285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285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285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285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285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285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285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285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285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285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285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285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285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285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285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285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285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285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285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285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285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285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285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285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285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285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285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285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285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285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285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285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285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285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285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285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285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285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285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285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285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285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285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285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285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285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08984375" defaultRowHeight="14.5"/>
  <cols>
    <col min="1" max="1" width="16.36328125" style="45" customWidth="1"/>
    <col min="2" max="2" width="17.90625" style="45" customWidth="1"/>
    <col min="3" max="3" width="12" style="45" customWidth="1"/>
    <col min="4" max="16384" width="10.08984375" style="45"/>
  </cols>
  <sheetData>
    <row r="1" spans="1:20" s="40" customFormat="1">
      <c r="B1" s="35" t="s">
        <v>1</v>
      </c>
      <c r="C1" s="42" t="s">
        <v>281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286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287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287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287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287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287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287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287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287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287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287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287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287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287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287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287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287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287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287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287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287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287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287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287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287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287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287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287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287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287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287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287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287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287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287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287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287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287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287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287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287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287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287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287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287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287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287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287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287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287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287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287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287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287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287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287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287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287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287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287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287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287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287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287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287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287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287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287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287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287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287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287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287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287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287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287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287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287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287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287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287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287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287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287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287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287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287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287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287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287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287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287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287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287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287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287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287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287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287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287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287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287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287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287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287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287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287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287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287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287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287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287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287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287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287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287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287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287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287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287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287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287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287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287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287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287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287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287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287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287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287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287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287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287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287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287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287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287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287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287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287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287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287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287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287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287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287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287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287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287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287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287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287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287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287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287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287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287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287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287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287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287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287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287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287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287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287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287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287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287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287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287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287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287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287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287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287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08984375" defaultRowHeight="14.5"/>
  <cols>
    <col min="1" max="1" width="16.36328125" style="45" customWidth="1"/>
    <col min="2" max="2" width="17.90625" style="45" customWidth="1"/>
    <col min="3" max="3" width="12" style="45" customWidth="1"/>
    <col min="4" max="16384" width="10.08984375" style="45"/>
  </cols>
  <sheetData>
    <row r="1" spans="1:20" s="40" customFormat="1">
      <c r="B1" s="35" t="s">
        <v>1</v>
      </c>
      <c r="C1" s="42" t="s">
        <v>281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286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287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287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287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287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287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287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287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287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287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287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287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287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287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287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287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287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287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287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287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287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287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287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287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287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287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287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287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287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287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287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287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287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287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287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287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287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287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287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287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287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287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287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287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287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287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287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287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287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287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287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287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287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287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287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287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287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287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287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287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287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287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287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287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287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287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287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287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287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287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287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287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287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287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287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287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287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287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287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287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287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287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287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287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287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287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287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287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287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287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287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287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287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287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287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287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287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287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287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287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287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287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287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287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287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287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287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287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287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287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287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287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287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287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287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287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287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287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287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287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287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287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287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287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287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287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287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287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287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287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287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287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287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287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287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287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287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287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287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287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287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287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287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287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287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287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287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287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287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287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287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287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287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287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287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287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287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287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287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287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287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287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287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287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287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287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287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287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287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287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287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287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287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287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287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287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287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08984375" defaultRowHeight="14.5"/>
  <cols>
    <col min="1" max="1" width="16.36328125" style="45" customWidth="1"/>
    <col min="2" max="2" width="17.90625" style="45" customWidth="1"/>
    <col min="3" max="3" width="12" style="45" customWidth="1"/>
    <col min="4" max="16384" width="10.08984375" style="45"/>
  </cols>
  <sheetData>
    <row r="1" spans="1:20" s="40" customFormat="1">
      <c r="B1" s="35" t="s">
        <v>1</v>
      </c>
      <c r="C1" s="42" t="s">
        <v>281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286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287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287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287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287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287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287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287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287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287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287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287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287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287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287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287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287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287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287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287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287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287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287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287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287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287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287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287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287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287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287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287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287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287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287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287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287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287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287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287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287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287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287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287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287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287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287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287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287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287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287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287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287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287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287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287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287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287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287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287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287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287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287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287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287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287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287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287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287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287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287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287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287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287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287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287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287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287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287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287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287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287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287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287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287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287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287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287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287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287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287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287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287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287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287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287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287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287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287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287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287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287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287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287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287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287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287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287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287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287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287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287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287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287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287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287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287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287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287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287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287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287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287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287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287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287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287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287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287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287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287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287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287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287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287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287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287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287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287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287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287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287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287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287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287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287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287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287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287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287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287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287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287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287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287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287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287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287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287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287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287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287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287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287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287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287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287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287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287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287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287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287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287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287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287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287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287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40</vt:i4>
      </vt:variant>
      <vt:variant>
        <vt:lpstr>Named Ranges</vt:lpstr>
      </vt:variant>
      <vt:variant>
        <vt:i4>7</vt:i4>
      </vt:variant>
    </vt:vector>
  </HeadingPairs>
  <TitlesOfParts>
    <vt:vector size="47" baseType="lpstr">
      <vt:lpstr>About</vt:lpstr>
      <vt:lpstr>Country Selector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mining 2010</vt:lpstr>
      <vt:lpstr>Coal mining 2020</vt:lpstr>
      <vt:lpstr>Coal mining 2030</vt:lpstr>
      <vt:lpstr>Chemicals 2010</vt:lpstr>
      <vt:lpstr>Chemicals 2020</vt:lpstr>
      <vt:lpstr>Chemicals 2030</vt:lpstr>
      <vt:lpstr>NGPS 2010</vt:lpstr>
      <vt:lpstr>NGPS 2020</vt:lpstr>
      <vt:lpstr>NGPS 2030</vt:lpstr>
      <vt:lpstr>Waste 2010</vt:lpstr>
      <vt:lpstr>Waste 2020</vt:lpstr>
      <vt:lpstr>Waste 2030</vt:lpstr>
      <vt:lpstr>Other 2010</vt:lpstr>
      <vt:lpstr>Other 2020</vt:lpstr>
      <vt:lpstr>Other 2030</vt:lpstr>
      <vt:lpstr>Soil 2010</vt:lpstr>
      <vt:lpstr>Soil 2020</vt:lpstr>
      <vt:lpstr>Soil 2030</vt:lpstr>
      <vt:lpstr>Ric 2010</vt:lpstr>
      <vt:lpstr>Ric 2020</vt:lpstr>
      <vt:lpstr>Ric 2030</vt:lpstr>
      <vt:lpstr>Liv 2010</vt:lpstr>
      <vt:lpstr>Liv 2020</vt:lpstr>
      <vt:lpstr>Liv 2030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Regions</vt:lpstr>
    </vt:vector>
  </TitlesOfParts>
  <Company>EnergyInnovation.org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2015-06-26T00:17:38Z</dcterms:created>
  <dcterms:modified xsi:type="dcterms:W3CDTF">2015-11-25T21:32:46Z</dcterms:modified>
</cp:coreProperties>
</file>