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60" windowWidth="14240" windowHeight="11020"/>
  </bookViews>
  <sheets>
    <sheet name="About" sheetId="1" r:id="rId1"/>
    <sheet name="Mexico" sheetId="4" r:id="rId2"/>
    <sheet name="VoaSL" sheetId="3" r:id="rId3"/>
  </sheets>
  <calcPr calcId="145621" concurrentCalc="0"/>
</workbook>
</file>

<file path=xl/calcChain.xml><?xml version="1.0" encoding="utf-8"?>
<calcChain xmlns="http://schemas.openxmlformats.org/spreadsheetml/2006/main">
  <c r="D9" i="4" l="1"/>
  <c r="E9" i="4"/>
  <c r="B2" i="3"/>
  <c r="D8" i="4"/>
  <c r="E8" i="4"/>
</calcChain>
</file>

<file path=xl/sharedStrings.xml><?xml version="1.0" encoding="utf-8"?>
<sst xmlns="http://schemas.openxmlformats.org/spreadsheetml/2006/main" count="29" uniqueCount="27">
  <si>
    <t>VoaSL Value of a Statistical Life</t>
  </si>
  <si>
    <t>See "cpi.xlsx" in the InputData folder for source information.</t>
  </si>
  <si>
    <t>Notes</t>
  </si>
  <si>
    <t>Statistical Life</t>
  </si>
  <si>
    <t>Value (2012$)</t>
  </si>
  <si>
    <t>This variable is used to convert from dollars (in the SCoHIbP Social Cost of</t>
  </si>
  <si>
    <t>Health Impacts by Pollutant variable) into human lives, so the VSL figure</t>
  </si>
  <si>
    <t>here must reflect the one used to calculate the health impacts in that</t>
  </si>
  <si>
    <t>variable for the result to be accurate.</t>
  </si>
  <si>
    <t>Currency Year Adjustment</t>
  </si>
  <si>
    <t>Mexico:</t>
  </si>
  <si>
    <t>INECC - Instituto Nacional de Ecología y Cambio Climático</t>
  </si>
  <si>
    <t>PROAIRE - Megalópolis 2017-2030</t>
  </si>
  <si>
    <t>https://framework-gb.cdn.gob.mx/data/institutos/semarnat/Programa_de_Gesti%C3%B3n_Federal_2017-2030_final.pdf</t>
  </si>
  <si>
    <t>III. IMPACTOS DE LA CONTAMINACIÓN ATMOSFÉRICA, pg.96</t>
  </si>
  <si>
    <t>Central Mexico Megalopolis - Air quality program numbers</t>
  </si>
  <si>
    <t>Value of a statistical Life (VSL)</t>
  </si>
  <si>
    <t>Valores de una Vida Estadística “VVE” seleccionados para el estudio: 1.6 millones de pesos y 13.85 millones de pesos (MXN, 2014), respectivamente. El primero corresponde a un VVE local que resulta del estudio de valoración contingente más reciente que se haya realizado en México, en tanto que el segundo corresponde a un VVE estimado internacionalmente ajustado por ingreso para México y que ha sido usado con anterioridad en diversos análisis de este tipo en el país (INECC, 2016c).</t>
  </si>
  <si>
    <t>MXN, 2014</t>
  </si>
  <si>
    <t>USD, 2012</t>
  </si>
  <si>
    <r>
      <rPr>
        <b/>
        <sz val="11"/>
        <color theme="1"/>
        <rFont val="Calibri"/>
        <family val="2"/>
        <scheme val="minor"/>
      </rPr>
      <t>VSL1</t>
    </r>
    <r>
      <rPr>
        <sz val="11"/>
        <color theme="1"/>
        <rFont val="Calibri"/>
        <family val="2"/>
        <scheme val="minor"/>
      </rPr>
      <t xml:space="preserve"> - Local contingency valuation study</t>
    </r>
  </si>
  <si>
    <t>VSL2 - International estimate, adjusted to Mexico</t>
  </si>
  <si>
    <t>USD, 2014</t>
  </si>
  <si>
    <t>Year</t>
  </si>
  <si>
    <t>MXN/USD</t>
  </si>
  <si>
    <t>We adjust 2014 dollars to 2012 dollars using the following conversion factor:</t>
  </si>
  <si>
    <t>Currency conversions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</si>
</sst>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 applyFont="1"/>
    <xf numFmtId="43" fontId="0" fillId="0" borderId="0" xfId="2" applyFont="1"/>
    <xf numFmtId="11" fontId="0" fillId="0" borderId="0" xfId="0" applyNumberFormat="1"/>
    <xf numFmtId="43" fontId="1" fillId="0" borderId="0" xfId="2" applyFont="1"/>
    <xf numFmtId="0" fontId="0" fillId="0" borderId="0" xfId="2" applyNumberFormat="1" applyFont="1"/>
    <xf numFmtId="0" fontId="0" fillId="0" borderId="0" xfId="0" applyAlignment="1">
      <alignment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amework-gb.cdn.gob.mx/data/institutos/semarnat/Programa_de_Gesti%C3%B3n_Federal_2017-2030_final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ramework-gb.cdn.gob.mx/data/institutos/semarnat/Programa_de_Gesti%C3%B3n_Federal_2017-2030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workbookViewId="0"/>
  </sheetViews>
  <sheetFormatPr defaultColWidth="8.81640625" defaultRowHeight="14.5" x14ac:dyDescent="0.35"/>
  <cols>
    <col min="2" max="2" width="38.36328125" customWidth="1"/>
  </cols>
  <sheetData>
    <row r="1" spans="1:2" ht="15" x14ac:dyDescent="0.2">
      <c r="A1" s="1" t="s">
        <v>0</v>
      </c>
    </row>
    <row r="3" spans="1:2" x14ac:dyDescent="0.35">
      <c r="A3" s="1" t="s">
        <v>10</v>
      </c>
      <c r="B3" t="s">
        <v>11</v>
      </c>
    </row>
    <row r="4" spans="1:2" ht="15" x14ac:dyDescent="0.2">
      <c r="B4" s="2">
        <v>2017</v>
      </c>
    </row>
    <row r="5" spans="1:2" x14ac:dyDescent="0.35">
      <c r="B5" t="s">
        <v>12</v>
      </c>
    </row>
    <row r="6" spans="1:2" ht="15" x14ac:dyDescent="0.2">
      <c r="B6" s="3" t="s">
        <v>13</v>
      </c>
    </row>
    <row r="7" spans="1:2" x14ac:dyDescent="0.35">
      <c r="B7" t="s">
        <v>14</v>
      </c>
    </row>
    <row r="9" spans="1:2" ht="15" x14ac:dyDescent="0.2">
      <c r="A9" s="1" t="s">
        <v>2</v>
      </c>
    </row>
    <row r="10" spans="1:2" ht="15" x14ac:dyDescent="0.2">
      <c r="A10" s="5" t="s">
        <v>5</v>
      </c>
    </row>
    <row r="11" spans="1:2" ht="15" x14ac:dyDescent="0.2">
      <c r="A11" s="5" t="s">
        <v>6</v>
      </c>
    </row>
    <row r="12" spans="1:2" ht="15" x14ac:dyDescent="0.2">
      <c r="A12" s="5" t="s">
        <v>7</v>
      </c>
    </row>
    <row r="13" spans="1:2" ht="15" x14ac:dyDescent="0.2">
      <c r="A13" s="5" t="s">
        <v>8</v>
      </c>
    </row>
    <row r="14" spans="1:2" ht="15" x14ac:dyDescent="0.2">
      <c r="A14" s="1"/>
    </row>
    <row r="15" spans="1:2" ht="15" x14ac:dyDescent="0.2">
      <c r="A15" s="1" t="s">
        <v>9</v>
      </c>
    </row>
    <row r="16" spans="1:2" ht="15" x14ac:dyDescent="0.2">
      <c r="A16" t="s">
        <v>25</v>
      </c>
    </row>
    <row r="17" spans="1:2" x14ac:dyDescent="0.35">
      <c r="A17">
        <v>0.97135205460935392</v>
      </c>
    </row>
    <row r="18" spans="1:2" x14ac:dyDescent="0.35">
      <c r="A18" t="s">
        <v>1</v>
      </c>
    </row>
    <row r="20" spans="1:2" x14ac:dyDescent="0.35">
      <c r="A20" s="1" t="s">
        <v>26</v>
      </c>
    </row>
    <row r="21" spans="1:2" x14ac:dyDescent="0.35">
      <c r="A21" t="s">
        <v>23</v>
      </c>
      <c r="B21" t="s">
        <v>24</v>
      </c>
    </row>
    <row r="22" spans="1:2" x14ac:dyDescent="0.35">
      <c r="A22">
        <v>2006</v>
      </c>
      <c r="B22">
        <v>10.901017260273969</v>
      </c>
    </row>
    <row r="23" spans="1:2" x14ac:dyDescent="0.35">
      <c r="A23">
        <v>2007</v>
      </c>
      <c r="B23">
        <v>10.926903013698627</v>
      </c>
    </row>
    <row r="24" spans="1:2" x14ac:dyDescent="0.35">
      <c r="A24">
        <v>2008</v>
      </c>
      <c r="B24">
        <v>11.138301912568313</v>
      </c>
    </row>
    <row r="25" spans="1:2" x14ac:dyDescent="0.35">
      <c r="A25">
        <v>2009</v>
      </c>
      <c r="B25">
        <v>13.509501369863028</v>
      </c>
    </row>
    <row r="26" spans="1:2" x14ac:dyDescent="0.35">
      <c r="A26">
        <v>2010</v>
      </c>
      <c r="B26">
        <v>12.636678082191793</v>
      </c>
    </row>
    <row r="27" spans="1:2" x14ac:dyDescent="0.35">
      <c r="A27">
        <v>2011</v>
      </c>
      <c r="B27">
        <v>12.427292876712329</v>
      </c>
    </row>
    <row r="28" spans="1:2" x14ac:dyDescent="0.35">
      <c r="A28">
        <v>2012</v>
      </c>
      <c r="B28">
        <v>13.168531967213106</v>
      </c>
    </row>
    <row r="29" spans="1:2" x14ac:dyDescent="0.35">
      <c r="A29">
        <v>2013</v>
      </c>
      <c r="B29">
        <v>12.767464383561641</v>
      </c>
    </row>
    <row r="30" spans="1:2" x14ac:dyDescent="0.35">
      <c r="A30">
        <v>2014</v>
      </c>
      <c r="B30">
        <v>13.298290410958895</v>
      </c>
    </row>
    <row r="31" spans="1:2" x14ac:dyDescent="0.35">
      <c r="A31">
        <v>2015</v>
      </c>
      <c r="B31">
        <v>15.854175890410984</v>
      </c>
    </row>
    <row r="32" spans="1:2" x14ac:dyDescent="0.35">
      <c r="A32">
        <v>2016</v>
      </c>
      <c r="B32">
        <v>18.656701092896164</v>
      </c>
    </row>
    <row r="33" spans="1:2" x14ac:dyDescent="0.35">
      <c r="A33">
        <v>2017</v>
      </c>
      <c r="B33">
        <v>18.929111232876703</v>
      </c>
    </row>
    <row r="34" spans="1:2" x14ac:dyDescent="0.35">
      <c r="A34">
        <v>2018</v>
      </c>
      <c r="B34">
        <v>18.822825165562914</v>
      </c>
    </row>
    <row r="35" spans="1:2" x14ac:dyDescent="0.35">
      <c r="A35" t="s">
        <v>1</v>
      </c>
    </row>
  </sheetData>
  <hyperlinks>
    <hyperlink ref="B6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9" sqref="E9"/>
    </sheetView>
  </sheetViews>
  <sheetFormatPr defaultColWidth="10.90625" defaultRowHeight="14.5" x14ac:dyDescent="0.35"/>
  <cols>
    <col min="2" max="2" width="43.36328125" customWidth="1"/>
    <col min="5" max="5" width="12.6328125" bestFit="1" customWidth="1"/>
  </cols>
  <sheetData>
    <row r="1" spans="1:6" ht="15" x14ac:dyDescent="0.2">
      <c r="A1" s="1" t="s">
        <v>15</v>
      </c>
    </row>
    <row r="2" spans="1:6" ht="15" x14ac:dyDescent="0.2">
      <c r="B2" s="3" t="s">
        <v>13</v>
      </c>
    </row>
    <row r="4" spans="1:6" ht="15" x14ac:dyDescent="0.2">
      <c r="A4" s="1" t="s">
        <v>16</v>
      </c>
    </row>
    <row r="5" spans="1:6" ht="83" customHeight="1" x14ac:dyDescent="0.35">
      <c r="B5" s="10" t="s">
        <v>17</v>
      </c>
      <c r="C5" s="10"/>
      <c r="D5" s="10"/>
      <c r="E5" s="10"/>
      <c r="F5" s="10"/>
    </row>
    <row r="7" spans="1:6" ht="15" x14ac:dyDescent="0.2">
      <c r="C7" t="s">
        <v>18</v>
      </c>
      <c r="D7" t="s">
        <v>22</v>
      </c>
      <c r="E7" t="s">
        <v>19</v>
      </c>
    </row>
    <row r="8" spans="1:6" ht="15" x14ac:dyDescent="0.2">
      <c r="B8" t="s">
        <v>20</v>
      </c>
      <c r="C8" s="7">
        <v>1600000</v>
      </c>
      <c r="D8" s="7">
        <f>C8/About!$B$30</f>
        <v>120316.21738997873</v>
      </c>
      <c r="E8" s="6">
        <f>D8*About!$A$17</f>
        <v>116869.40496458152</v>
      </c>
    </row>
    <row r="9" spans="1:6" ht="15" x14ac:dyDescent="0.2">
      <c r="B9" s="1" t="s">
        <v>21</v>
      </c>
      <c r="C9" s="7">
        <v>13850000</v>
      </c>
      <c r="D9" s="7">
        <f>C9/About!$B$30</f>
        <v>1041487.2567820033</v>
      </c>
      <c r="E9" s="8">
        <f>D9*About!$A$17</f>
        <v>1011650.7867246587</v>
      </c>
    </row>
  </sheetData>
  <mergeCells count="1">
    <mergeCell ref="B5:F5"/>
  </mergeCells>
  <hyperlinks>
    <hyperlink ref="B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ColWidth="8.81640625" defaultRowHeight="14.5" x14ac:dyDescent="0.35"/>
  <cols>
    <col min="1" max="2" width="16.453125" customWidth="1"/>
  </cols>
  <sheetData>
    <row r="1" spans="1:2" x14ac:dyDescent="0.2">
      <c r="B1" s="4" t="s">
        <v>3</v>
      </c>
    </row>
    <row r="2" spans="1:2" x14ac:dyDescent="0.2">
      <c r="A2" t="s">
        <v>4</v>
      </c>
      <c r="B2" s="9">
        <f>Mexico!E9</f>
        <v>1011650.7867246587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Mexico</vt:lpstr>
      <vt:lpstr>VoaSL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2016-01-21T23:28:30Z</dcterms:created>
  <dcterms:modified xsi:type="dcterms:W3CDTF">2018-06-04T15:23:57Z</dcterms:modified>
</cp:coreProperties>
</file>