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530" activeTab="2"/>
  </bookViews>
  <sheets>
    <sheet name="About" sheetId="1" r:id="rId1"/>
    <sheet name="Calculations" sheetId="4" r:id="rId2"/>
    <sheet name="BTaDLP" sheetId="2" r:id="rId3"/>
  </sheets>
  <calcPr calcId="171027" concurrentCalc="0"/>
</workbook>
</file>

<file path=xl/calcChain.xml><?xml version="1.0" encoding="utf-8"?>
<calcChain xmlns="http://schemas.openxmlformats.org/spreadsheetml/2006/main">
  <c r="B2" i="2" l="1"/>
  <c r="B23" i="4"/>
  <c r="M2" i="2"/>
  <c r="AB2" i="2"/>
  <c r="W2" i="2"/>
  <c r="G2" i="2"/>
  <c r="T2" i="2"/>
  <c r="D2" i="2"/>
  <c r="V2" i="2"/>
  <c r="F2" i="2"/>
  <c r="Y2" i="2"/>
  <c r="I2" i="2"/>
  <c r="O2" i="2"/>
  <c r="L2" i="2"/>
  <c r="N2" i="2"/>
  <c r="Q2" i="2"/>
  <c r="AJ2" i="2"/>
  <c r="AI2" i="2"/>
  <c r="S2" i="2"/>
  <c r="C2" i="2"/>
  <c r="P2" i="2"/>
  <c r="AH2" i="2"/>
  <c r="R2" i="2"/>
  <c r="U2" i="2"/>
  <c r="E2" i="2"/>
  <c r="AE2" i="2"/>
  <c r="AF2" i="2"/>
  <c r="AD2" i="2"/>
  <c r="AG2" i="2"/>
  <c r="AA2" i="2"/>
  <c r="K2" i="2"/>
  <c r="X2" i="2"/>
  <c r="H2" i="2"/>
  <c r="Z2" i="2"/>
  <c r="J2" i="2"/>
  <c r="AC2" i="2"/>
</calcChain>
</file>

<file path=xl/sharedStrings.xml><?xml version="1.0" encoding="utf-8"?>
<sst xmlns="http://schemas.openxmlformats.org/spreadsheetml/2006/main" count="13" uniqueCount="13">
  <si>
    <t>BTaDLP BAU Transmission and Distribution Loss Percentage</t>
  </si>
  <si>
    <t>Source:</t>
  </si>
  <si>
    <t>Comisión Federal de Electricidad (CFE)</t>
  </si>
  <si>
    <t>Comisión Federal de Electricidad</t>
  </si>
  <si>
    <t>Year</t>
  </si>
  <si>
    <t>Transmission and Distribution Loss Percentage</t>
  </si>
  <si>
    <t>We assume T&amp;D losses are constant at the average value for this period.</t>
  </si>
  <si>
    <t>Average</t>
  </si>
  <si>
    <t>Trans and Dist Loss Perc</t>
  </si>
  <si>
    <t>Informe Anual 2016</t>
  </si>
  <si>
    <t>Informe Anual 2016 - CFE</t>
  </si>
  <si>
    <t>http://www.cfe.gob.mx/inversionistas/informacionareguladores/Documents/Informe%20Anual/Informe%20Anual%202016%20CFE.pdf</t>
  </si>
  <si>
    <t>Page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</si>
</sst>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2"/>
    <xf numFmtId="165" fontId="0" fillId="0" borderId="0" xfId="0" applyNumberFormat="1"/>
    <xf numFmtId="165" fontId="1" fillId="0" borderId="0" xfId="0" applyNumberFormat="1" applyFont="1"/>
  </cellXfs>
  <cellStyles count="3">
    <cellStyle name="Hyperlink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3</xdr:row>
      <xdr:rowOff>180975</xdr:rowOff>
    </xdr:from>
    <xdr:to>
      <xdr:col>17</xdr:col>
      <xdr:colOff>390524</xdr:colOff>
      <xdr:row>24</xdr:row>
      <xdr:rowOff>110834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46EE9118-E2A5-4B3A-9CFF-3DFFF967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752475"/>
          <a:ext cx="6019799" cy="3930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ColWidth="9.1796875" defaultRowHeight="14.5" x14ac:dyDescent="0.35"/>
  <sheetData>
    <row r="1" spans="1:2" ht="15" x14ac:dyDescent="0.25">
      <c r="A1" s="1" t="s">
        <v>0</v>
      </c>
    </row>
    <row r="3" spans="1:2" x14ac:dyDescent="0.35">
      <c r="A3" s="1" t="s">
        <v>1</v>
      </c>
      <c r="B3" t="s">
        <v>2</v>
      </c>
    </row>
    <row r="4" spans="1:2" ht="15" x14ac:dyDescent="0.25">
      <c r="B4" s="2">
        <v>2016</v>
      </c>
    </row>
    <row r="5" spans="1:2" ht="15" x14ac:dyDescent="0.25">
      <c r="B5" t="s">
        <v>10</v>
      </c>
    </row>
    <row r="6" spans="1:2" ht="15" x14ac:dyDescent="0.25">
      <c r="B6" s="5" t="s">
        <v>11</v>
      </c>
    </row>
    <row r="7" spans="1:2" ht="15" x14ac:dyDescent="0.25">
      <c r="B7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3" sqref="B23"/>
    </sheetView>
  </sheetViews>
  <sheetFormatPr defaultColWidth="9.1796875" defaultRowHeight="14.5" x14ac:dyDescent="0.35"/>
  <cols>
    <col min="1" max="1" width="11.453125" customWidth="1"/>
    <col min="2" max="2" width="9.1796875" customWidth="1"/>
  </cols>
  <sheetData>
    <row r="1" spans="1:3" ht="15" x14ac:dyDescent="0.25">
      <c r="A1" t="s">
        <v>9</v>
      </c>
    </row>
    <row r="2" spans="1:3" x14ac:dyDescent="0.35">
      <c r="A2" t="s">
        <v>3</v>
      </c>
    </row>
    <row r="4" spans="1:3" ht="15" x14ac:dyDescent="0.25">
      <c r="A4" t="s">
        <v>4</v>
      </c>
      <c r="B4" s="1" t="s">
        <v>5</v>
      </c>
    </row>
    <row r="5" spans="1:3" ht="15" x14ac:dyDescent="0.25">
      <c r="A5" s="1">
        <v>2002</v>
      </c>
      <c r="B5" s="6">
        <v>0.106</v>
      </c>
    </row>
    <row r="6" spans="1:3" ht="15" x14ac:dyDescent="0.25">
      <c r="A6" s="1">
        <v>2003</v>
      </c>
      <c r="B6" s="6">
        <v>0.1101</v>
      </c>
      <c r="C6" s="4"/>
    </row>
    <row r="7" spans="1:3" ht="15" x14ac:dyDescent="0.25">
      <c r="A7" s="1">
        <v>2004</v>
      </c>
      <c r="B7" s="6">
        <v>0.11219999999999999</v>
      </c>
    </row>
    <row r="8" spans="1:3" ht="15" x14ac:dyDescent="0.25">
      <c r="A8" s="1">
        <v>2005</v>
      </c>
      <c r="B8" s="6">
        <v>0.1162</v>
      </c>
    </row>
    <row r="9" spans="1:3" ht="15" x14ac:dyDescent="0.25">
      <c r="A9" s="1">
        <v>2006</v>
      </c>
      <c r="B9" s="6">
        <v>0.11550000000000001</v>
      </c>
    </row>
    <row r="10" spans="1:3" ht="15" x14ac:dyDescent="0.25">
      <c r="A10" s="1">
        <v>2007</v>
      </c>
      <c r="B10" s="6">
        <v>0.11700000000000001</v>
      </c>
    </row>
    <row r="11" spans="1:3" ht="15" x14ac:dyDescent="0.25">
      <c r="A11" s="1">
        <v>2008</v>
      </c>
      <c r="B11" s="6">
        <v>0.1179</v>
      </c>
    </row>
    <row r="12" spans="1:3" ht="15" x14ac:dyDescent="0.25">
      <c r="A12" s="1">
        <v>2009</v>
      </c>
      <c r="B12" s="6">
        <v>0.1246</v>
      </c>
    </row>
    <row r="13" spans="1:3" ht="15" x14ac:dyDescent="0.25">
      <c r="A13" s="1">
        <v>2010</v>
      </c>
      <c r="B13" s="6">
        <v>0.161</v>
      </c>
    </row>
    <row r="14" spans="1:3" ht="15" x14ac:dyDescent="0.25">
      <c r="A14" s="1">
        <v>2011</v>
      </c>
      <c r="B14" s="6">
        <v>0.15859999999999999</v>
      </c>
    </row>
    <row r="15" spans="1:3" ht="15" x14ac:dyDescent="0.25">
      <c r="A15" s="1">
        <v>2012</v>
      </c>
      <c r="B15" s="6">
        <v>0.15329999999999999</v>
      </c>
    </row>
    <row r="16" spans="1:3" ht="15" x14ac:dyDescent="0.25">
      <c r="A16" s="1">
        <v>2013</v>
      </c>
      <c r="B16" s="6">
        <v>0.1464</v>
      </c>
    </row>
    <row r="17" spans="1:2" ht="15" x14ac:dyDescent="0.25">
      <c r="A17" s="1">
        <v>2014</v>
      </c>
      <c r="B17" s="6">
        <v>0.13850000000000001</v>
      </c>
    </row>
    <row r="18" spans="1:2" ht="15" x14ac:dyDescent="0.25">
      <c r="A18" s="1">
        <v>2015</v>
      </c>
      <c r="B18" s="6">
        <v>0.13109999999999999</v>
      </c>
    </row>
    <row r="19" spans="1:2" ht="15" x14ac:dyDescent="0.25">
      <c r="A19" s="1">
        <v>2016</v>
      </c>
      <c r="B19" s="6">
        <v>0.1236</v>
      </c>
    </row>
    <row r="20" spans="1:2" ht="15" x14ac:dyDescent="0.25">
      <c r="A20" s="1"/>
      <c r="B20" s="4"/>
    </row>
    <row r="21" spans="1:2" ht="15" x14ac:dyDescent="0.25">
      <c r="A21" t="s">
        <v>6</v>
      </c>
    </row>
    <row r="22" spans="1:2" ht="15" x14ac:dyDescent="0.25">
      <c r="B22" s="4"/>
    </row>
    <row r="23" spans="1:2" ht="15" x14ac:dyDescent="0.25">
      <c r="A23" s="1" t="s">
        <v>7</v>
      </c>
      <c r="B23" s="7">
        <f>AVERAGE(B5:B19)</f>
        <v>0.1288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abSelected="1" workbookViewId="0"/>
  </sheetViews>
  <sheetFormatPr defaultColWidth="9.1796875" defaultRowHeight="14.5" x14ac:dyDescent="0.35"/>
  <cols>
    <col min="1" max="1" width="22" bestFit="1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s="3" t="s">
        <v>8</v>
      </c>
      <c r="B2" s="6">
        <f>Calculations!B23</f>
        <v>0.1288</v>
      </c>
      <c r="C2" s="6">
        <f t="shared" ref="C2:AJ2" si="0">$B2</f>
        <v>0.1288</v>
      </c>
      <c r="D2" s="6">
        <f t="shared" si="0"/>
        <v>0.1288</v>
      </c>
      <c r="E2" s="6">
        <f t="shared" si="0"/>
        <v>0.1288</v>
      </c>
      <c r="F2" s="6">
        <f t="shared" si="0"/>
        <v>0.1288</v>
      </c>
      <c r="G2" s="6">
        <f t="shared" si="0"/>
        <v>0.1288</v>
      </c>
      <c r="H2" s="6">
        <f t="shared" si="0"/>
        <v>0.1288</v>
      </c>
      <c r="I2" s="6">
        <f t="shared" si="0"/>
        <v>0.1288</v>
      </c>
      <c r="J2" s="6">
        <f t="shared" si="0"/>
        <v>0.1288</v>
      </c>
      <c r="K2" s="6">
        <f t="shared" si="0"/>
        <v>0.1288</v>
      </c>
      <c r="L2" s="6">
        <f t="shared" si="0"/>
        <v>0.1288</v>
      </c>
      <c r="M2" s="6">
        <f t="shared" si="0"/>
        <v>0.1288</v>
      </c>
      <c r="N2" s="6">
        <f t="shared" si="0"/>
        <v>0.1288</v>
      </c>
      <c r="O2" s="6">
        <f t="shared" si="0"/>
        <v>0.1288</v>
      </c>
      <c r="P2" s="6">
        <f t="shared" si="0"/>
        <v>0.1288</v>
      </c>
      <c r="Q2" s="6">
        <f t="shared" si="0"/>
        <v>0.1288</v>
      </c>
      <c r="R2" s="6">
        <f t="shared" si="0"/>
        <v>0.1288</v>
      </c>
      <c r="S2" s="6">
        <f t="shared" si="0"/>
        <v>0.1288</v>
      </c>
      <c r="T2" s="6">
        <f t="shared" si="0"/>
        <v>0.1288</v>
      </c>
      <c r="U2" s="6">
        <f t="shared" si="0"/>
        <v>0.1288</v>
      </c>
      <c r="V2" s="6">
        <f t="shared" si="0"/>
        <v>0.1288</v>
      </c>
      <c r="W2" s="6">
        <f t="shared" si="0"/>
        <v>0.1288</v>
      </c>
      <c r="X2" s="6">
        <f t="shared" si="0"/>
        <v>0.1288</v>
      </c>
      <c r="Y2" s="6">
        <f t="shared" si="0"/>
        <v>0.1288</v>
      </c>
      <c r="Z2" s="6">
        <f t="shared" si="0"/>
        <v>0.1288</v>
      </c>
      <c r="AA2" s="6">
        <f t="shared" si="0"/>
        <v>0.1288</v>
      </c>
      <c r="AB2" s="6">
        <f t="shared" si="0"/>
        <v>0.1288</v>
      </c>
      <c r="AC2" s="6">
        <f t="shared" si="0"/>
        <v>0.1288</v>
      </c>
      <c r="AD2" s="6">
        <f t="shared" si="0"/>
        <v>0.1288</v>
      </c>
      <c r="AE2" s="6">
        <f t="shared" si="0"/>
        <v>0.1288</v>
      </c>
      <c r="AF2" s="6">
        <f t="shared" si="0"/>
        <v>0.1288</v>
      </c>
      <c r="AG2" s="6">
        <f t="shared" si="0"/>
        <v>0.1288</v>
      </c>
      <c r="AH2" s="6">
        <f t="shared" si="0"/>
        <v>0.1288</v>
      </c>
      <c r="AI2" s="6">
        <f t="shared" si="0"/>
        <v>0.1288</v>
      </c>
      <c r="AJ2" s="6">
        <f t="shared" si="0"/>
        <v>0.1288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BTaDLP</vt:lpstr>
    </vt:vector>
  </TitlesOfParts>
  <Manager/>
  <Company>EnergyInnovation.org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2015-06-09T20:22:53Z</dcterms:created>
  <dcterms:modified xsi:type="dcterms:W3CDTF">2018-06-04T16:37:16Z</dcterms:modified>
  <cp:category/>
  <cp:contentStatus/>
</cp:coreProperties>
</file>