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30" windowHeight="6560"/>
  </bookViews>
  <sheets>
    <sheet name="About" sheetId="1" r:id="rId1"/>
    <sheet name="Carbon capture" sheetId="7" r:id="rId2"/>
    <sheet name="Calculations" sheetId="8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71027"/>
</workbook>
</file>

<file path=xl/calcChain.xml><?xml version="1.0" encoding="utf-8"?>
<calcChain xmlns="http://schemas.openxmlformats.org/spreadsheetml/2006/main">
  <c r="B3" i="3" l="1"/>
  <c r="B2" i="3"/>
  <c r="E13" i="8"/>
  <c r="D13" i="8"/>
  <c r="F12" i="8"/>
  <c r="E12" i="8"/>
  <c r="D12" i="8"/>
</calcChain>
</file>

<file path=xl/sharedStrings.xml><?xml version="1.0" encoding="utf-8"?>
<sst xmlns="http://schemas.openxmlformats.org/spreadsheetml/2006/main" count="44" uniqueCount="38">
  <si>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</si>
  <si>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</si>
  <si>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</si>
  <si>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</si>
  <si>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</si>
  <si>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</si>
  <si>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</si>
  <si>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</si>
  <si>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</si>
  <si>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</si>
  <si>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Avoid deforestion, peatland restoration, and forest restoration policies</t>
  </si>
  <si>
    <t>are not used in the Mexico version of the model.</t>
  </si>
  <si>
    <t>Potential carbon capture by forestry policy</t>
  </si>
  <si>
    <t>Instituto Nacional de Ecología y Cambio Climático (INECC)</t>
  </si>
  <si>
    <t>1997 (estimates for 2000,2010,2030)</t>
  </si>
  <si>
    <t>Carbon emissions capture in Mexico</t>
  </si>
  <si>
    <t>https://www.fas.org/sgp/crs/misc/R40562.pdf</t>
  </si>
  <si>
    <t>Cuadro 3.4</t>
  </si>
  <si>
    <t>Technical potential</t>
  </si>
  <si>
    <t>Area (million hectares)</t>
  </si>
  <si>
    <t>Accumulated CO2 (Gton)</t>
  </si>
  <si>
    <t>Translation</t>
  </si>
  <si>
    <t>Forestry policy</t>
  </si>
  <si>
    <t>Conversion factors</t>
  </si>
  <si>
    <t xml:space="preserve">1 G = </t>
  </si>
  <si>
    <t>1 ton =</t>
  </si>
  <si>
    <t>kg</t>
  </si>
  <si>
    <t>1 kg =</t>
  </si>
  <si>
    <t>g</t>
  </si>
  <si>
    <t xml:space="preserve">Technical Potential </t>
  </si>
  <si>
    <t>Area (acres)</t>
  </si>
  <si>
    <t>Accumulated CO2 (g)</t>
  </si>
  <si>
    <t xml:space="preserve">1 ha = </t>
  </si>
  <si>
    <t>acres</t>
  </si>
  <si>
    <t>Forest set-asides</t>
  </si>
  <si>
    <t>Área Natural Protegida</t>
  </si>
  <si>
    <t>Reforestation</t>
  </si>
  <si>
    <t>Reforestación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</si>
</sst>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4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5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6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5" fillId="0" borderId="0" xfId="7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1" fontId="0" fillId="0" borderId="7" xfId="0" applyNumberFormat="1" applyFont="1" applyFill="1" applyBorder="1" applyAlignment="1">
      <alignment horizontal="center"/>
    </xf>
    <xf numFmtId="0" fontId="0" fillId="0" borderId="7" xfId="0" applyFill="1" applyBorder="1"/>
    <xf numFmtId="11" fontId="0" fillId="0" borderId="7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9EA1707-9380-4D76-92A5-51795891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ColWidth="9.1796875" defaultRowHeight="14.5" x14ac:dyDescent="0.35"/>
  <cols>
    <col min="1" max="1" width="10.453125" customWidth="1"/>
    <col min="2" max="2" width="66.7265625" customWidth="1"/>
  </cols>
  <sheetData>
    <row r="1" spans="1:6" x14ac:dyDescent="0.35">
      <c r="A1" s="1" t="s">
        <v>0</v>
      </c>
    </row>
    <row r="3" spans="1:6" ht="15" x14ac:dyDescent="0.25">
      <c r="A3" s="1" t="s">
        <v>1</v>
      </c>
      <c r="B3" s="9" t="s">
        <v>12</v>
      </c>
      <c r="C3" s="10"/>
      <c r="D3" s="10"/>
      <c r="E3" s="10"/>
      <c r="F3" s="10"/>
    </row>
    <row r="4" spans="1:6" x14ac:dyDescent="0.35">
      <c r="B4" t="s">
        <v>13</v>
      </c>
    </row>
    <row r="5" spans="1:6" ht="15" x14ac:dyDescent="0.25">
      <c r="B5" s="4" t="s">
        <v>14</v>
      </c>
    </row>
    <row r="6" spans="1:6" ht="15" x14ac:dyDescent="0.25">
      <c r="B6" t="s">
        <v>15</v>
      </c>
    </row>
    <row r="7" spans="1:6" ht="15" x14ac:dyDescent="0.25">
      <c r="B7" s="6" t="s">
        <v>16</v>
      </c>
    </row>
    <row r="8" spans="1:6" ht="15" x14ac:dyDescent="0.25">
      <c r="B8" t="s">
        <v>17</v>
      </c>
    </row>
    <row r="10" spans="1:6" ht="15" x14ac:dyDescent="0.25">
      <c r="A10" s="1" t="s">
        <v>2</v>
      </c>
    </row>
    <row r="11" spans="1:6" ht="15" x14ac:dyDescent="0.25">
      <c r="A11" t="s">
        <v>10</v>
      </c>
    </row>
    <row r="12" spans="1:6" ht="15" x14ac:dyDescent="0.25">
      <c r="A12" t="s">
        <v>11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/>
  </sheetViews>
  <sheetFormatPr defaultColWidth="10.90625" defaultRowHeight="14.5" x14ac:dyDescent="0.35"/>
  <cols>
    <col min="2" max="2" width="21" bestFit="1" customWidth="1"/>
    <col min="3" max="4" width="22.7265625" customWidth="1"/>
  </cols>
  <sheetData>
    <row r="3" spans="2:10" ht="15" x14ac:dyDescent="0.25">
      <c r="B3" s="23" t="s">
        <v>18</v>
      </c>
      <c r="C3" s="24"/>
      <c r="D3" s="11" t="s">
        <v>19</v>
      </c>
      <c r="E3" s="25" t="s">
        <v>20</v>
      </c>
      <c r="F3" s="25"/>
    </row>
    <row r="4" spans="2:10" ht="15" x14ac:dyDescent="0.25">
      <c r="B4" s="12" t="s">
        <v>21</v>
      </c>
      <c r="C4" s="12" t="s">
        <v>22</v>
      </c>
      <c r="D4" s="13">
        <v>2030</v>
      </c>
      <c r="E4" s="21">
        <v>2030</v>
      </c>
      <c r="F4" s="22"/>
    </row>
    <row r="5" spans="2:10" x14ac:dyDescent="0.35">
      <c r="B5" s="14" t="s">
        <v>34</v>
      </c>
      <c r="C5" s="14" t="s">
        <v>35</v>
      </c>
      <c r="D5" s="15">
        <v>6</v>
      </c>
      <c r="E5" s="14">
        <v>0.42</v>
      </c>
      <c r="F5" s="14">
        <v>0.65</v>
      </c>
    </row>
    <row r="6" spans="2:10" x14ac:dyDescent="0.35">
      <c r="B6" s="14" t="s">
        <v>36</v>
      </c>
      <c r="C6" s="14" t="s">
        <v>37</v>
      </c>
      <c r="D6" s="7">
        <v>4.2</v>
      </c>
      <c r="E6" s="7">
        <v>0.31</v>
      </c>
      <c r="F6" s="8">
        <v>0.33</v>
      </c>
      <c r="H6" s="21" t="s">
        <v>23</v>
      </c>
      <c r="I6" s="22"/>
    </row>
    <row r="7" spans="2:10" ht="15" x14ac:dyDescent="0.25">
      <c r="B7" s="5"/>
      <c r="C7" s="5"/>
      <c r="D7" s="16"/>
      <c r="E7" s="16"/>
      <c r="F7" s="16"/>
      <c r="H7" s="17" t="s">
        <v>24</v>
      </c>
      <c r="I7" s="18">
        <v>1000000000</v>
      </c>
    </row>
    <row r="8" spans="2:10" ht="15" x14ac:dyDescent="0.25">
      <c r="H8" s="14" t="s">
        <v>25</v>
      </c>
      <c r="I8" s="14">
        <v>1000</v>
      </c>
      <c r="J8" t="s">
        <v>26</v>
      </c>
    </row>
    <row r="9" spans="2:10" ht="15" x14ac:dyDescent="0.25">
      <c r="H9" s="14" t="s">
        <v>27</v>
      </c>
      <c r="I9" s="14">
        <v>1000</v>
      </c>
      <c r="J9" t="s">
        <v>28</v>
      </c>
    </row>
    <row r="10" spans="2:10" ht="15" x14ac:dyDescent="0.25">
      <c r="B10" s="23" t="s">
        <v>29</v>
      </c>
      <c r="C10" s="24"/>
      <c r="D10" s="11" t="s">
        <v>30</v>
      </c>
      <c r="E10" s="25" t="s">
        <v>31</v>
      </c>
      <c r="F10" s="25"/>
      <c r="H10" s="14" t="s">
        <v>32</v>
      </c>
      <c r="I10" s="19">
        <v>2.4700000000000002</v>
      </c>
      <c r="J10" t="s">
        <v>33</v>
      </c>
    </row>
    <row r="11" spans="2:10" ht="15" x14ac:dyDescent="0.25">
      <c r="B11" s="12" t="s">
        <v>21</v>
      </c>
      <c r="C11" s="12" t="s">
        <v>22</v>
      </c>
      <c r="D11" s="13">
        <v>2030</v>
      </c>
      <c r="E11" s="21">
        <v>2030</v>
      </c>
      <c r="F11" s="22"/>
    </row>
    <row r="12" spans="2:10" x14ac:dyDescent="0.35">
      <c r="B12" s="14" t="s">
        <v>34</v>
      </c>
      <c r="C12" s="14" t="s">
        <v>35</v>
      </c>
      <c r="D12" s="15">
        <f>D5*I10*1000000</f>
        <v>14820000</v>
      </c>
      <c r="E12" s="20">
        <f>E5*I8*I9*I7</f>
        <v>420000000000000</v>
      </c>
      <c r="F12" s="20">
        <f>F5*I8*I9*I7</f>
        <v>650000000000000</v>
      </c>
    </row>
    <row r="13" spans="2:10" x14ac:dyDescent="0.35">
      <c r="B13" s="14" t="s">
        <v>36</v>
      </c>
      <c r="C13" s="14" t="s">
        <v>37</v>
      </c>
      <c r="D13" s="7">
        <f>D6*I10*1000000</f>
        <v>10374000</v>
      </c>
      <c r="E13" s="26">
        <f>E6*I8*I9*I7</f>
        <v>310000000000000</v>
      </c>
      <c r="F13" s="27"/>
    </row>
  </sheetData>
  <mergeCells count="8">
    <mergeCell ref="B3:C3"/>
    <mergeCell ref="E3:F3"/>
    <mergeCell ref="E4:F4"/>
    <mergeCell ref="H6:I6"/>
    <mergeCell ref="B10:C10"/>
    <mergeCell ref="E10:F10"/>
    <mergeCell ref="E11:F11"/>
    <mergeCell ref="E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ColWidth="9.1796875" defaultRowHeight="14.5" x14ac:dyDescent="0.35"/>
  <cols>
    <col min="1" max="1" width="29.26953125" customWidth="1"/>
    <col min="2" max="2" width="17.453125" customWidth="1"/>
  </cols>
  <sheetData>
    <row r="1" spans="1:36" x14ac:dyDescent="0.3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(AVERAGE(Calculations!E12:F12)/Calculations!D12)/30</f>
        <v>1203328.8349077823</v>
      </c>
    </row>
    <row r="3" spans="1:36" x14ac:dyDescent="0.35">
      <c r="A3" t="s">
        <v>4</v>
      </c>
      <c r="B3" s="3">
        <f>Calculations!E13/Calculations!D13/30</f>
        <v>996079.9434483645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>
        <v>0</v>
      </c>
    </row>
    <row r="5" spans="1:36" x14ac:dyDescent="0.3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Carbon capture</vt:lpstr>
      <vt:lpstr>Calculations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2018-06-05T19:22:42Z</dcterms:modified>
</cp:coreProperties>
</file>