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3955" windowHeight="12090"/>
  </bookViews>
  <sheets>
    <sheet name="About" sheetId="1" r:id="rId1"/>
    <sheet name="AEO Table 48" sheetId="7" r:id="rId2"/>
    <sheet name="AEO Table 50" sheetId="8" r:id="rId3"/>
    <sheet name="NTS 58" sheetId="5" r:id="rId4"/>
    <sheet name="NTS 60" sheetId="6" r:id="rId5"/>
    <sheet name="FoVSwMB" sheetId="2" r:id="rId6"/>
  </sheets>
  <calcPr calcId="145621"/>
</workbook>
</file>

<file path=xl/calcChain.xml><?xml version="1.0" encoding="utf-8"?>
<calcChain xmlns="http://schemas.openxmlformats.org/spreadsheetml/2006/main">
  <c r="C6" i="2" l="1"/>
  <c r="B4" i="2"/>
  <c r="C4" i="2" l="1"/>
  <c r="C3" i="2"/>
  <c r="C5" i="2"/>
  <c r="T22" i="6"/>
  <c r="S22" i="6"/>
  <c r="R22" i="6"/>
  <c r="Q22" i="6"/>
  <c r="P22" i="6"/>
  <c r="O22" i="6"/>
  <c r="N22" i="6"/>
  <c r="M22" i="6"/>
  <c r="L22" i="6"/>
  <c r="K22" i="6"/>
  <c r="J22" i="6"/>
  <c r="I22" i="6"/>
  <c r="H22" i="6"/>
  <c r="G22" i="6"/>
  <c r="F22" i="6"/>
  <c r="E22" i="6"/>
  <c r="D22" i="6"/>
  <c r="C22" i="6"/>
  <c r="B22" i="6"/>
  <c r="T15" i="6"/>
  <c r="S15" i="6"/>
  <c r="R15" i="6"/>
  <c r="Q15" i="6"/>
  <c r="P15" i="6"/>
  <c r="O15" i="6"/>
  <c r="N15" i="6"/>
  <c r="M15" i="6"/>
  <c r="L15" i="6"/>
  <c r="K15" i="6"/>
  <c r="J15" i="6"/>
  <c r="I15" i="6"/>
  <c r="H15" i="6"/>
  <c r="G15" i="6"/>
  <c r="F15" i="6"/>
  <c r="E15" i="6"/>
  <c r="D15" i="6"/>
  <c r="C15" i="6"/>
  <c r="B15" i="6"/>
  <c r="T9" i="6"/>
  <c r="S9" i="6"/>
  <c r="R9" i="6"/>
  <c r="Q9" i="6"/>
  <c r="P9" i="6"/>
  <c r="O9" i="6"/>
  <c r="N9" i="6"/>
  <c r="M9" i="6"/>
  <c r="L9" i="6"/>
  <c r="K9" i="6"/>
  <c r="J9" i="6"/>
  <c r="I9" i="6"/>
  <c r="H9" i="6"/>
  <c r="G9" i="6"/>
  <c r="F9" i="6"/>
  <c r="E9" i="6"/>
  <c r="D9" i="6"/>
  <c r="C9" i="6"/>
  <c r="B9" i="6"/>
  <c r="T3" i="6"/>
  <c r="S3" i="6"/>
  <c r="R3" i="6"/>
  <c r="Q3" i="6"/>
  <c r="P3" i="6"/>
  <c r="O3" i="6"/>
  <c r="N3" i="6"/>
  <c r="M3" i="6"/>
  <c r="L3" i="6"/>
  <c r="K3" i="6"/>
  <c r="J3" i="6"/>
  <c r="I3" i="6"/>
  <c r="H3" i="6"/>
  <c r="G3" i="6"/>
  <c r="F3" i="6"/>
  <c r="E3" i="6"/>
  <c r="D3" i="6"/>
  <c r="C3" i="6"/>
  <c r="B3" i="6"/>
  <c r="P22" i="5" l="1"/>
  <c r="K22" i="5"/>
  <c r="F22" i="5"/>
  <c r="P21" i="5"/>
  <c r="K21" i="5"/>
  <c r="F21" i="5"/>
  <c r="P20" i="5"/>
  <c r="K20" i="5"/>
  <c r="F20" i="5"/>
  <c r="P19" i="5"/>
  <c r="K19" i="5"/>
  <c r="F19" i="5"/>
  <c r="P18" i="5"/>
  <c r="K18" i="5"/>
  <c r="F18" i="5"/>
  <c r="P17" i="5"/>
  <c r="K17" i="5"/>
  <c r="F17" i="5"/>
  <c r="P16" i="5"/>
  <c r="K16" i="5"/>
  <c r="F16" i="5"/>
  <c r="K15" i="5"/>
  <c r="F15" i="5"/>
  <c r="P14" i="5"/>
  <c r="K14" i="5"/>
  <c r="F14" i="5"/>
  <c r="P13" i="5"/>
  <c r="K13" i="5"/>
  <c r="F13" i="5"/>
  <c r="P12" i="5"/>
  <c r="K12" i="5"/>
  <c r="P11" i="5"/>
  <c r="K11" i="5"/>
  <c r="F11" i="5"/>
  <c r="P10" i="5"/>
  <c r="K10" i="5"/>
  <c r="F10" i="5"/>
  <c r="P9" i="5"/>
  <c r="K9" i="5"/>
  <c r="F9" i="5"/>
  <c r="P8" i="5"/>
  <c r="K8" i="5"/>
  <c r="F8" i="5"/>
  <c r="P7" i="5"/>
  <c r="K7" i="5"/>
  <c r="F7" i="5"/>
  <c r="P6" i="5"/>
  <c r="K6" i="5"/>
  <c r="F6" i="5"/>
  <c r="P5" i="5"/>
  <c r="K5" i="5"/>
  <c r="F5" i="5"/>
  <c r="P4" i="5"/>
  <c r="K4" i="5"/>
  <c r="F4" i="5"/>
</calcChain>
</file>

<file path=xl/sharedStrings.xml><?xml version="1.0" encoding="utf-8"?>
<sst xmlns="http://schemas.openxmlformats.org/spreadsheetml/2006/main" count="916" uniqueCount="581">
  <si>
    <t>FoVSwMB Fraction of Vehicles Sold within Model Boundary</t>
  </si>
  <si>
    <t>Source:</t>
  </si>
  <si>
    <t>Vehicle Type</t>
  </si>
  <si>
    <t>Passengers</t>
  </si>
  <si>
    <t>Freight</t>
  </si>
  <si>
    <t>LDVs</t>
  </si>
  <si>
    <t>HDVs</t>
  </si>
  <si>
    <t>aircraft</t>
  </si>
  <si>
    <t>rail</t>
  </si>
  <si>
    <t>ships</t>
  </si>
  <si>
    <t>motorbikes</t>
  </si>
  <si>
    <t>Notes</t>
  </si>
  <si>
    <t>This variable specifies the fraction of vehicles that are subject to the</t>
  </si>
  <si>
    <t>policies set by the modeled region that would only affect vehicles</t>
  </si>
  <si>
    <t>sold there: the feebate, fuel economy standards, R&amp;D, and vehicle</t>
  </si>
  <si>
    <t>electrification.  (It does not affect policies that would affect vehicles</t>
  </si>
  <si>
    <t>used in the modeled region, whether or not they were sold there,</t>
  </si>
  <si>
    <t>such as transportation demand management, fuel price effects,</t>
  </si>
  <si>
    <t>etc.)</t>
  </si>
  <si>
    <t>If a vehicle is manufactured outside of the modeled region but</t>
  </si>
  <si>
    <t>is intended for import into (and sale within) the modeled region,</t>
  </si>
  <si>
    <t>and so is designed to comply with the modeled region's</t>
  </si>
  <si>
    <t>policies, it should be included in this percentage.</t>
  </si>
  <si>
    <t>ATE000</t>
  </si>
  <si>
    <t>48. Air Travel Energy Use</t>
  </si>
  <si>
    <t/>
  </si>
  <si>
    <t xml:space="preserve"> Indicators</t>
  </si>
  <si>
    <t>ATE000:ba_FuelCost(1987</t>
  </si>
  <si>
    <t>Fuel Cost (1987 dollars per million Btu)</t>
  </si>
  <si>
    <t>Ticket Price (1996 cents per passenger mile)</t>
  </si>
  <si>
    <t>ATE000:ca_Yield-domesti</t>
  </si>
  <si>
    <t xml:space="preserve">  Domestic</t>
  </si>
  <si>
    <t>ATE000:ca_Yield-interna</t>
  </si>
  <si>
    <t xml:space="preserve">  International</t>
  </si>
  <si>
    <t>ATE000:ca_Yield-non_u.s</t>
  </si>
  <si>
    <t xml:space="preserve">  Non-U.S. 1/</t>
  </si>
  <si>
    <t>ATE000:da_LoadFactor,Do</t>
  </si>
  <si>
    <t>ATE000:ea_LoadFactor,In</t>
  </si>
  <si>
    <t>Driver Variables</t>
  </si>
  <si>
    <t xml:space="preserve">  Gross Domestic Product</t>
  </si>
  <si>
    <t xml:space="preserve">  (billion 2009 chain-weighted dollars)</t>
  </si>
  <si>
    <t>ATE000:gdp_JF_US</t>
  </si>
  <si>
    <t xml:space="preserve">    United States</t>
  </si>
  <si>
    <t>ATE000:gdp_JF_Canada</t>
  </si>
  <si>
    <t xml:space="preserve">    Canada</t>
  </si>
  <si>
    <t>ATE000:gdp_JF_Central_A</t>
  </si>
  <si>
    <t xml:space="preserve">    Central America</t>
  </si>
  <si>
    <t>ATE000:gdp_JF_South_Am</t>
  </si>
  <si>
    <t xml:space="preserve">    South America</t>
  </si>
  <si>
    <t>ATE000:gdp_JF_Europe</t>
  </si>
  <si>
    <t xml:space="preserve">    Europe</t>
  </si>
  <si>
    <t>ATE000:gdp_JF_Africa</t>
  </si>
  <si>
    <t xml:space="preserve">    Africa</t>
  </si>
  <si>
    <t>ATE000:gdp_JF_Mideast</t>
  </si>
  <si>
    <t xml:space="preserve">    Mideast</t>
  </si>
  <si>
    <t>ATE000:gdp_JF_Russia</t>
  </si>
  <si>
    <t xml:space="preserve">    Commonwealth of Independent States</t>
  </si>
  <si>
    <t>ATE000:gdp_JF_China</t>
  </si>
  <si>
    <t xml:space="preserve">    China</t>
  </si>
  <si>
    <t>ATE000:gdp_JF_NE_Asia</t>
  </si>
  <si>
    <t xml:space="preserve">    Northeast Asia</t>
  </si>
  <si>
    <t>ATE000:gdp_JF_SE_Asia</t>
  </si>
  <si>
    <t xml:space="preserve">    Southeast Asia</t>
  </si>
  <si>
    <t>ATE000:gdp_JF_SW_Asia</t>
  </si>
  <si>
    <t xml:space="preserve">    Southwest Asia</t>
  </si>
  <si>
    <t>ATE000:gdp_JF_Oceania</t>
  </si>
  <si>
    <t xml:space="preserve">    Oceania</t>
  </si>
  <si>
    <t xml:space="preserve">  Population (millions)</t>
  </si>
  <si>
    <t>ATE000:pop_JF_US</t>
  </si>
  <si>
    <t>ATE000:pop_JF_Canada</t>
  </si>
  <si>
    <t>ATE000:pop_JF_Central_A</t>
  </si>
  <si>
    <t>ATE000:pop_JF_South_Am</t>
  </si>
  <si>
    <t>ATE000:pop_JF_Europe</t>
  </si>
  <si>
    <t>ATE000:pop_JF_Africa</t>
  </si>
  <si>
    <t>ATE000:pop_JF_Mideast</t>
  </si>
  <si>
    <t>ATE000:pop_JF_Russia</t>
  </si>
  <si>
    <t>ATE000:pop_JF_China</t>
  </si>
  <si>
    <t>ATE000:pop_JF_NE_Asia</t>
  </si>
  <si>
    <t>ATE000:pop_JF_SE_Asia</t>
  </si>
  <si>
    <t>ATE000:pop_JF_SW_Asia</t>
  </si>
  <si>
    <t>ATE000:pop_JF_Oceania</t>
  </si>
  <si>
    <t>Travel Demand</t>
  </si>
  <si>
    <t xml:space="preserve">  Revenue Passenger Miles (billion miles)</t>
  </si>
  <si>
    <t xml:space="preserve">    Domestic</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</si>
  <si>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</si>
  <si>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</si>
  <si>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</si>
  <si>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</si>
  <si>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</si>
  <si>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</si>
  <si>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</si>
  <si>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</si>
  <si>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</si>
  <si>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</si>
  <si>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</si>
  <si>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</si>
  <si>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</si>
  <si>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</si>
  <si>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</si>
  <si>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</si>
  <si>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</si>
  <si>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</si>
  <si>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</si>
  <si>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</si>
  <si>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</si>
  <si>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</si>
  <si>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</si>
  <si>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</si>
  <si>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</si>
  <si>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</si>
  <si>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</si>
  <si>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</si>
  <si>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</si>
  <si>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</si>
  <si>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</si>
  <si>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</si>
  <si>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</si>
  <si>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</si>
  <si>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</si>
  <si>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</si>
  <si>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</si>
  <si>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</si>
  <si>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</si>
  <si>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</si>
  <si>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</si>
  <si>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</si>
  <si>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</si>
  <si>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</si>
  <si>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</si>
  <si>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</si>
  <si>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</si>
  <si>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</si>
  <si>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</si>
  <si>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</si>
  <si>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</si>
  <si>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</si>
  <si>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</si>
  <si>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</si>
  <si>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</si>
  <si>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</si>
  <si>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Seat Miles Demanded (billion miles)</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</si>
  <si>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</si>
  <si>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</si>
  <si>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</si>
  <si>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</si>
  <si>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</si>
  <si>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</si>
  <si>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</si>
  <si>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</si>
  <si>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</si>
  <si>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</si>
  <si>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</si>
  <si>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</si>
  <si>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</si>
  <si>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</si>
  <si>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</si>
  <si>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</si>
  <si>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</si>
  <si>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</si>
  <si>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</si>
  <si>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</si>
  <si>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</si>
  <si>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</si>
  <si>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</si>
  <si>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</si>
  <si>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</si>
  <si>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</si>
  <si>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</si>
  <si>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</si>
  <si>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</si>
  <si>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</si>
  <si>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</si>
  <si>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</si>
  <si>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</si>
  <si>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</si>
  <si>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Sales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</si>
  <si>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</si>
  <si>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</si>
  <si>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</si>
  <si>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</si>
  <si>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</si>
  <si>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</si>
  <si>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</si>
  <si>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</si>
  <si>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</si>
  <si>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</si>
  <si>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</si>
  <si>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</si>
  <si>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</si>
  <si>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</si>
  <si>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</si>
  <si>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</si>
  <si>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</si>
  <si>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</si>
  <si>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</si>
  <si>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</si>
  <si>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</si>
  <si>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</si>
  <si>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</si>
  <si>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</si>
  <si>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</si>
  <si>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</si>
  <si>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</si>
  <si>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</si>
  <si>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</si>
  <si>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</si>
  <si>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</si>
  <si>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</si>
  <si>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</si>
  <si>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</si>
  <si>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</si>
  <si>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</si>
  <si>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</si>
  <si>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</si>
  <si>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</si>
  <si>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</si>
  <si>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</si>
  <si>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</si>
  <si>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</si>
  <si>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</si>
  <si>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</si>
  <si>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</si>
  <si>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</si>
  <si>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</si>
  <si>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</si>
  <si>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</si>
  <si>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</si>
  <si>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</si>
  <si>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</si>
  <si>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Total World</t>
  </si>
  <si>
    <t>Advanced Technology Penetration</t>
  </si>
  <si>
    <t>ATE000:la_gen_tech_1</t>
  </si>
  <si>
    <t xml:space="preserve">  General Technology 1</t>
  </si>
  <si>
    <t>- -</t>
  </si>
  <si>
    <t>ATE000:la_gen_tech_2</t>
  </si>
  <si>
    <t xml:space="preserve">  General Technology 2</t>
  </si>
  <si>
    <t>ATE000:la_gen_tech_3</t>
  </si>
  <si>
    <t xml:space="preserve">  General Technology 3</t>
  </si>
  <si>
    <t>ATE000:la_gen_tech_4</t>
  </si>
  <si>
    <t xml:space="preserve">  General Technology 4</t>
  </si>
  <si>
    <t>ATE000:la_gen_tech_5</t>
  </si>
  <si>
    <t xml:space="preserve">  General Technology 5</t>
  </si>
  <si>
    <t>ATE000:la_LaminarFlowCo</t>
  </si>
  <si>
    <t xml:space="preserve">  Laminar Flow Control</t>
  </si>
  <si>
    <t>ATE000:la_Advanced Aero</t>
  </si>
  <si>
    <t xml:space="preserve">  Advanced Aerodynamics</t>
  </si>
  <si>
    <t>ATE000:la_WeightReducin</t>
  </si>
  <si>
    <t xml:space="preserve">  Weight Reducing Materials</t>
  </si>
  <si>
    <t>ATE000:la_ElectricallyA</t>
  </si>
  <si>
    <t xml:space="preserve">  Electrically Active Controls</t>
  </si>
  <si>
    <t>Aircraft Efficiency (seat miles per gallon) 2/</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</si>
  <si>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</si>
  <si>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</si>
  <si>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</si>
  <si>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</si>
  <si>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</si>
  <si>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</si>
  <si>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</si>
  <si>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</si>
  <si>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</si>
  <si>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</si>
  <si>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</si>
  <si>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Fuel Consumption (trillion Btu)</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</si>
  <si>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</si>
  <si>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</si>
  <si>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</si>
  <si>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</si>
  <si>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</si>
  <si>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</si>
  <si>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</si>
  <si>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</si>
  <si>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</si>
  <si>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</si>
  <si>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</si>
  <si>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</si>
  <si>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</si>
  <si>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</si>
  <si>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</si>
  <si>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</si>
  <si>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</si>
  <si>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</si>
  <si>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</si>
  <si>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 xml:space="preserve">   1/ Assumed to be the same as International US.</t>
  </si>
  <si>
    <t xml:space="preserve">   2/ Non-U.S. efficiency is assumed to equal U.S. efficiency.</t>
  </si>
  <si>
    <t xml:space="preserve">   Btu = British thermal unit.</t>
  </si>
  <si>
    <t xml:space="preserve">   - - = Not applicable.</t>
  </si>
  <si>
    <t>sold within the U.S.  We assume one half of all international</t>
  </si>
  <si>
    <t>flights are made by aircraft sold within the U.S.</t>
  </si>
  <si>
    <t>As we lack data on the breakdown of domestic vs. internaitonal</t>
  </si>
  <si>
    <t>freight by air, we assume the percentage is the same as that</t>
  </si>
  <si>
    <t>for passenger aircraft.</t>
  </si>
  <si>
    <t>Aircraft</t>
  </si>
  <si>
    <t>Energy Information Administration</t>
  </si>
  <si>
    <t>Table 48</t>
  </si>
  <si>
    <t>Rail</t>
  </si>
  <si>
    <t>Ships</t>
  </si>
  <si>
    <t>Motorbikes</t>
  </si>
  <si>
    <t>We assume all passenger HDVs (buses) used in the U.S. were sold</t>
  </si>
  <si>
    <t>within the U.S.</t>
  </si>
  <si>
    <t>FTE000</t>
  </si>
  <si>
    <t>50. Freight Transportation Energy Use</t>
  </si>
  <si>
    <t xml:space="preserve"> Technology and Fuel Type</t>
  </si>
  <si>
    <t>Existing Trucks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</si>
  <si>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</si>
  <si>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</si>
  <si>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</si>
  <si>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</si>
  <si>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</si>
  <si>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</si>
  <si>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</si>
  <si>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</si>
  <si>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</si>
  <si>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</si>
  <si>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FTE000:lm_vmt_stk_total</t>
  </si>
  <si>
    <t xml:space="preserve">        Light Medium Subtotal</t>
  </si>
  <si>
    <t xml:space="preserve">    Medium</t>
  </si>
  <si>
    <t>FTE000:ca_Diesel</t>
  </si>
  <si>
    <t>FTE000:ca_Gasoline</t>
  </si>
  <si>
    <t>FTE000:ca_LiquefiedPetr</t>
  </si>
  <si>
    <t>FTE000:ca_CompressedNat</t>
  </si>
  <si>
    <t>FTE000:ca_MediumSubtota</t>
  </si>
  <si>
    <t xml:space="preserve">        Medium Subtotal</t>
  </si>
  <si>
    <t xml:space="preserve">    Heavy</t>
  </si>
  <si>
    <t>FTE000:da_Diesel</t>
  </si>
  <si>
    <t>FTE000:da_Gasoline</t>
  </si>
  <si>
    <t>FTE000:da_LiquefiedPetr</t>
  </si>
  <si>
    <t>FTE000:da_CompressedNat</t>
  </si>
  <si>
    <t>FTE000:da_HeavySubtotal</t>
  </si>
  <si>
    <t xml:space="preserve">        Heavy Subtotal</t>
  </si>
  <si>
    <t>FTE000:da_TotalVehicleM</t>
  </si>
  <si>
    <t xml:space="preserve">  Consumption (trillion Btu)</t>
  </si>
  <si>
    <t>FTE000:lm_use_stk_Dies</t>
  </si>
  <si>
    <t>FTE000:lm_use_stk_Gas</t>
  </si>
  <si>
    <t>FTE000:lm_use_stk_Liq</t>
  </si>
  <si>
    <t>FTE000:lm_use_stk_NGas</t>
  </si>
  <si>
    <t>FTE000:lm_use_stk_total</t>
  </si>
  <si>
    <t>FTE000:ea_Diesel</t>
  </si>
  <si>
    <t>FTE000:ea_Gasoline</t>
  </si>
  <si>
    <t>FTE000:ea_LiquefiedPetr</t>
  </si>
  <si>
    <t>FTE000:ea_CompressedNat</t>
  </si>
  <si>
    <t>FTE000:ea_MediumSubtota</t>
  </si>
  <si>
    <t>FTE000:fa_Diesel</t>
  </si>
  <si>
    <t>FTE000:fa_Gasoline</t>
  </si>
  <si>
    <t>FTE000:fa_LiquefiedPetr</t>
  </si>
  <si>
    <t>FTE000:fa_CompressedNat</t>
  </si>
  <si>
    <t>FTE000:fa_HeavySubtotal</t>
  </si>
  <si>
    <t xml:space="preserve">    Light Medium, Medium, and Heavy Total</t>
  </si>
  <si>
    <t>FTE000:ga_Diesel</t>
  </si>
  <si>
    <t>FTE000:ga_Gasoline</t>
  </si>
  <si>
    <t>FTE000:ga_LiquefiedPetr</t>
  </si>
  <si>
    <t>FTE000:ga_CompressedNat</t>
  </si>
  <si>
    <t>FTE000:ga_Total</t>
  </si>
  <si>
    <t xml:space="preserve">  Fuel Efficiency (miles per gallon)</t>
  </si>
  <si>
    <t>FTE000:lm_mpg_stk_Dies</t>
  </si>
  <si>
    <t>FTE000:lm_mpg_stk_Gas</t>
  </si>
  <si>
    <t>FTE000:lm_mpg_stk_Liq</t>
  </si>
  <si>
    <t>FTE000:lm_mpg_stk_NGas</t>
  </si>
  <si>
    <t>FTE000:lm_mpg_stk_total</t>
  </si>
  <si>
    <t xml:space="preserve">        Light Medium Average</t>
  </si>
  <si>
    <t>FTE000:ha_Diesel</t>
  </si>
  <si>
    <t>FTE000:ha_Gasoline</t>
  </si>
  <si>
    <t>FTE000:ha_LiquefiedPetr</t>
  </si>
  <si>
    <t>FTE000:ha_CompressedNat</t>
  </si>
  <si>
    <t>FTE000:ha_MediumAverage</t>
  </si>
  <si>
    <t xml:space="preserve">        Medium Average</t>
  </si>
  <si>
    <t>FTE000:ia_Diesel</t>
  </si>
  <si>
    <t>FTE000:ia_Gasoline</t>
  </si>
  <si>
    <t>FTE000:ia_LiquefiedPetr</t>
  </si>
  <si>
    <t>FTE000:ia_CompressedNat</t>
  </si>
  <si>
    <t>FTE000:ia_HeavyAverage</t>
  </si>
  <si>
    <t xml:space="preserve">        Heavy Average</t>
  </si>
  <si>
    <t>FTE000:ia_Average</t>
  </si>
  <si>
    <t xml:space="preserve">  Stock (millions)</t>
  </si>
  <si>
    <t>FTE000:lm_stk_stk_Dies</t>
  </si>
  <si>
    <t>FTE000:lm_stk_stk_Gas</t>
  </si>
  <si>
    <t>FTE000:lm_stk_stk_Liq</t>
  </si>
  <si>
    <t>FTE000:lm_stk_stk_NGas</t>
  </si>
  <si>
    <t>FTE000:lm_stk_stk_total</t>
  </si>
  <si>
    <t>FTE000:ja_Diesel</t>
  </si>
  <si>
    <t>FTE000:ja_Gasoline</t>
  </si>
  <si>
    <t>FTE000:ja_LiquefiedPetr</t>
  </si>
  <si>
    <t>FTE000:ja_CompressedNat</t>
  </si>
  <si>
    <t>FTE000:ja_MediumSubtota</t>
  </si>
  <si>
    <t>FTE000:ka_Diesel</t>
  </si>
  <si>
    <t>FTE000:ka_Gasoline</t>
  </si>
  <si>
    <t>FTE000:ka_LiquefiedPetr</t>
  </si>
  <si>
    <t>FTE000:ka_CompressedNat</t>
  </si>
  <si>
    <t>FTE000:ka_HeavySubtotal</t>
  </si>
  <si>
    <t>FTE000:ka_TotalStock</t>
  </si>
  <si>
    <t>New Trucks by Size Class</t>
  </si>
  <si>
    <t>FTE000:lm_mpg_new_Dies</t>
  </si>
  <si>
    <t>FTE000:lm_mpg_new_Gas</t>
  </si>
  <si>
    <t>FTE000:lm_mpg_new_Liq</t>
  </si>
  <si>
    <t>FTE000:lm_mpg_new_NGas</t>
  </si>
  <si>
    <t>FTE000:lm_mpg_new_total</t>
  </si>
  <si>
    <t>FTE000:ma_Diesel</t>
  </si>
  <si>
    <t>FTE000:ma_Gasoline</t>
  </si>
  <si>
    <t>FTE000:ma_LiquefiedPetr</t>
  </si>
  <si>
    <t>FTE000:ma_CompressedNat</t>
  </si>
  <si>
    <t>FTE000:ma_MediumAverage</t>
  </si>
  <si>
    <t>FTE000:na_Diesel</t>
  </si>
  <si>
    <t>FTE000:na_Gasoline</t>
  </si>
  <si>
    <t>FTE000:na_LiquefiedPetr</t>
  </si>
  <si>
    <t>FTE000:na_CompressedNat</t>
  </si>
  <si>
    <t>FTE000:na_HeavyAverage</t>
  </si>
  <si>
    <t>FTE000:na_Average</t>
  </si>
  <si>
    <t xml:space="preserve">  Sales (thousands)</t>
  </si>
  <si>
    <t>FTE000:lm_sal_new_Dies</t>
  </si>
  <si>
    <t>FTE000:lm_sal_new_Gas</t>
  </si>
  <si>
    <t>FTE000:lm_sal_new_Liq</t>
  </si>
  <si>
    <t>FTE000:lm_sal_new_NGas</t>
  </si>
  <si>
    <t>FTE000:lm_sal_new_total</t>
  </si>
  <si>
    <t>FTE000:oa_Diesel</t>
  </si>
  <si>
    <t>FTE000:oa_Gasoline</t>
  </si>
  <si>
    <t>FTE000:oa_LiquefiedPetr</t>
  </si>
  <si>
    <t>FTE000:oa_CompressedNat</t>
  </si>
  <si>
    <t>FTE000:oa_MediumSubtota</t>
  </si>
  <si>
    <t>FTE000:pa_Diesel</t>
  </si>
  <si>
    <t>FTE000:pa_Gasoline</t>
  </si>
  <si>
    <t>FTE000:pa_LiquefiedPetr</t>
  </si>
  <si>
    <t>FTE000:pa_CompressedNat</t>
  </si>
  <si>
    <t>FTE000:pa_HeavySubtotal</t>
  </si>
  <si>
    <t>FTE000:pa_TotalSales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</si>
  <si>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</si>
  <si>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</si>
  <si>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</si>
  <si>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</si>
  <si>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</si>
  <si>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</si>
  <si>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</si>
  <si>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</si>
  <si>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</si>
  <si>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</si>
  <si>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</si>
  <si>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</si>
  <si>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</si>
  <si>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</si>
  <si>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</si>
  <si>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</si>
  <si>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</si>
  <si>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</si>
  <si>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</si>
  <si>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</si>
  <si>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</si>
  <si>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</si>
  <si>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</si>
  <si>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</si>
  <si>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</si>
  <si>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</si>
  <si>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</si>
  <si>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</si>
  <si>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</si>
  <si>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</si>
  <si>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</si>
  <si>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</si>
  <si>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</si>
  <si>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</si>
  <si>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Note:  Includes estimated consumption for petroleum and other liquids.  Totals may not equal sum of components due to independent rounding.</t>
  </si>
  <si>
    <t>We assume all recreational boats used within the U.S. are sold within</t>
  </si>
  <si>
    <t>We assume all domestic flights are made by aircraft</t>
  </si>
  <si>
    <t>For freight, we assume all domestic shipping is carried out by ships sold</t>
  </si>
  <si>
    <t>within the U.S. and one half of international shipping is carried out by</t>
  </si>
  <si>
    <t>ships sold within the U.S.</t>
  </si>
  <si>
    <t>the U.S.</t>
  </si>
  <si>
    <t>Table 50</t>
  </si>
  <si>
    <t>Table 1-58: Freight Activity in the United States: 1993, 1997, 2002 and 2007</t>
  </si>
  <si>
    <t>Mode of transportation</t>
  </si>
  <si>
    <t>Value (billion $)</t>
  </si>
  <si>
    <t>Tons (millions)</t>
  </si>
  <si>
    <r>
      <t>Ton-miles</t>
    </r>
    <r>
      <rPr>
        <b/>
        <vertAlign val="superscript"/>
        <sz val="11"/>
        <rFont val="Arial Narrow"/>
        <family val="2"/>
      </rPr>
      <t>c</t>
    </r>
    <r>
      <rPr>
        <b/>
        <sz val="11"/>
        <rFont val="Arial Narrow"/>
        <family val="2"/>
      </rPr>
      <t xml:space="preserve"> (billions)</t>
    </r>
  </si>
  <si>
    <r>
      <t>Percent change (1997-2007)</t>
    </r>
    <r>
      <rPr>
        <b/>
        <vertAlign val="superscript"/>
        <sz val="11"/>
        <rFont val="Arial Narrow"/>
        <family val="2"/>
      </rPr>
      <t>d</t>
    </r>
  </si>
  <si>
    <t>TOTAL all modes</t>
  </si>
  <si>
    <t>Single modes, total</t>
  </si>
  <si>
    <r>
      <t>Truck</t>
    </r>
    <r>
      <rPr>
        <vertAlign val="superscript"/>
        <sz val="11"/>
        <rFont val="Arial Narrow"/>
        <family val="2"/>
      </rPr>
      <t>a</t>
    </r>
  </si>
  <si>
    <t>For-hire truck</t>
  </si>
  <si>
    <t>Private truck</t>
  </si>
  <si>
    <t>Water</t>
  </si>
  <si>
    <t>Shallow draft</t>
  </si>
  <si>
    <t>Great Lakes</t>
  </si>
  <si>
    <t>S</t>
  </si>
  <si>
    <t xml:space="preserve">           S</t>
  </si>
  <si>
    <t>U</t>
  </si>
  <si>
    <t>Deep draft</t>
  </si>
  <si>
    <t>Air (includes truck and air)</t>
  </si>
  <si>
    <r>
      <t>Pipeline</t>
    </r>
    <r>
      <rPr>
        <vertAlign val="superscript"/>
        <sz val="11"/>
        <rFont val="Arial Narrow"/>
        <family val="2"/>
      </rPr>
      <t>b</t>
    </r>
  </si>
  <si>
    <t>Multiple modes, total</t>
  </si>
  <si>
    <t>Parcel, U.S. Postal Service or courier</t>
  </si>
  <si>
    <t>Truck and rail</t>
  </si>
  <si>
    <t>Truck and water</t>
  </si>
  <si>
    <t>Rail and water</t>
  </si>
  <si>
    <t>Other multiple modes</t>
  </si>
  <si>
    <t>Other / unknown modes, total</t>
  </si>
  <si>
    <r>
      <t>KEY:</t>
    </r>
    <r>
      <rPr>
        <sz val="9"/>
        <rFont val="Arial"/>
        <family val="2"/>
      </rPr>
      <t xml:space="preserve">  R = revised; S = data are not published because of high sampling variability or other reasons; U = data are unavailable.</t>
    </r>
  </si>
  <si>
    <r>
      <t>a</t>
    </r>
    <r>
      <rPr>
        <vertAlign val="superscript"/>
        <sz val="9"/>
        <rFont val="Arial"/>
        <family val="2"/>
      </rPr>
      <t xml:space="preserve"> </t>
    </r>
    <r>
      <rPr>
        <sz val="9"/>
        <rFont val="Arial"/>
        <family val="2"/>
      </rPr>
      <t xml:space="preserve">Truck as a single mode includes shipments that went by private truck only, for-hire truck only, or a combination of both. </t>
    </r>
  </si>
  <si>
    <r>
      <t xml:space="preserve">b </t>
    </r>
    <r>
      <rPr>
        <sz val="9"/>
        <rFont val="Arial"/>
        <family val="2"/>
      </rPr>
      <t>1993 and 1997 data exclude most shipments of crude oil. 2002 and 2007 data exclude shipments of crude petroleum.</t>
    </r>
  </si>
  <si>
    <r>
      <t xml:space="preserve">c </t>
    </r>
    <r>
      <rPr>
        <sz val="9"/>
        <rFont val="Arial"/>
        <family val="2"/>
      </rPr>
      <t>Ton-miles estimates are based on estimated distances traveled along a modeled transportation network.</t>
    </r>
  </si>
  <si>
    <r>
      <t xml:space="preserve">d  </t>
    </r>
    <r>
      <rPr>
        <sz val="9"/>
        <rFont val="Arial"/>
        <family val="2"/>
      </rPr>
      <t>Percent change has been revised in conjuction with 2007 data.</t>
    </r>
  </si>
  <si>
    <t>NOTES</t>
  </si>
  <si>
    <t>Numbers may not add to totals due to rounding. Value-of-shipment estimates are reported in current prices. Coverage for the 2002 and 2007 Commodity Flow Survey (CFS) differs from the previous surveys due to a change from the 1997 Standard Industrial Classification (SIC) system to the North American Industry Classification System (NAICS) and other survey improvements. The 2007 estimates are derived using an improved methodology of estimation.</t>
  </si>
  <si>
    <t>SOURCES</t>
  </si>
  <si>
    <t xml:space="preserve">                                                                                                                                                                                                                                                                                   </t>
  </si>
  <si>
    <r>
      <t xml:space="preserve">1993 and 1997: U.S. Department of Transportation, Bureau of Transportation Statistics and U.S. Department of Commerce, Census Bureau, </t>
    </r>
    <r>
      <rPr>
        <i/>
        <sz val="9"/>
        <rFont val="Arial"/>
        <family val="2"/>
      </rPr>
      <t xml:space="preserve">1997 Commodity Flow Survey: United States </t>
    </r>
    <r>
      <rPr>
        <sz val="9"/>
        <rFont val="Arial"/>
        <family val="2"/>
      </rPr>
      <t>(Washington, DC: December 1999), table 1b</t>
    </r>
    <r>
      <rPr>
        <i/>
        <sz val="9"/>
        <rFont val="Arial"/>
        <family val="2"/>
      </rPr>
      <t>.</t>
    </r>
  </si>
  <si>
    <r>
      <t xml:space="preserve">2002: U.S Department of Transportation, Bureau of Transportation Statistics and U.S. Department of Commerce, Census Bureau, </t>
    </r>
    <r>
      <rPr>
        <i/>
        <sz val="9"/>
        <rFont val="Arial"/>
        <family val="2"/>
      </rPr>
      <t>2002 Commodity Flow Survey: United States</t>
    </r>
    <r>
      <rPr>
        <sz val="9"/>
        <rFont val="Arial"/>
        <family val="2"/>
      </rPr>
      <t xml:space="preserve"> (Washington, DC: December 2004), table 1a. </t>
    </r>
  </si>
  <si>
    <r>
      <t xml:space="preserve">2007: U.S Department of Transportation, Bureau of Transportation Statistics and U.S. Department of Commerce, Census Bureau, </t>
    </r>
    <r>
      <rPr>
        <i/>
        <sz val="9"/>
        <rFont val="Arial"/>
        <family val="2"/>
      </rPr>
      <t xml:space="preserve">2007 Commodity Flow Survey: United States, Final Release </t>
    </r>
    <r>
      <rPr>
        <sz val="9"/>
        <rFont val="Arial"/>
        <family val="2"/>
      </rPr>
      <t>(Washington, DC: December 2009), table 1, available at http://www.bts.gov/publications/commodity_flow_survey/ as of December 28, 2009.</t>
    </r>
  </si>
  <si>
    <t>Table 1-60:  Value of U.S. Land Exports to and Imports from Canada and Mexico by Mode ($ millions)</t>
  </si>
  <si>
    <t>1994</t>
  </si>
  <si>
    <t>1995</t>
  </si>
  <si>
    <t>1996</t>
  </si>
  <si>
    <t>1997</t>
  </si>
  <si>
    <t>1998</t>
  </si>
  <si>
    <t>1999</t>
  </si>
  <si>
    <t>2000</t>
  </si>
  <si>
    <t>2001</t>
  </si>
  <si>
    <t>2002</t>
  </si>
  <si>
    <t>2003</t>
  </si>
  <si>
    <t>Exports to Canada, total</t>
  </si>
  <si>
    <t>Truck</t>
  </si>
  <si>
    <t>Pipeline</t>
  </si>
  <si>
    <r>
      <t>Other</t>
    </r>
    <r>
      <rPr>
        <vertAlign val="superscript"/>
        <sz val="11"/>
        <rFont val="Arial Narrow"/>
        <family val="2"/>
      </rPr>
      <t>a</t>
    </r>
  </si>
  <si>
    <r>
      <t>Mail</t>
    </r>
    <r>
      <rPr>
        <vertAlign val="superscript"/>
        <sz val="11"/>
        <rFont val="Arial Narrow"/>
        <family val="2"/>
      </rPr>
      <t>b</t>
    </r>
  </si>
  <si>
    <t>Exports to Mexico, total</t>
  </si>
  <si>
    <r>
      <t>Mail</t>
    </r>
    <r>
      <rPr>
        <vertAlign val="superscript"/>
        <sz val="11"/>
        <rFont val="Arial Narrow"/>
        <family val="2"/>
      </rPr>
      <t>c</t>
    </r>
  </si>
  <si>
    <t>Imports from Canada, total</t>
  </si>
  <si>
    <t>Mail</t>
  </si>
  <si>
    <r>
      <t>FTZ</t>
    </r>
    <r>
      <rPr>
        <vertAlign val="superscript"/>
        <sz val="11"/>
        <rFont val="Arial Narrow"/>
        <family val="2"/>
      </rPr>
      <t>d</t>
    </r>
  </si>
  <si>
    <t>Imports from Mexico, total</t>
  </si>
  <si>
    <r>
      <t>a</t>
    </r>
    <r>
      <rPr>
        <i/>
        <vertAlign val="superscript"/>
        <sz val="9"/>
        <rFont val="Arial"/>
        <family val="2"/>
      </rPr>
      <t xml:space="preserve"> </t>
    </r>
    <r>
      <rPr>
        <i/>
        <sz val="9"/>
        <rFont val="Arial"/>
        <family val="2"/>
      </rPr>
      <t>Other</t>
    </r>
    <r>
      <rPr>
        <sz val="9"/>
        <rFont val="Arial"/>
        <family val="2"/>
      </rPr>
      <t xml:space="preserve"> includes "flyaway aircraft" or aircraft moving under their own power (i.e., aircraft moving from the manufacturer to a customer and not carrying any freight), powerhouse (electricity), vessels moving under their own power, pedestrians carrying freight, and unknown and miscellaneous.</t>
    </r>
  </si>
  <si>
    <r>
      <t>b</t>
    </r>
    <r>
      <rPr>
        <sz val="9"/>
        <rFont val="Arial"/>
        <family val="2"/>
      </rPr>
      <t xml:space="preserve"> </t>
    </r>
    <r>
      <rPr>
        <i/>
        <sz val="9"/>
        <rFont val="Arial"/>
        <family val="2"/>
      </rPr>
      <t>Mail</t>
    </r>
    <r>
      <rPr>
        <sz val="9"/>
        <rFont val="Arial"/>
        <family val="2"/>
      </rPr>
      <t xml:space="preserve"> shipments data for several years prior to May 2004 were not compiled correctly resulting in undercounts.</t>
    </r>
  </si>
  <si>
    <r>
      <t>c</t>
    </r>
    <r>
      <rPr>
        <sz val="9"/>
        <rFont val="Arial"/>
        <family val="2"/>
      </rPr>
      <t xml:space="preserve"> Beginning in January 1996, new edit checks were added in the processing of the these data. Because of these checks, the number of </t>
    </r>
    <r>
      <rPr>
        <i/>
        <sz val="9"/>
        <rFont val="Arial"/>
        <family val="2"/>
      </rPr>
      <t>Mail</t>
    </r>
    <r>
      <rPr>
        <sz val="9"/>
        <rFont val="Arial"/>
        <family val="2"/>
      </rPr>
      <t xml:space="preserve"> export shipments from the United States to Mexico declined sharply between 1995 and 1996. The Census Bureau found that a number of </t>
    </r>
    <r>
      <rPr>
        <i/>
        <sz val="9"/>
        <rFont val="Arial"/>
        <family val="2"/>
      </rPr>
      <t>Rail</t>
    </r>
    <r>
      <rPr>
        <sz val="9"/>
        <rFont val="Arial"/>
        <family val="2"/>
      </rPr>
      <t xml:space="preserve"> shipments were misidentified as </t>
    </r>
    <r>
      <rPr>
        <i/>
        <sz val="9"/>
        <rFont val="Arial"/>
        <family val="2"/>
      </rPr>
      <t>Mail</t>
    </r>
    <r>
      <rPr>
        <sz val="9"/>
        <rFont val="Arial"/>
        <family val="2"/>
      </rPr>
      <t xml:space="preserve"> shipments in 1994 and 1995, although the exact proportion of these is unknown.</t>
    </r>
  </si>
  <si>
    <r>
      <t xml:space="preserve">d </t>
    </r>
    <r>
      <rPr>
        <sz val="9"/>
        <rFont val="Arial"/>
        <family val="2"/>
      </rPr>
      <t>Foreign Trade Zones (</t>
    </r>
    <r>
      <rPr>
        <i/>
        <sz val="9"/>
        <rFont val="Arial"/>
        <family val="2"/>
      </rPr>
      <t>FTZ</t>
    </r>
    <r>
      <rPr>
        <sz val="9"/>
        <rFont val="Arial"/>
        <family val="2"/>
      </rPr>
      <t xml:space="preserve">s) were added as a mode of transport for land import shipments beginning in April 1995. Although </t>
    </r>
    <r>
      <rPr>
        <i/>
        <sz val="9"/>
        <rFont val="Arial"/>
        <family val="2"/>
      </rPr>
      <t>FTZ</t>
    </r>
    <r>
      <rPr>
        <sz val="9"/>
        <rFont val="Arial"/>
        <family val="2"/>
      </rPr>
      <t xml:space="preserve">s are being treated as a mode of transportation in the Transborder Surface Freight Data, the actual mode for a specific shipment into or out of an </t>
    </r>
    <r>
      <rPr>
        <i/>
        <sz val="9"/>
        <rFont val="Arial"/>
        <family val="2"/>
      </rPr>
      <t>FTZ</t>
    </r>
    <r>
      <rPr>
        <sz val="9"/>
        <rFont val="Arial"/>
        <family val="2"/>
      </rPr>
      <t xml:space="preserve"> is unknown because U.S. Customs does not collect this information.</t>
    </r>
  </si>
  <si>
    <t>Shipments that neither originate nor terminate in the United States (i.e., in transit, in-bond shipments) are not included here, although they use the U.S. transportation system. These shipments are usually part of Mexico-Canada trade, and simply pass through the United States. Transshipments, however, are included in 1994, 1995, and 1996; these are shipments that entered or exited the United States by way of a Customs port on the northern or southern border, but whose origin or destination was a country other than Canada or Mexico. Starting in 1997, transshipments are excluded. Users should note these differences before comparing figures for 1994-96 with 1997 and subsequent year data. Data exclude export shipments valued at less than $2,500 and import shipments valued at less than $1,250.</t>
  </si>
  <si>
    <t>Component numbers may not add to totals due to rounding.</t>
  </si>
  <si>
    <t>SOURCE</t>
  </si>
  <si>
    <r>
      <t xml:space="preserve">U.S. Department of Transportation, Bureau of Transportation Statistics, </t>
    </r>
    <r>
      <rPr>
        <i/>
        <sz val="9"/>
        <rFont val="Arial"/>
        <family val="2"/>
      </rPr>
      <t>Transborder Freight Data</t>
    </r>
    <r>
      <rPr>
        <sz val="9"/>
        <rFont val="Arial"/>
        <family val="2"/>
      </rPr>
      <t>, available at  http://transborder.bts.gov/programs/international/transborder/TBDR_QA.html as of Dec. 9, 2013.</t>
    </r>
  </si>
  <si>
    <t>We assume all passenger rail is provided by trains sold within the U.S.</t>
  </si>
  <si>
    <t>We assume one half of international freight rail is provided by</t>
  </si>
  <si>
    <t>freight trains sold within the U.S.</t>
  </si>
  <si>
    <t>by trucks sold within the U.S.</t>
  </si>
  <si>
    <t>We assume one half of international freight shipped by HDV is provided</t>
  </si>
  <si>
    <t>We assume all LDVs used within the U.S. were sold within the U.S.</t>
  </si>
  <si>
    <t>We assume all motorbikes used within the U.S. were sold within the U.S.</t>
  </si>
  <si>
    <t>Freight HDVs and Freight Rail</t>
  </si>
  <si>
    <t>Bureau of Transportation Statistics</t>
  </si>
  <si>
    <t>National Transportation Statistics</t>
  </si>
  <si>
    <t>Tables 58 and 60</t>
  </si>
  <si>
    <t>http://www.rita.dot.gov/bts/sites/rita.dot.gov.bts/files/publications/national_transportation_statistics/index.html</t>
  </si>
  <si>
    <t>Modeling System run ref2016.d032416a.  Projections:  EIA AEO2016 National Energy Modeling System run ref2016.d032416a.</t>
  </si>
  <si>
    <t>run ref2016.d032416a.  2015:  EIA, Short-Term Energy Outlook, February 2016 and EIA, AEO2016 National Energy</t>
  </si>
  <si>
    <t>Factbook (January 2010); and U.S. Energy Information Administration (EIA), AEO2016 National Energy Modeling System</t>
  </si>
  <si>
    <t>Monthly, December 2009/2008 (Washington, DC, December 2009); Department of Defense, Defense Fuel Supply Center,</t>
  </si>
  <si>
    <t xml:space="preserve">   Sources:  2014 values derived using:  U.S. Department of Transportation, RSPA, Air Carrier Statistics</t>
  </si>
  <si>
    <t xml:space="preserve">   Note:  Totals may not equal sum of components due to independent rounding.</t>
  </si>
  <si>
    <t xml:space="preserve">  U.S. International</t>
  </si>
  <si>
    <t xml:space="preserve">  U.S. Domestic</t>
  </si>
  <si>
    <t>Load Factor (fraction of seats filled)</t>
  </si>
  <si>
    <t>2015-</t>
  </si>
  <si>
    <t xml:space="preserve"> May 2016</t>
  </si>
  <si>
    <t>Release Date</t>
  </si>
  <si>
    <t>d032416a</t>
  </si>
  <si>
    <t>Datekey</t>
  </si>
  <si>
    <t>Reference case</t>
  </si>
  <si>
    <t>ref2016</t>
  </si>
  <si>
    <t>Scenario</t>
  </si>
  <si>
    <t>Annual Energy Outlook 2016</t>
  </si>
  <si>
    <t>Report</t>
  </si>
  <si>
    <t>ref2016.d032416a</t>
  </si>
  <si>
    <t>Projections:  EIA, AEO2016 National Energy Modeling System run ref2016.d032416a.</t>
  </si>
  <si>
    <t>Short-Term Energy Outlook, February 2016 and EIA, AEO2016 National Energy Modeling System run ref2016.d032416a.</t>
  </si>
  <si>
    <t>Administration (EIA), AEO2016 National Energy Modeling System run ref2016.d032416a.  2015:  EIA,</t>
  </si>
  <si>
    <t>U.S. Army Corps of Engineers, 2011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</si>
  <si>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</si>
  <si>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</si>
  <si>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</si>
  <si>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2014 values derived using:  Oak Ridge National Laboratory, Transportation Energy Data</t>
  </si>
  <si>
    <t xml:space="preserve">  Total Sales</t>
  </si>
  <si>
    <t xml:space="preserve">  Average Fuel Efficiency</t>
  </si>
  <si>
    <t xml:space="preserve">  Total Stock</t>
  </si>
  <si>
    <t xml:space="preserve">        Total Consumption</t>
  </si>
  <si>
    <t xml:space="preserve">  Total Vehicle Miles Traveled</t>
  </si>
  <si>
    <t>http://www.eia.gov/forecasts/aeo/supplement/excel/suptab_48.xlsx</t>
  </si>
  <si>
    <t>http://www.eia.gov/forecasts/aeo/supplement/excel/suptab_50.xlsx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</si>
</sst>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
    <numFmt numFmtId="166" formatCode="#,##0.0"/>
    <numFmt numFmtId="167" formatCode="&quot;(R) &quot;###0;&quot;(R) &quot;\-###0;&quot;(R) &quot;0"/>
    <numFmt numFmtId="168" formatCode="###0.00_)"/>
  </numFmts>
  <fonts count="30" x14ac:knownFonts="1">
    <font>
      <sz val="11"/>
      <color theme="1"/>
      <name val="Calibri"/>
      <family val="2"/>
      <scheme val="minor"/>
    </font>
    <font>
      <b/>
      <sz val="11"/>
      <color theme="1"/>
      <name val="Calibri"/>
      <family val="2"/>
      <scheme val="minor"/>
    </font>
    <font>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b/>
      <sz val="12"/>
      <name val="Arial"/>
      <family val="2"/>
    </font>
    <font>
      <sz val="10"/>
      <name val="Arial"/>
      <family val="2"/>
    </font>
    <font>
      <b/>
      <sz val="10"/>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b/>
      <sz val="9"/>
      <name val="Arial"/>
      <family val="2"/>
    </font>
    <font>
      <sz val="9"/>
      <name val="Arial"/>
      <family val="2"/>
    </font>
    <font>
      <b/>
      <sz val="11"/>
      <name val="Arial"/>
      <family val="2"/>
    </font>
    <font>
      <b/>
      <vertAlign val="superscript"/>
      <sz val="9"/>
      <name val="Arial"/>
      <family val="2"/>
    </font>
    <font>
      <vertAlign val="superscript"/>
      <sz val="9"/>
      <name val="Arial"/>
      <family val="2"/>
    </font>
    <font>
      <i/>
      <sz val="9"/>
      <name val="Arial"/>
      <family val="2"/>
    </font>
    <font>
      <b/>
      <sz val="12"/>
      <name val="Helv"/>
    </font>
    <font>
      <sz val="9"/>
      <name val="Helv"/>
    </font>
    <font>
      <sz val="10"/>
      <name val="Helv"/>
    </font>
    <font>
      <b/>
      <sz val="10"/>
      <name val="Helv"/>
    </font>
    <font>
      <i/>
      <vertAlign val="superscript"/>
      <sz val="9"/>
      <name val="Arial"/>
      <family val="2"/>
    </font>
    <font>
      <b/>
      <sz val="8"/>
      <name val="Arial"/>
      <family val="2"/>
    </font>
    <font>
      <sz val="8"/>
      <name val="Helv"/>
    </font>
    <font>
      <vertAlign val="superscript"/>
      <sz val="12"/>
      <name val="Helv"/>
    </font>
    <font>
      <sz val="10"/>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6" tint="0.59999389629810485"/>
        <bgColor indexed="64"/>
      </patternFill>
    </fill>
    <fill>
      <patternFill patternType="solid">
        <fgColor rgb="FFFFC000"/>
        <bgColor indexed="64"/>
      </patternFill>
    </fill>
  </fills>
  <borders count="19">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thin">
        <color indexed="64"/>
      </bottom>
      <diagonal/>
    </border>
    <border>
      <left/>
      <right/>
      <top/>
      <bottom style="thin">
        <color indexed="22"/>
      </bottom>
      <diagonal/>
    </border>
  </borders>
  <cellStyleXfs count="1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6"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0" fontId="21" fillId="0" borderId="0">
      <alignment horizontal="left"/>
    </xf>
    <xf numFmtId="49" fontId="22" fillId="0" borderId="0">
      <alignment horizontal="left" vertical="center"/>
    </xf>
    <xf numFmtId="168" fontId="23" fillId="0" borderId="18" applyNumberFormat="0" applyFill="0">
      <alignment horizontal="right"/>
    </xf>
    <xf numFmtId="0" fontId="24" fillId="0" borderId="18">
      <alignment horizontal="left"/>
    </xf>
    <xf numFmtId="0" fontId="27" fillId="0" borderId="0">
      <alignment horizontal="left"/>
    </xf>
    <xf numFmtId="0" fontId="28" fillId="0" borderId="0">
      <alignment horizontal="right"/>
    </xf>
    <xf numFmtId="0" fontId="3" fillId="0" borderId="0"/>
  </cellStyleXfs>
  <cellXfs count="140">
    <xf numFmtId="0" fontId="0" fillId="0" borderId="0" xfId="0"/>
    <xf numFmtId="0" fontId="1" fillId="0" borderId="0" xfId="0" applyFont="1"/>
    <xf numFmtId="0" fontId="1" fillId="0" borderId="0" xfId="0" applyFont="1" applyAlignment="1">
      <alignment horizontal="right"/>
    </xf>
    <xf numFmtId="0" fontId="0" fillId="0" borderId="0" xfId="0" applyNumberFormat="1"/>
    <xf numFmtId="0" fontId="6" fillId="0" borderId="0" xfId="4" applyFont="1" applyFill="1" applyBorder="1" applyAlignment="1">
      <alignment horizontal="left"/>
    </xf>
    <xf numFmtId="0" fontId="3" fillId="0" borderId="0" xfId="2" applyFont="1"/>
    <xf numFmtId="0" fontId="4" fillId="0" borderId="1" xfId="3" applyFont="1" applyFill="1" applyBorder="1" applyAlignment="1">
      <alignment wrapText="1"/>
    </xf>
    <xf numFmtId="0" fontId="4" fillId="0" borderId="2" xfId="5" applyFont="1" applyFill="1" applyBorder="1" applyAlignment="1">
      <alignment wrapText="1"/>
    </xf>
    <xf numFmtId="165" fontId="4" fillId="0" borderId="2" xfId="5" applyNumberFormat="1" applyFill="1" applyAlignment="1">
      <alignment horizontal="right" wrapText="1"/>
    </xf>
    <xf numFmtId="0" fontId="0" fillId="0" borderId="3" xfId="6" applyFont="1" applyFill="1" applyBorder="1" applyAlignment="1">
      <alignment wrapText="1"/>
    </xf>
    <xf numFmtId="165" fontId="0" fillId="0" borderId="3" xfId="6" applyNumberFormat="1" applyFont="1" applyFill="1" applyAlignment="1">
      <alignment horizontal="right" wrapText="1"/>
    </xf>
    <xf numFmtId="3" fontId="0" fillId="0" borderId="3" xfId="6" applyNumberFormat="1" applyFont="1" applyFill="1" applyAlignment="1">
      <alignment horizontal="right" wrapText="1"/>
    </xf>
    <xf numFmtId="0" fontId="0" fillId="0" borderId="0" xfId="0" applyAlignment="1">
      <alignment horizontal="left"/>
    </xf>
    <xf numFmtId="0" fontId="1" fillId="2" borderId="0" xfId="0" applyFont="1" applyFill="1"/>
    <xf numFmtId="0" fontId="0" fillId="0" borderId="0" xfId="0" applyFont="1"/>
    <xf numFmtId="166" fontId="0" fillId="0" borderId="3" xfId="6" applyNumberFormat="1" applyFont="1" applyFill="1" applyAlignment="1">
      <alignment horizontal="right" wrapText="1"/>
    </xf>
    <xf numFmtId="166" fontId="4" fillId="0" borderId="2" xfId="5" applyNumberFormat="1" applyFill="1" applyAlignment="1">
      <alignment horizontal="right" wrapText="1"/>
    </xf>
    <xf numFmtId="2" fontId="0" fillId="3" borderId="0" xfId="0" applyNumberFormat="1" applyFill="1"/>
    <xf numFmtId="0" fontId="0" fillId="4" borderId="0" xfId="0" applyNumberFormat="1" applyFill="1"/>
    <xf numFmtId="0" fontId="10" fillId="0" borderId="0" xfId="0" applyFont="1" applyFill="1" applyBorder="1" applyAlignment="1"/>
    <xf numFmtId="0" fontId="8" fillId="0" borderId="0" xfId="0" applyFont="1" applyFill="1"/>
    <xf numFmtId="0" fontId="10" fillId="0" borderId="0" xfId="0" applyFont="1" applyFill="1" applyBorder="1"/>
    <xf numFmtId="0" fontId="11" fillId="0" borderId="10" xfId="0" applyFont="1" applyFill="1" applyBorder="1" applyAlignment="1">
      <alignment horizontal="center" wrapText="1"/>
    </xf>
    <xf numFmtId="167" fontId="11" fillId="0" borderId="10" xfId="0" applyNumberFormat="1" applyFont="1" applyFill="1" applyBorder="1" applyAlignment="1">
      <alignment horizontal="center" wrapText="1"/>
    </xf>
    <xf numFmtId="0" fontId="11" fillId="0" borderId="11" xfId="0" applyFont="1" applyFill="1" applyBorder="1" applyAlignment="1">
      <alignment horizontal="center" wrapText="1"/>
    </xf>
    <xf numFmtId="0" fontId="11" fillId="0" borderId="12" xfId="0" applyFont="1" applyFill="1" applyBorder="1" applyAlignment="1">
      <alignment horizontal="center" wrapText="1"/>
    </xf>
    <xf numFmtId="0" fontId="11" fillId="0" borderId="0" xfId="0" applyFont="1" applyFill="1"/>
    <xf numFmtId="3" fontId="11" fillId="0" borderId="0" xfId="0" applyNumberFormat="1" applyFont="1" applyFill="1"/>
    <xf numFmtId="166" fontId="11" fillId="0" borderId="0" xfId="0" applyNumberFormat="1" applyFont="1" applyFill="1"/>
    <xf numFmtId="3" fontId="11" fillId="0" borderId="13" xfId="0" applyNumberFormat="1" applyFont="1" applyFill="1" applyBorder="1"/>
    <xf numFmtId="3" fontId="11" fillId="0" borderId="0" xfId="0" applyNumberFormat="1" applyFont="1" applyFill="1" applyBorder="1"/>
    <xf numFmtId="166" fontId="11" fillId="0" borderId="14" xfId="0" applyNumberFormat="1" applyFont="1" applyFill="1" applyBorder="1"/>
    <xf numFmtId="0" fontId="10" fillId="0" borderId="0" xfId="0" applyFont="1" applyFill="1"/>
    <xf numFmtId="0" fontId="13" fillId="0" borderId="0" xfId="0" applyFont="1" applyFill="1" applyAlignment="1">
      <alignment vertical="top"/>
    </xf>
    <xf numFmtId="3" fontId="13" fillId="0" borderId="0" xfId="0" applyNumberFormat="1" applyFont="1" applyFill="1"/>
    <xf numFmtId="166" fontId="13" fillId="0" borderId="0" xfId="0" applyNumberFormat="1" applyFont="1" applyFill="1"/>
    <xf numFmtId="3" fontId="13" fillId="0" borderId="13" xfId="0" applyNumberFormat="1" applyFont="1" applyFill="1" applyBorder="1"/>
    <xf numFmtId="3" fontId="13" fillId="0" borderId="0" xfId="0" applyNumberFormat="1" applyFont="1" applyFill="1" applyBorder="1"/>
    <xf numFmtId="166" fontId="13" fillId="0" borderId="14" xfId="0" applyNumberFormat="1" applyFont="1" applyFill="1" applyBorder="1"/>
    <xf numFmtId="0" fontId="9" fillId="0" borderId="0" xfId="0" applyFont="1" applyFill="1"/>
    <xf numFmtId="0" fontId="13" fillId="0" borderId="0" xfId="0" applyFont="1" applyFill="1" applyAlignment="1">
      <alignment horizontal="left" indent="1"/>
    </xf>
    <xf numFmtId="0" fontId="13" fillId="0" borderId="0" xfId="0" applyFont="1" applyFill="1"/>
    <xf numFmtId="3" fontId="13" fillId="0" borderId="0" xfId="0" applyNumberFormat="1" applyFont="1" applyFill="1" applyAlignment="1">
      <alignment horizontal="right"/>
    </xf>
    <xf numFmtId="166" fontId="13" fillId="0" borderId="0" xfId="0" applyNumberFormat="1" applyFont="1" applyFill="1" applyAlignment="1">
      <alignment horizontal="right"/>
    </xf>
    <xf numFmtId="166" fontId="13" fillId="0" borderId="14" xfId="0" applyNumberFormat="1" applyFont="1" applyFill="1" applyBorder="1" applyAlignment="1">
      <alignment horizontal="right"/>
    </xf>
    <xf numFmtId="0" fontId="13" fillId="0" borderId="0" xfId="0" applyFont="1" applyFill="1" applyAlignment="1">
      <alignment wrapText="1"/>
    </xf>
    <xf numFmtId="3" fontId="13" fillId="0" borderId="0" xfId="0" applyNumberFormat="1" applyFont="1" applyFill="1" applyBorder="1" applyAlignment="1">
      <alignment horizontal="right"/>
    </xf>
    <xf numFmtId="0" fontId="11" fillId="0" borderId="5" xfId="0" applyFont="1" applyFill="1" applyBorder="1"/>
    <xf numFmtId="3" fontId="11" fillId="0" borderId="5" xfId="0" applyNumberFormat="1" applyFont="1" applyFill="1" applyBorder="1"/>
    <xf numFmtId="3" fontId="11" fillId="0" borderId="15" xfId="0" applyNumberFormat="1" applyFont="1" applyFill="1" applyBorder="1"/>
    <xf numFmtId="166" fontId="11" fillId="0" borderId="16" xfId="0" applyNumberFormat="1" applyFont="1" applyFill="1" applyBorder="1"/>
    <xf numFmtId="0" fontId="9" fillId="0" borderId="0" xfId="0" applyFont="1" applyFill="1" applyAlignment="1"/>
    <xf numFmtId="166" fontId="17" fillId="0" borderId="0" xfId="0" applyNumberFormat="1" applyFont="1" applyFill="1" applyBorder="1"/>
    <xf numFmtId="0" fontId="9" fillId="0" borderId="0" xfId="0" applyFont="1" applyFill="1" applyBorder="1"/>
    <xf numFmtId="0" fontId="9" fillId="0" borderId="0" xfId="0" applyFont="1" applyFill="1" applyBorder="1" applyAlignment="1"/>
    <xf numFmtId="0" fontId="9" fillId="0" borderId="0" xfId="0" applyFont="1" applyFill="1" applyBorder="1" applyAlignment="1">
      <alignment wrapText="1"/>
    </xf>
    <xf numFmtId="0" fontId="9" fillId="0" borderId="0" xfId="0" applyFont="1" applyFill="1" applyAlignment="1">
      <alignment horizontal="left" vertical="top"/>
    </xf>
    <xf numFmtId="0" fontId="9" fillId="0" borderId="0" xfId="0" applyFont="1" applyFill="1" applyAlignment="1">
      <alignment wrapText="1"/>
    </xf>
    <xf numFmtId="0" fontId="9" fillId="0" borderId="5" xfId="0" applyFont="1" applyFill="1" applyBorder="1"/>
    <xf numFmtId="0" fontId="11" fillId="0" borderId="17" xfId="9" applyNumberFormat="1" applyFont="1" applyFill="1" applyBorder="1" applyAlignment="1">
      <alignment horizontal="center" vertical="center"/>
    </xf>
    <xf numFmtId="49" fontId="11" fillId="0" borderId="17" xfId="9" applyNumberFormat="1" applyFont="1" applyFill="1" applyBorder="1" applyAlignment="1">
      <alignment horizontal="center" vertical="center"/>
    </xf>
    <xf numFmtId="49" fontId="11" fillId="0" borderId="17" xfId="10" applyNumberFormat="1" applyFont="1" applyFill="1" applyBorder="1" applyAlignment="1">
      <alignment horizontal="center" vertical="center"/>
    </xf>
    <xf numFmtId="49" fontId="11" fillId="0" borderId="17" xfId="11" applyNumberFormat="1" applyFont="1" applyFill="1" applyBorder="1" applyAlignment="1">
      <alignment horizontal="center"/>
    </xf>
    <xf numFmtId="49" fontId="11" fillId="0" borderId="17" xfId="0" applyNumberFormat="1" applyFont="1" applyFill="1" applyBorder="1" applyAlignment="1">
      <alignment horizontal="center"/>
    </xf>
    <xf numFmtId="0" fontId="11" fillId="0" borderId="17" xfId="0" applyFont="1" applyFill="1" applyBorder="1" applyAlignment="1">
      <alignment horizontal="center"/>
    </xf>
    <xf numFmtId="0" fontId="9" fillId="0" borderId="17" xfId="0" applyFont="1" applyFill="1" applyBorder="1" applyAlignment="1">
      <alignment horizontal="center"/>
    </xf>
    <xf numFmtId="49" fontId="11" fillId="0" borderId="0" xfId="9" applyFont="1" applyFill="1" applyBorder="1">
      <alignment horizontal="left" vertical="center"/>
    </xf>
    <xf numFmtId="166" fontId="11" fillId="0" borderId="0" xfId="9" applyNumberFormat="1" applyFont="1" applyFill="1" applyBorder="1" applyAlignment="1">
      <alignment horizontal="right"/>
    </xf>
    <xf numFmtId="0" fontId="13" fillId="0" borderId="0" xfId="0" applyFont="1" applyFill="1" applyBorder="1" applyAlignment="1">
      <alignment horizontal="left" indent="1"/>
    </xf>
    <xf numFmtId="166" fontId="13" fillId="0" borderId="0" xfId="11" applyNumberFormat="1" applyFont="1" applyFill="1" applyBorder="1" applyAlignment="1">
      <alignment horizontal="right"/>
    </xf>
    <xf numFmtId="166" fontId="13" fillId="0" borderId="0" xfId="10" applyNumberFormat="1" applyFont="1" applyFill="1" applyBorder="1" applyAlignment="1">
      <alignment horizontal="right"/>
    </xf>
    <xf numFmtId="166" fontId="13" fillId="0" borderId="0" xfId="1" applyNumberFormat="1" applyFont="1" applyFill="1" applyBorder="1" applyAlignment="1">
      <alignment horizontal="right"/>
    </xf>
    <xf numFmtId="166" fontId="13" fillId="0" borderId="0" xfId="1" applyNumberFormat="1" applyFont="1" applyFill="1" applyAlignment="1">
      <alignment horizontal="right"/>
    </xf>
    <xf numFmtId="164" fontId="13" fillId="0" borderId="0" xfId="0" applyNumberFormat="1" applyFont="1" applyFill="1"/>
    <xf numFmtId="166" fontId="11" fillId="0" borderId="0" xfId="11" applyNumberFormat="1" applyFont="1" applyFill="1" applyBorder="1" applyAlignment="1">
      <alignment horizontal="right"/>
    </xf>
    <xf numFmtId="0" fontId="13" fillId="0" borderId="5" xfId="0" applyFont="1" applyFill="1" applyBorder="1" applyAlignment="1">
      <alignment horizontal="left" indent="1"/>
    </xf>
    <xf numFmtId="166" fontId="13" fillId="0" borderId="5" xfId="11" applyNumberFormat="1" applyFont="1" applyFill="1" applyBorder="1" applyAlignment="1">
      <alignment horizontal="right"/>
    </xf>
    <xf numFmtId="166" fontId="13" fillId="0" borderId="5" xfId="10" applyNumberFormat="1" applyFont="1" applyFill="1" applyBorder="1" applyAlignment="1">
      <alignment horizontal="right"/>
    </xf>
    <xf numFmtId="166" fontId="13" fillId="0" borderId="5" xfId="1" applyNumberFormat="1" applyFont="1" applyFill="1" applyBorder="1" applyAlignment="1">
      <alignment horizontal="right"/>
    </xf>
    <xf numFmtId="166" fontId="13" fillId="0" borderId="5" xfId="0" applyNumberFormat="1" applyFont="1" applyFill="1" applyBorder="1" applyAlignment="1">
      <alignment horizontal="right"/>
    </xf>
    <xf numFmtId="166" fontId="13" fillId="0" borderId="5" xfId="0" applyNumberFormat="1" applyFont="1" applyFill="1" applyBorder="1"/>
    <xf numFmtId="0" fontId="26" fillId="0" borderId="0" xfId="0" applyFont="1" applyFill="1"/>
    <xf numFmtId="0" fontId="9" fillId="0" borderId="0" xfId="0" applyFont="1" applyFill="1" applyAlignment="1">
      <alignment horizontal="left" wrapText="1"/>
    </xf>
    <xf numFmtId="0" fontId="16" fillId="0" borderId="0" xfId="12" applyFont="1" applyFill="1" applyAlignment="1">
      <alignment horizontal="left"/>
    </xf>
    <xf numFmtId="0" fontId="16" fillId="0" borderId="0" xfId="0" applyFont="1" applyFill="1" applyAlignment="1">
      <alignment horizontal="left"/>
    </xf>
    <xf numFmtId="0" fontId="15" fillId="0" borderId="0" xfId="11" applyNumberFormat="1" applyFont="1" applyFill="1" applyBorder="1" applyAlignment="1">
      <alignment horizontal="left"/>
    </xf>
    <xf numFmtId="3" fontId="16" fillId="0" borderId="0" xfId="10" applyNumberFormat="1" applyFont="1" applyFill="1" applyBorder="1" applyAlignment="1">
      <alignment horizontal="left" vertical="center"/>
    </xf>
    <xf numFmtId="2" fontId="16" fillId="0" borderId="0" xfId="0" applyNumberFormat="1" applyFont="1" applyFill="1" applyBorder="1" applyAlignment="1">
      <alignment horizontal="left"/>
    </xf>
    <xf numFmtId="49" fontId="16" fillId="0" borderId="0" xfId="0" applyNumberFormat="1" applyFont="1" applyFill="1" applyAlignment="1">
      <alignment horizontal="left"/>
    </xf>
    <xf numFmtId="2" fontId="16" fillId="0" borderId="0" xfId="0" applyNumberFormat="1" applyFont="1" applyFill="1" applyAlignment="1">
      <alignment horizontal="left"/>
    </xf>
    <xf numFmtId="0" fontId="13" fillId="0" borderId="0" xfId="0" applyFont="1" applyFill="1" applyAlignment="1"/>
    <xf numFmtId="0" fontId="9" fillId="0" borderId="0" xfId="0" applyFont="1" applyFill="1" applyAlignment="1">
      <alignment horizontal="right"/>
    </xf>
    <xf numFmtId="2" fontId="9" fillId="0" borderId="0" xfId="0" applyNumberFormat="1" applyFont="1" applyFill="1"/>
    <xf numFmtId="2" fontId="0" fillId="4" borderId="0" xfId="0" applyNumberFormat="1" applyFill="1"/>
    <xf numFmtId="0" fontId="3" fillId="0" borderId="4" xfId="7" applyFont="1" applyFill="1" applyBorder="1" applyAlignment="1">
      <alignment wrapText="1"/>
    </xf>
    <xf numFmtId="49" fontId="16" fillId="0" borderId="0" xfId="0" applyNumberFormat="1" applyFont="1" applyFill="1" applyAlignment="1">
      <alignment wrapText="1"/>
    </xf>
    <xf numFmtId="0" fontId="16" fillId="0" borderId="0" xfId="0" applyNumberFormat="1" applyFont="1" applyFill="1" applyAlignment="1">
      <alignment wrapText="1"/>
    </xf>
    <xf numFmtId="0" fontId="9" fillId="0" borderId="0" xfId="0" applyFont="1" applyFill="1" applyAlignment="1">
      <alignment wrapText="1"/>
    </xf>
    <xf numFmtId="0" fontId="16" fillId="0" borderId="0" xfId="0" applyFont="1" applyFill="1" applyAlignment="1"/>
    <xf numFmtId="0" fontId="9" fillId="0" borderId="0" xfId="0" applyFont="1" applyFill="1" applyAlignment="1"/>
    <xf numFmtId="0" fontId="15" fillId="0" borderId="0" xfId="0" applyFont="1" applyFill="1" applyAlignment="1">
      <alignment wrapText="1"/>
    </xf>
    <xf numFmtId="0" fontId="16" fillId="0" borderId="0" xfId="0" applyFont="1" applyFill="1" applyAlignment="1">
      <alignment horizontal="left" wrapText="1"/>
    </xf>
    <xf numFmtId="0" fontId="9" fillId="0" borderId="0" xfId="0" applyFont="1" applyFill="1" applyAlignment="1">
      <alignment horizontal="left" wrapText="1"/>
    </xf>
    <xf numFmtId="0" fontId="16" fillId="0" borderId="0" xfId="0" applyFont="1" applyFill="1" applyAlignment="1">
      <alignment horizontal="left" vertical="top" wrapText="1"/>
    </xf>
    <xf numFmtId="0" fontId="9" fillId="0" borderId="0" xfId="0" applyFont="1" applyFill="1" applyAlignment="1">
      <alignment horizontal="left" vertical="top" wrapText="1"/>
    </xf>
    <xf numFmtId="0" fontId="15" fillId="0" borderId="0" xfId="0" applyFont="1" applyFill="1" applyBorder="1" applyAlignment="1">
      <alignment wrapText="1"/>
    </xf>
    <xf numFmtId="0" fontId="18" fillId="0" borderId="0" xfId="0" applyFont="1" applyFill="1" applyBorder="1" applyAlignment="1">
      <alignment vertical="top" wrapText="1"/>
    </xf>
    <xf numFmtId="0" fontId="9" fillId="0" borderId="0" xfId="0" applyFont="1" applyFill="1" applyAlignment="1">
      <alignment vertical="top" wrapText="1"/>
    </xf>
    <xf numFmtId="0" fontId="19" fillId="0" borderId="0" xfId="0" applyFont="1" applyFill="1" applyAlignment="1">
      <alignment vertical="top" wrapText="1"/>
    </xf>
    <xf numFmtId="0" fontId="9" fillId="0" borderId="0" xfId="0" applyNumberFormat="1" applyFont="1" applyFill="1" applyAlignment="1">
      <alignment wrapText="1"/>
    </xf>
    <xf numFmtId="0" fontId="8" fillId="0" borderId="5" xfId="0" applyNumberFormat="1" applyFont="1" applyFill="1" applyBorder="1" applyAlignment="1"/>
    <xf numFmtId="0" fontId="9" fillId="0" borderId="5" xfId="0" applyFont="1" applyFill="1" applyBorder="1" applyAlignment="1"/>
    <xf numFmtId="0" fontId="11" fillId="0" borderId="6" xfId="0" applyFont="1" applyFill="1" applyBorder="1" applyAlignment="1"/>
    <xf numFmtId="0" fontId="9" fillId="0" borderId="0" xfId="0" applyFont="1" applyFill="1"/>
    <xf numFmtId="0" fontId="11" fillId="0" borderId="7" xfId="0" applyFont="1" applyFill="1" applyBorder="1" applyAlignment="1">
      <alignment horizontal="center" wrapText="1"/>
    </xf>
    <xf numFmtId="0" fontId="9" fillId="0" borderId="7" xfId="0" applyFont="1" applyFill="1" applyBorder="1"/>
    <xf numFmtId="0" fontId="9" fillId="0" borderId="8" xfId="0" applyFont="1" applyFill="1" applyBorder="1"/>
    <xf numFmtId="0" fontId="11" fillId="0" borderId="9" xfId="0" applyFont="1" applyFill="1" applyBorder="1" applyAlignment="1">
      <alignment horizontal="center" wrapText="1"/>
    </xf>
    <xf numFmtId="0" fontId="15" fillId="0" borderId="6" xfId="0" applyFont="1" applyFill="1" applyBorder="1" applyAlignment="1">
      <alignment wrapText="1"/>
    </xf>
    <xf numFmtId="0" fontId="9" fillId="0" borderId="6" xfId="0" applyFont="1" applyFill="1" applyBorder="1" applyAlignment="1">
      <alignment wrapText="1"/>
    </xf>
    <xf numFmtId="0" fontId="15" fillId="0" borderId="0" xfId="0" applyFont="1" applyFill="1" applyAlignment="1">
      <alignment horizontal="left"/>
    </xf>
    <xf numFmtId="0" fontId="16" fillId="0" borderId="0" xfId="12" applyNumberFormat="1" applyFont="1" applyFill="1" applyAlignment="1">
      <alignment wrapText="1"/>
    </xf>
    <xf numFmtId="0" fontId="15" fillId="0" borderId="0" xfId="12" applyNumberFormat="1" applyFont="1" applyFill="1" applyAlignment="1">
      <alignment wrapText="1"/>
    </xf>
    <xf numFmtId="0" fontId="16" fillId="0" borderId="0" xfId="13" applyFont="1" applyFill="1" applyAlignment="1">
      <alignment wrapText="1"/>
    </xf>
    <xf numFmtId="0" fontId="16" fillId="0" borderId="0" xfId="12" applyFont="1" applyFill="1" applyAlignment="1">
      <alignment horizontal="center" wrapText="1"/>
    </xf>
    <xf numFmtId="49" fontId="15" fillId="0" borderId="0" xfId="9" applyFont="1" applyFill="1" applyBorder="1" applyAlignment="1">
      <alignment wrapText="1"/>
    </xf>
    <xf numFmtId="0" fontId="10" fillId="0" borderId="0" xfId="0" applyFont="1" applyFill="1" applyAlignment="1">
      <alignment wrapText="1"/>
    </xf>
    <xf numFmtId="0" fontId="15" fillId="0" borderId="0" xfId="0" applyNumberFormat="1" applyFont="1" applyFill="1" applyAlignment="1">
      <alignment wrapText="1"/>
    </xf>
    <xf numFmtId="0" fontId="8" fillId="0" borderId="5" xfId="8" applyFont="1" applyFill="1" applyBorder="1" applyAlignment="1">
      <alignment horizontal="left" wrapText="1"/>
    </xf>
    <xf numFmtId="0" fontId="19" fillId="0" borderId="0" xfId="9" applyNumberFormat="1" applyFont="1" applyFill="1" applyBorder="1" applyAlignment="1">
      <alignment wrapText="1"/>
    </xf>
    <xf numFmtId="0" fontId="19" fillId="0" borderId="0" xfId="12" applyNumberFormat="1" applyFont="1" applyFill="1" applyAlignment="1">
      <alignment wrapText="1"/>
    </xf>
    <xf numFmtId="0" fontId="19" fillId="0" borderId="0" xfId="12" applyNumberFormat="1" applyFont="1" applyFill="1" applyAlignment="1">
      <alignment horizontal="center" vertical="top" wrapText="1"/>
    </xf>
    <xf numFmtId="0" fontId="3" fillId="0" borderId="0" xfId="14"/>
    <xf numFmtId="0" fontId="7" fillId="0" borderId="0" xfId="14" applyFont="1"/>
    <xf numFmtId="0" fontId="5" fillId="0" borderId="0" xfId="14" applyFont="1"/>
    <xf numFmtId="4" fontId="0" fillId="0" borderId="3" xfId="6" applyNumberFormat="1" applyFont="1" applyFill="1" applyAlignment="1">
      <alignment horizontal="right" wrapText="1"/>
    </xf>
    <xf numFmtId="3" fontId="4" fillId="0" borderId="2" xfId="5" applyNumberFormat="1" applyFill="1" applyAlignment="1">
      <alignment horizontal="right" wrapText="1"/>
    </xf>
    <xf numFmtId="0" fontId="3" fillId="0" borderId="0" xfId="14" applyAlignment="1" applyProtection="1">
      <alignment horizontal="left"/>
    </xf>
    <xf numFmtId="0" fontId="29" fillId="0" borderId="0" xfId="14" applyFont="1"/>
    <xf numFmtId="4" fontId="4" fillId="0" borderId="2" xfId="5" applyNumberFormat="1" applyFill="1" applyAlignment="1">
      <alignment horizontal="right" wrapText="1"/>
    </xf>
  </cellXfs>
  <cellStyles count="15">
    <cellStyle name="Body: normal cell" xfId="6"/>
    <cellStyle name="Comma" xfId="1" builtinId="3"/>
    <cellStyle name="Data" xfId="10"/>
    <cellStyle name="Font: Calibri, 9pt regular" xfId="2"/>
    <cellStyle name="Footnotes: top row" xfId="7"/>
    <cellStyle name="Header: bottom row" xfId="3"/>
    <cellStyle name="Hed Side" xfId="11"/>
    <cellStyle name="Normal" xfId="0" builtinId="0"/>
    <cellStyle name="Normal 2" xfId="14"/>
    <cellStyle name="Parent row" xfId="5"/>
    <cellStyle name="Source Superscript" xfId="13"/>
    <cellStyle name="Source Text" xfId="12"/>
    <cellStyle name="State" xfId="9"/>
    <cellStyle name="Table title" xfId="4"/>
    <cellStyle name="Title-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tabSelected="1" workbookViewId="0"/>
  </sheetViews>
  <sheetFormatPr defaultRowHeight="15" x14ac:dyDescent="0.25"/>
  <cols>
    <col min="2" max="2" width="105.5703125" customWidth="1"/>
  </cols>
  <sheetData>
    <row r="1" spans="1:2" x14ac:dyDescent="0.25">
      <c r="A1" s="1" t="s">
        <v>0</v>
      </c>
    </row>
    <row r="3" spans="1:2" x14ac:dyDescent="0.25">
      <c r="A3" s="1" t="s">
        <v>1</v>
      </c>
      <c r="B3" s="13" t="s">
        <v>541</v>
      </c>
    </row>
    <row r="4" spans="1:2" x14ac:dyDescent="0.25">
      <c r="B4" t="s">
        <v>542</v>
      </c>
    </row>
    <row r="5" spans="1:2" x14ac:dyDescent="0.25">
      <c r="B5" s="12">
        <v>2016</v>
      </c>
    </row>
    <row r="6" spans="1:2" x14ac:dyDescent="0.25">
      <c r="B6" t="s">
        <v>543</v>
      </c>
    </row>
    <row r="7" spans="1:2" x14ac:dyDescent="0.25">
      <c r="B7" t="s">
        <v>545</v>
      </c>
    </row>
    <row r="8" spans="1:2" x14ac:dyDescent="0.25">
      <c r="B8" t="s">
        <v>544</v>
      </c>
    </row>
    <row r="10" spans="1:2" x14ac:dyDescent="0.25">
      <c r="B10" s="13" t="s">
        <v>291</v>
      </c>
    </row>
    <row r="11" spans="1:2" x14ac:dyDescent="0.25">
      <c r="B11" t="s">
        <v>292</v>
      </c>
    </row>
    <row r="12" spans="1:2" x14ac:dyDescent="0.25">
      <c r="B12" s="12">
        <v>2016</v>
      </c>
    </row>
    <row r="13" spans="1:2" x14ac:dyDescent="0.25">
      <c r="B13" t="s">
        <v>563</v>
      </c>
    </row>
    <row r="14" spans="1:2" x14ac:dyDescent="0.25">
      <c r="B14" t="s">
        <v>579</v>
      </c>
    </row>
    <row r="15" spans="1:2" x14ac:dyDescent="0.25">
      <c r="B15" t="s">
        <v>293</v>
      </c>
    </row>
    <row r="17" spans="1:2" x14ac:dyDescent="0.25">
      <c r="B17" s="13" t="s">
        <v>295</v>
      </c>
    </row>
    <row r="18" spans="1:2" x14ac:dyDescent="0.25">
      <c r="B18" t="s">
        <v>292</v>
      </c>
    </row>
    <row r="19" spans="1:2" x14ac:dyDescent="0.25">
      <c r="B19" s="12">
        <v>2016</v>
      </c>
    </row>
    <row r="20" spans="1:2" x14ac:dyDescent="0.25">
      <c r="B20" t="s">
        <v>563</v>
      </c>
    </row>
    <row r="21" spans="1:2" x14ac:dyDescent="0.25">
      <c r="B21" t="s">
        <v>580</v>
      </c>
    </row>
    <row r="22" spans="1:2" x14ac:dyDescent="0.25">
      <c r="B22" t="s">
        <v>464</v>
      </c>
    </row>
    <row r="24" spans="1:2" x14ac:dyDescent="0.25">
      <c r="A24" s="1" t="s">
        <v>11</v>
      </c>
    </row>
    <row r="25" spans="1:2" x14ac:dyDescent="0.25">
      <c r="A25" t="s">
        <v>12</v>
      </c>
    </row>
    <row r="26" spans="1:2" x14ac:dyDescent="0.25">
      <c r="A26" t="s">
        <v>13</v>
      </c>
    </row>
    <row r="27" spans="1:2" x14ac:dyDescent="0.25">
      <c r="A27" t="s">
        <v>14</v>
      </c>
    </row>
    <row r="28" spans="1:2" x14ac:dyDescent="0.25">
      <c r="A28" t="s">
        <v>15</v>
      </c>
    </row>
    <row r="29" spans="1:2" x14ac:dyDescent="0.25">
      <c r="A29" t="s">
        <v>16</v>
      </c>
    </row>
    <row r="30" spans="1:2" x14ac:dyDescent="0.25">
      <c r="A30" t="s">
        <v>17</v>
      </c>
    </row>
    <row r="31" spans="1:2" x14ac:dyDescent="0.25">
      <c r="A31" t="s">
        <v>18</v>
      </c>
    </row>
    <row r="33" spans="1:1" x14ac:dyDescent="0.25">
      <c r="A33" t="s">
        <v>19</v>
      </c>
    </row>
    <row r="34" spans="1:1" x14ac:dyDescent="0.25">
      <c r="A34" t="s">
        <v>20</v>
      </c>
    </row>
    <row r="35" spans="1:1" x14ac:dyDescent="0.25">
      <c r="A35" t="s">
        <v>21</v>
      </c>
    </row>
    <row r="36" spans="1:1" x14ac:dyDescent="0.25">
      <c r="A36" t="s">
        <v>22</v>
      </c>
    </row>
    <row r="38" spans="1:1" x14ac:dyDescent="0.25">
      <c r="A38" s="1" t="s">
        <v>5</v>
      </c>
    </row>
    <row r="39" spans="1:1" x14ac:dyDescent="0.25">
      <c r="A39" t="s">
        <v>539</v>
      </c>
    </row>
    <row r="41" spans="1:1" x14ac:dyDescent="0.25">
      <c r="A41" s="1" t="s">
        <v>6</v>
      </c>
    </row>
    <row r="42" spans="1:1" x14ac:dyDescent="0.25">
      <c r="A42" s="14" t="s">
        <v>297</v>
      </c>
    </row>
    <row r="43" spans="1:1" x14ac:dyDescent="0.25">
      <c r="A43" s="14" t="s">
        <v>298</v>
      </c>
    </row>
    <row r="44" spans="1:1" x14ac:dyDescent="0.25">
      <c r="A44" t="s">
        <v>538</v>
      </c>
    </row>
    <row r="45" spans="1:1" x14ac:dyDescent="0.25">
      <c r="A45" t="s">
        <v>537</v>
      </c>
    </row>
    <row r="46" spans="1:1" x14ac:dyDescent="0.25">
      <c r="A46" s="14"/>
    </row>
    <row r="47" spans="1:1" x14ac:dyDescent="0.25">
      <c r="A47" s="1" t="s">
        <v>291</v>
      </c>
    </row>
    <row r="48" spans="1:1" x14ac:dyDescent="0.25">
      <c r="A48" t="s">
        <v>459</v>
      </c>
    </row>
    <row r="49" spans="1:1" x14ac:dyDescent="0.25">
      <c r="A49" t="s">
        <v>286</v>
      </c>
    </row>
    <row r="50" spans="1:1" x14ac:dyDescent="0.25">
      <c r="A50" t="s">
        <v>287</v>
      </c>
    </row>
    <row r="51" spans="1:1" x14ac:dyDescent="0.25">
      <c r="A51" t="s">
        <v>288</v>
      </c>
    </row>
    <row r="52" spans="1:1" x14ac:dyDescent="0.25">
      <c r="A52" t="s">
        <v>289</v>
      </c>
    </row>
    <row r="53" spans="1:1" x14ac:dyDescent="0.25">
      <c r="A53" t="s">
        <v>290</v>
      </c>
    </row>
    <row r="55" spans="1:1" x14ac:dyDescent="0.25">
      <c r="A55" s="1" t="s">
        <v>294</v>
      </c>
    </row>
    <row r="56" spans="1:1" x14ac:dyDescent="0.25">
      <c r="A56" t="s">
        <v>534</v>
      </c>
    </row>
    <row r="57" spans="1:1" x14ac:dyDescent="0.25">
      <c r="A57" t="s">
        <v>535</v>
      </c>
    </row>
    <row r="58" spans="1:1" x14ac:dyDescent="0.25">
      <c r="A58" t="s">
        <v>536</v>
      </c>
    </row>
    <row r="60" spans="1:1" x14ac:dyDescent="0.25">
      <c r="A60" s="1" t="s">
        <v>295</v>
      </c>
    </row>
    <row r="61" spans="1:1" x14ac:dyDescent="0.25">
      <c r="A61" t="s">
        <v>458</v>
      </c>
    </row>
    <row r="62" spans="1:1" x14ac:dyDescent="0.25">
      <c r="A62" t="s">
        <v>463</v>
      </c>
    </row>
    <row r="63" spans="1:1" x14ac:dyDescent="0.25">
      <c r="A63" t="s">
        <v>460</v>
      </c>
    </row>
    <row r="64" spans="1:1" x14ac:dyDescent="0.25">
      <c r="A64" t="s">
        <v>461</v>
      </c>
    </row>
    <row r="65" spans="1:1" x14ac:dyDescent="0.25">
      <c r="A65" t="s">
        <v>462</v>
      </c>
    </row>
    <row r="67" spans="1:1" x14ac:dyDescent="0.25">
      <c r="A67" s="1" t="s">
        <v>296</v>
      </c>
    </row>
    <row r="68" spans="1:1" x14ac:dyDescent="0.25">
      <c r="A68" t="s">
        <v>540</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x14ac:dyDescent="0.2"/>
  <cols>
    <col min="1" max="1" width="20.85546875" style="132" hidden="1" customWidth="1"/>
    <col min="2" max="2" width="45.7109375" style="132" customWidth="1"/>
    <col min="3" max="16384" width="9.140625" style="132"/>
  </cols>
  <sheetData>
    <row r="1" spans="1:30" ht="15" customHeight="1" thickBot="1" x14ac:dyDescent="0.25">
      <c r="B1" s="5" t="s">
        <v>565</v>
      </c>
      <c r="C1" s="6">
        <v>2014</v>
      </c>
      <c r="D1" s="6">
        <v>2015</v>
      </c>
      <c r="E1" s="6">
        <v>2016</v>
      </c>
      <c r="F1" s="6">
        <v>2017</v>
      </c>
      <c r="G1" s="6">
        <v>2018</v>
      </c>
      <c r="H1" s="6">
        <v>2019</v>
      </c>
      <c r="I1" s="6">
        <v>2020</v>
      </c>
      <c r="J1" s="6">
        <v>2021</v>
      </c>
      <c r="K1" s="6">
        <v>2022</v>
      </c>
      <c r="L1" s="6">
        <v>2023</v>
      </c>
      <c r="M1" s="6">
        <v>2024</v>
      </c>
      <c r="N1" s="6">
        <v>2025</v>
      </c>
      <c r="O1" s="6">
        <v>2026</v>
      </c>
      <c r="P1" s="6">
        <v>2027</v>
      </c>
      <c r="Q1" s="6">
        <v>2028</v>
      </c>
      <c r="R1" s="6">
        <v>2029</v>
      </c>
      <c r="S1" s="6">
        <v>2030</v>
      </c>
      <c r="T1" s="6">
        <v>2031</v>
      </c>
      <c r="U1" s="6">
        <v>2032</v>
      </c>
      <c r="V1" s="6">
        <v>2033</v>
      </c>
      <c r="W1" s="6">
        <v>2034</v>
      </c>
      <c r="X1" s="6">
        <v>2035</v>
      </c>
      <c r="Y1" s="6">
        <v>2036</v>
      </c>
      <c r="Z1" s="6">
        <v>2037</v>
      </c>
      <c r="AA1" s="6">
        <v>2038</v>
      </c>
      <c r="AB1" s="6">
        <v>2039</v>
      </c>
      <c r="AC1" s="6">
        <v>2040</v>
      </c>
    </row>
    <row r="2" spans="1:30" ht="15" customHeight="1" thickTop="1" x14ac:dyDescent="0.2"/>
    <row r="3" spans="1:30" ht="15" customHeight="1" x14ac:dyDescent="0.2">
      <c r="C3" s="138" t="s">
        <v>564</v>
      </c>
      <c r="D3" s="138" t="s">
        <v>563</v>
      </c>
      <c r="E3" s="138"/>
      <c r="F3" s="138"/>
      <c r="G3" s="138"/>
    </row>
    <row r="4" spans="1:30" ht="15" customHeight="1" x14ac:dyDescent="0.2">
      <c r="C4" s="138" t="s">
        <v>562</v>
      </c>
      <c r="D4" s="138" t="s">
        <v>561</v>
      </c>
      <c r="E4" s="138"/>
      <c r="F4" s="138"/>
      <c r="G4" s="138" t="s">
        <v>560</v>
      </c>
    </row>
    <row r="5" spans="1:30" ht="15" customHeight="1" x14ac:dyDescent="0.2">
      <c r="C5" s="138" t="s">
        <v>559</v>
      </c>
      <c r="D5" s="138" t="s">
        <v>558</v>
      </c>
      <c r="E5" s="138"/>
      <c r="F5" s="138"/>
      <c r="G5" s="138"/>
    </row>
    <row r="6" spans="1:30" ht="15" customHeight="1" x14ac:dyDescent="0.2">
      <c r="C6" s="138" t="s">
        <v>557</v>
      </c>
      <c r="D6" s="138"/>
      <c r="E6" s="138" t="s">
        <v>556</v>
      </c>
      <c r="F6" s="138"/>
      <c r="G6" s="138"/>
    </row>
    <row r="10" spans="1:30" ht="15" customHeight="1" x14ac:dyDescent="0.25">
      <c r="A10" s="134" t="s">
        <v>23</v>
      </c>
      <c r="B10" s="4" t="s">
        <v>24</v>
      </c>
    </row>
    <row r="11" spans="1:30" ht="15" customHeight="1" x14ac:dyDescent="0.2">
      <c r="B11" s="5" t="s">
        <v>25</v>
      </c>
    </row>
    <row r="12" spans="1:30" ht="15" customHeight="1" x14ac:dyDescent="0.2">
      <c r="B12" s="5" t="s">
        <v>25</v>
      </c>
      <c r="C12" s="137" t="s">
        <v>25</v>
      </c>
      <c r="D12" s="137" t="s">
        <v>25</v>
      </c>
      <c r="E12" s="137" t="s">
        <v>25</v>
      </c>
      <c r="F12" s="137" t="s">
        <v>25</v>
      </c>
      <c r="G12" s="137" t="s">
        <v>25</v>
      </c>
      <c r="H12" s="137" t="s">
        <v>25</v>
      </c>
      <c r="I12" s="137" t="s">
        <v>25</v>
      </c>
      <c r="J12" s="137" t="s">
        <v>25</v>
      </c>
      <c r="K12" s="137" t="s">
        <v>25</v>
      </c>
      <c r="L12" s="137" t="s">
        <v>25</v>
      </c>
      <c r="M12" s="137" t="s">
        <v>25</v>
      </c>
      <c r="N12" s="137" t="s">
        <v>25</v>
      </c>
      <c r="O12" s="137" t="s">
        <v>25</v>
      </c>
      <c r="P12" s="137" t="s">
        <v>25</v>
      </c>
      <c r="Q12" s="137" t="s">
        <v>25</v>
      </c>
      <c r="R12" s="137" t="s">
        <v>25</v>
      </c>
      <c r="S12" s="137" t="s">
        <v>25</v>
      </c>
      <c r="T12" s="137" t="s">
        <v>25</v>
      </c>
      <c r="U12" s="137" t="s">
        <v>25</v>
      </c>
      <c r="V12" s="137" t="s">
        <v>25</v>
      </c>
      <c r="W12" s="137" t="s">
        <v>25</v>
      </c>
      <c r="X12" s="137" t="s">
        <v>25</v>
      </c>
      <c r="Y12" s="137" t="s">
        <v>25</v>
      </c>
      <c r="Z12" s="137" t="s">
        <v>25</v>
      </c>
      <c r="AA12" s="137" t="s">
        <v>25</v>
      </c>
      <c r="AB12" s="137" t="s">
        <v>25</v>
      </c>
      <c r="AC12" s="137" t="s">
        <v>25</v>
      </c>
      <c r="AD12" s="137" t="s">
        <v>555</v>
      </c>
    </row>
    <row r="13" spans="1:30" ht="15" customHeight="1" thickBot="1" x14ac:dyDescent="0.25">
      <c r="B13" s="6" t="s">
        <v>26</v>
      </c>
      <c r="C13" s="6">
        <v>2014</v>
      </c>
      <c r="D13" s="6">
        <v>2015</v>
      </c>
      <c r="E13" s="6">
        <v>2016</v>
      </c>
      <c r="F13" s="6">
        <v>2017</v>
      </c>
      <c r="G13" s="6">
        <v>2018</v>
      </c>
      <c r="H13" s="6">
        <v>2019</v>
      </c>
      <c r="I13" s="6">
        <v>2020</v>
      </c>
      <c r="J13" s="6">
        <v>2021</v>
      </c>
      <c r="K13" s="6">
        <v>2022</v>
      </c>
      <c r="L13" s="6">
        <v>2023</v>
      </c>
      <c r="M13" s="6">
        <v>2024</v>
      </c>
      <c r="N13" s="6">
        <v>2025</v>
      </c>
      <c r="O13" s="6">
        <v>2026</v>
      </c>
      <c r="P13" s="6">
        <v>2027</v>
      </c>
      <c r="Q13" s="6">
        <v>2028</v>
      </c>
      <c r="R13" s="6">
        <v>2029</v>
      </c>
      <c r="S13" s="6">
        <v>2030</v>
      </c>
      <c r="T13" s="6">
        <v>2031</v>
      </c>
      <c r="U13" s="6">
        <v>2032</v>
      </c>
      <c r="V13" s="6">
        <v>2033</v>
      </c>
      <c r="W13" s="6">
        <v>2034</v>
      </c>
      <c r="X13" s="6">
        <v>2035</v>
      </c>
      <c r="Y13" s="6">
        <v>2036</v>
      </c>
      <c r="Z13" s="6">
        <v>2037</v>
      </c>
      <c r="AA13" s="6">
        <v>2038</v>
      </c>
      <c r="AB13" s="6">
        <v>2039</v>
      </c>
      <c r="AC13" s="6">
        <v>2040</v>
      </c>
      <c r="AD13" s="6">
        <v>2040</v>
      </c>
    </row>
    <row r="14" spans="1:30" ht="15" customHeight="1" thickTop="1" x14ac:dyDescent="0.2"/>
    <row r="15" spans="1:30" ht="15" customHeight="1" x14ac:dyDescent="0.2">
      <c r="A15" s="134" t="s">
        <v>27</v>
      </c>
      <c r="B15" s="7" t="s">
        <v>28</v>
      </c>
      <c r="C15" s="16">
        <v>11.362761000000001</v>
      </c>
      <c r="D15" s="16">
        <v>6.5344049999999996</v>
      </c>
      <c r="E15" s="16">
        <v>4.7898560000000003</v>
      </c>
      <c r="F15" s="16">
        <v>6.0439860000000003</v>
      </c>
      <c r="G15" s="16">
        <v>6.8543029999999998</v>
      </c>
      <c r="H15" s="16">
        <v>8.1913269999999994</v>
      </c>
      <c r="I15" s="16">
        <v>8.8300319999999992</v>
      </c>
      <c r="J15" s="16">
        <v>9.3144419999999997</v>
      </c>
      <c r="K15" s="16">
        <v>9.6734449999999992</v>
      </c>
      <c r="L15" s="16">
        <v>9.8982410000000005</v>
      </c>
      <c r="M15" s="16">
        <v>10.103039000000001</v>
      </c>
      <c r="N15" s="16">
        <v>10.357456000000001</v>
      </c>
      <c r="O15" s="16">
        <v>10.680619999999999</v>
      </c>
      <c r="P15" s="16">
        <v>10.931664</v>
      </c>
      <c r="Q15" s="16">
        <v>11.144731</v>
      </c>
      <c r="R15" s="16">
        <v>11.409547</v>
      </c>
      <c r="S15" s="16">
        <v>11.620934</v>
      </c>
      <c r="T15" s="16">
        <v>11.964791999999999</v>
      </c>
      <c r="U15" s="16">
        <v>12.33357</v>
      </c>
      <c r="V15" s="16">
        <v>12.672858</v>
      </c>
      <c r="W15" s="16">
        <v>13.109151000000001</v>
      </c>
      <c r="X15" s="16">
        <v>13.361414</v>
      </c>
      <c r="Y15" s="16">
        <v>13.716709</v>
      </c>
      <c r="Z15" s="16">
        <v>13.962230999999999</v>
      </c>
      <c r="AA15" s="16">
        <v>14.351578999999999</v>
      </c>
      <c r="AB15" s="16">
        <v>14.728832000000001</v>
      </c>
      <c r="AC15" s="16">
        <v>15.099482999999999</v>
      </c>
      <c r="AD15" s="8">
        <v>3.4070999999999997E-2</v>
      </c>
    </row>
    <row r="17" spans="1:30" ht="15" customHeight="1" x14ac:dyDescent="0.2">
      <c r="B17" s="7" t="s">
        <v>29</v>
      </c>
    </row>
    <row r="18" spans="1:30" ht="15" customHeight="1" x14ac:dyDescent="0.25">
      <c r="A18" s="134" t="s">
        <v>30</v>
      </c>
      <c r="B18" s="9" t="s">
        <v>31</v>
      </c>
      <c r="C18" s="15">
        <v>14.149353</v>
      </c>
      <c r="D18" s="15">
        <v>13.290753</v>
      </c>
      <c r="E18" s="15">
        <v>13.043134</v>
      </c>
      <c r="F18" s="15">
        <v>13.389684000000001</v>
      </c>
      <c r="G18" s="15">
        <v>13.643791</v>
      </c>
      <c r="H18" s="15">
        <v>13.999292000000001</v>
      </c>
      <c r="I18" s="15">
        <v>14.212152</v>
      </c>
      <c r="J18" s="15">
        <v>14.390454999999999</v>
      </c>
      <c r="K18" s="15">
        <v>14.540425000000001</v>
      </c>
      <c r="L18" s="15">
        <v>14.660413999999999</v>
      </c>
      <c r="M18" s="15">
        <v>14.773369000000001</v>
      </c>
      <c r="N18" s="15">
        <v>14.893303</v>
      </c>
      <c r="O18" s="15">
        <v>15.024240000000001</v>
      </c>
      <c r="P18" s="15">
        <v>15.137983</v>
      </c>
      <c r="Q18" s="15">
        <v>15.241485000000001</v>
      </c>
      <c r="R18" s="15">
        <v>15.352957</v>
      </c>
      <c r="S18" s="15">
        <v>15.451332000000001</v>
      </c>
      <c r="T18" s="15">
        <v>15.573933</v>
      </c>
      <c r="U18" s="15">
        <v>15.698918000000001</v>
      </c>
      <c r="V18" s="15">
        <v>15.816541000000001</v>
      </c>
      <c r="W18" s="15">
        <v>15.951184</v>
      </c>
      <c r="X18" s="15">
        <v>16.050592000000002</v>
      </c>
      <c r="Y18" s="15">
        <v>16.165901000000002</v>
      </c>
      <c r="Z18" s="15">
        <v>16.257624</v>
      </c>
      <c r="AA18" s="15">
        <v>16.375554999999999</v>
      </c>
      <c r="AB18" s="15">
        <v>16.489239000000001</v>
      </c>
      <c r="AC18" s="15">
        <v>16.603145999999999</v>
      </c>
      <c r="AD18" s="10">
        <v>8.9409999999999993E-3</v>
      </c>
    </row>
    <row r="19" spans="1:30" ht="15" customHeight="1" x14ac:dyDescent="0.25">
      <c r="A19" s="134" t="s">
        <v>32</v>
      </c>
      <c r="B19" s="9" t="s">
        <v>33</v>
      </c>
      <c r="C19" s="15">
        <v>11.629457</v>
      </c>
      <c r="D19" s="15">
        <v>12.141703</v>
      </c>
      <c r="E19" s="15">
        <v>12.590325999999999</v>
      </c>
      <c r="F19" s="15">
        <v>13.053514</v>
      </c>
      <c r="G19" s="15">
        <v>13.410378</v>
      </c>
      <c r="H19" s="15">
        <v>13.741296999999999</v>
      </c>
      <c r="I19" s="15">
        <v>14.004842999999999</v>
      </c>
      <c r="J19" s="15">
        <v>14.240406999999999</v>
      </c>
      <c r="K19" s="15">
        <v>14.457153999999999</v>
      </c>
      <c r="L19" s="15">
        <v>14.659388999999999</v>
      </c>
      <c r="M19" s="15">
        <v>14.855783000000001</v>
      </c>
      <c r="N19" s="15">
        <v>15.051645000000001</v>
      </c>
      <c r="O19" s="15">
        <v>15.249090000000001</v>
      </c>
      <c r="P19" s="15">
        <v>15.441742</v>
      </c>
      <c r="Q19" s="15">
        <v>15.631762</v>
      </c>
      <c r="R19" s="15">
        <v>15.823945999999999</v>
      </c>
      <c r="S19" s="15">
        <v>16.013165999999998</v>
      </c>
      <c r="T19" s="15">
        <v>16.208853000000001</v>
      </c>
      <c r="U19" s="15">
        <v>16.405608999999998</v>
      </c>
      <c r="V19" s="15">
        <v>16.600944999999999</v>
      </c>
      <c r="W19" s="15">
        <v>16.801016000000001</v>
      </c>
      <c r="X19" s="15">
        <v>16.992418000000001</v>
      </c>
      <c r="Y19" s="15">
        <v>17.188313999999998</v>
      </c>
      <c r="Z19" s="15">
        <v>17.378767</v>
      </c>
      <c r="AA19" s="15">
        <v>17.576298000000001</v>
      </c>
      <c r="AB19" s="15">
        <v>17.773240999999999</v>
      </c>
      <c r="AC19" s="15">
        <v>17.970402</v>
      </c>
      <c r="AD19" s="10">
        <v>1.5807000000000002E-2</v>
      </c>
    </row>
    <row r="20" spans="1:30" ht="15" customHeight="1" x14ac:dyDescent="0.25">
      <c r="A20" s="134" t="s">
        <v>34</v>
      </c>
      <c r="B20" s="9" t="s">
        <v>35</v>
      </c>
      <c r="C20" s="15">
        <v>11.629457</v>
      </c>
      <c r="D20" s="15">
        <v>12.141703</v>
      </c>
      <c r="E20" s="15">
        <v>12.590325999999999</v>
      </c>
      <c r="F20" s="15">
        <v>13.053514</v>
      </c>
      <c r="G20" s="15">
        <v>13.410378</v>
      </c>
      <c r="H20" s="15">
        <v>13.741296999999999</v>
      </c>
      <c r="I20" s="15">
        <v>14.004842999999999</v>
      </c>
      <c r="J20" s="15">
        <v>14.240406999999999</v>
      </c>
      <c r="K20" s="15">
        <v>14.457153999999999</v>
      </c>
      <c r="L20" s="15">
        <v>14.659388999999999</v>
      </c>
      <c r="M20" s="15">
        <v>14.855783000000001</v>
      </c>
      <c r="N20" s="15">
        <v>15.051645000000001</v>
      </c>
      <c r="O20" s="15">
        <v>15.249090000000001</v>
      </c>
      <c r="P20" s="15">
        <v>15.441742</v>
      </c>
      <c r="Q20" s="15">
        <v>15.631762</v>
      </c>
      <c r="R20" s="15">
        <v>15.823945999999999</v>
      </c>
      <c r="S20" s="15">
        <v>16.013165999999998</v>
      </c>
      <c r="T20" s="15">
        <v>16.208853000000001</v>
      </c>
      <c r="U20" s="15">
        <v>16.405608999999998</v>
      </c>
      <c r="V20" s="15">
        <v>16.600944999999999</v>
      </c>
      <c r="W20" s="15">
        <v>16.801016000000001</v>
      </c>
      <c r="X20" s="15">
        <v>16.992418000000001</v>
      </c>
      <c r="Y20" s="15">
        <v>17.188313999999998</v>
      </c>
      <c r="Z20" s="15">
        <v>17.378767</v>
      </c>
      <c r="AA20" s="15">
        <v>17.576298000000001</v>
      </c>
      <c r="AB20" s="15">
        <v>17.773240999999999</v>
      </c>
      <c r="AC20" s="15">
        <v>17.970402</v>
      </c>
      <c r="AD20" s="10">
        <v>1.5807000000000002E-2</v>
      </c>
    </row>
    <row r="22" spans="1:30" ht="15" customHeight="1" x14ac:dyDescent="0.2">
      <c r="B22" s="7" t="s">
        <v>554</v>
      </c>
    </row>
    <row r="23" spans="1:30" ht="15" customHeight="1" x14ac:dyDescent="0.25">
      <c r="A23" s="134" t="s">
        <v>36</v>
      </c>
      <c r="B23" s="9" t="s">
        <v>553</v>
      </c>
      <c r="C23" s="135">
        <v>0.84048500000000004</v>
      </c>
      <c r="D23" s="135">
        <v>0.84259399999999995</v>
      </c>
      <c r="E23" s="135">
        <v>0.84470800000000001</v>
      </c>
      <c r="F23" s="135">
        <v>0.84682800000000003</v>
      </c>
      <c r="G23" s="135">
        <v>0.84895200000000004</v>
      </c>
      <c r="H23" s="135">
        <v>0.85108200000000001</v>
      </c>
      <c r="I23" s="135">
        <v>0.85321800000000003</v>
      </c>
      <c r="J23" s="135">
        <v>0.85535799999999995</v>
      </c>
      <c r="K23" s="135">
        <v>0.85750499999999996</v>
      </c>
      <c r="L23" s="135">
        <v>0.85965599999999998</v>
      </c>
      <c r="M23" s="135">
        <v>0.86181300000000005</v>
      </c>
      <c r="N23" s="135">
        <v>0.86397500000000005</v>
      </c>
      <c r="O23" s="135">
        <v>0.866143</v>
      </c>
      <c r="P23" s="135">
        <v>0.86831599999999998</v>
      </c>
      <c r="Q23" s="135">
        <v>0.87049500000000002</v>
      </c>
      <c r="R23" s="135">
        <v>0.87267899999999998</v>
      </c>
      <c r="S23" s="135">
        <v>0.87486799999999998</v>
      </c>
      <c r="T23" s="135">
        <v>0.87706300000000004</v>
      </c>
      <c r="U23" s="135">
        <v>0.87926400000000005</v>
      </c>
      <c r="V23" s="135">
        <v>0.88146999999999998</v>
      </c>
      <c r="W23" s="135">
        <v>0.88368199999999997</v>
      </c>
      <c r="X23" s="135">
        <v>0.88589899999999999</v>
      </c>
      <c r="Y23" s="135">
        <v>0.88812199999999997</v>
      </c>
      <c r="Z23" s="135">
        <v>0.89034999999999997</v>
      </c>
      <c r="AA23" s="135">
        <v>0.89258400000000004</v>
      </c>
      <c r="AB23" s="135">
        <v>0.89482300000000004</v>
      </c>
      <c r="AC23" s="135">
        <v>0.89706900000000001</v>
      </c>
      <c r="AD23" s="10">
        <v>2.5089999999999999E-3</v>
      </c>
    </row>
    <row r="24" spans="1:30" ht="15" customHeight="1" x14ac:dyDescent="0.25">
      <c r="A24" s="134" t="s">
        <v>37</v>
      </c>
      <c r="B24" s="9" t="s">
        <v>552</v>
      </c>
      <c r="C24" s="135">
        <v>0.81368099999999999</v>
      </c>
      <c r="D24" s="135">
        <v>0.81572299999999998</v>
      </c>
      <c r="E24" s="135">
        <v>0.81777</v>
      </c>
      <c r="F24" s="135">
        <v>0.81982100000000002</v>
      </c>
      <c r="G24" s="135">
        <v>0.821878</v>
      </c>
      <c r="H24" s="135">
        <v>0.82394100000000003</v>
      </c>
      <c r="I24" s="135">
        <v>0.82600799999999996</v>
      </c>
      <c r="J24" s="135">
        <v>0.82808000000000004</v>
      </c>
      <c r="K24" s="135">
        <v>0.83015799999999995</v>
      </c>
      <c r="L24" s="135">
        <v>0.83224100000000001</v>
      </c>
      <c r="M24" s="135">
        <v>0.83432899999999999</v>
      </c>
      <c r="N24" s="135">
        <v>0.836422</v>
      </c>
      <c r="O24" s="135">
        <v>0.83852099999999996</v>
      </c>
      <c r="P24" s="135">
        <v>0.84062499999999996</v>
      </c>
      <c r="Q24" s="135">
        <v>0.84273399999999998</v>
      </c>
      <c r="R24" s="135">
        <v>0.84484800000000004</v>
      </c>
      <c r="S24" s="135">
        <v>0.84696800000000005</v>
      </c>
      <c r="T24" s="135">
        <v>0.84909299999999999</v>
      </c>
      <c r="U24" s="135">
        <v>0.85122299999999995</v>
      </c>
      <c r="V24" s="135">
        <v>0.85335899999999998</v>
      </c>
      <c r="W24" s="135">
        <v>0.85550000000000004</v>
      </c>
      <c r="X24" s="135">
        <v>0.85764700000000005</v>
      </c>
      <c r="Y24" s="135">
        <v>0.85979899999999998</v>
      </c>
      <c r="Z24" s="135">
        <v>0.86195600000000006</v>
      </c>
      <c r="AA24" s="135">
        <v>0.86411899999999997</v>
      </c>
      <c r="AB24" s="135">
        <v>0.86628700000000003</v>
      </c>
      <c r="AC24" s="135">
        <v>0.86846000000000001</v>
      </c>
      <c r="AD24" s="10">
        <v>2.5089999999999999E-3</v>
      </c>
    </row>
    <row r="26" spans="1:30" ht="15" customHeight="1" x14ac:dyDescent="0.2">
      <c r="B26" s="7" t="s">
        <v>38</v>
      </c>
    </row>
    <row r="27" spans="1:30" ht="15" customHeight="1" x14ac:dyDescent="0.2">
      <c r="B27" s="7" t="s">
        <v>39</v>
      </c>
    </row>
    <row r="28" spans="1:30" ht="15" customHeight="1" x14ac:dyDescent="0.2">
      <c r="B28" s="7" t="s">
        <v>40</v>
      </c>
    </row>
    <row r="29" spans="1:30" ht="15" customHeight="1" x14ac:dyDescent="0.25">
      <c r="A29" s="134" t="s">
        <v>41</v>
      </c>
      <c r="B29" s="9" t="s">
        <v>42</v>
      </c>
      <c r="C29" s="11">
        <v>15961.650390999999</v>
      </c>
      <c r="D29" s="11">
        <v>16348.797852</v>
      </c>
      <c r="E29" s="11">
        <v>16840.939452999999</v>
      </c>
      <c r="F29" s="11">
        <v>17334.876952999999</v>
      </c>
      <c r="G29" s="11">
        <v>17739.757812</v>
      </c>
      <c r="H29" s="11">
        <v>18155.410156000002</v>
      </c>
      <c r="I29" s="11">
        <v>18554.6875</v>
      </c>
      <c r="J29" s="11">
        <v>18928.347656000002</v>
      </c>
      <c r="K29" s="11">
        <v>19337.498047000001</v>
      </c>
      <c r="L29" s="11">
        <v>19811.394531000002</v>
      </c>
      <c r="M29" s="11">
        <v>20286.636718999998</v>
      </c>
      <c r="N29" s="11">
        <v>20764.615234000001</v>
      </c>
      <c r="O29" s="11">
        <v>21227.089843999998</v>
      </c>
      <c r="P29" s="11">
        <v>21698.716797000001</v>
      </c>
      <c r="Q29" s="11">
        <v>22178.568359000001</v>
      </c>
      <c r="R29" s="11">
        <v>22638.382812</v>
      </c>
      <c r="S29" s="11">
        <v>23113.074218999998</v>
      </c>
      <c r="T29" s="11">
        <v>23587.652343999998</v>
      </c>
      <c r="U29" s="11">
        <v>24053.974609000001</v>
      </c>
      <c r="V29" s="11">
        <v>24550.644531000002</v>
      </c>
      <c r="W29" s="11">
        <v>25073.882812</v>
      </c>
      <c r="X29" s="11">
        <v>25597.658202999999</v>
      </c>
      <c r="Y29" s="11">
        <v>26139.613281000002</v>
      </c>
      <c r="Z29" s="11">
        <v>26687.705077999999</v>
      </c>
      <c r="AA29" s="11">
        <v>27255.240234000001</v>
      </c>
      <c r="AB29" s="11">
        <v>27821.435547000001</v>
      </c>
      <c r="AC29" s="11">
        <v>28396.554688</v>
      </c>
      <c r="AD29" s="10">
        <v>2.2329999999999999E-2</v>
      </c>
    </row>
    <row r="30" spans="1:30" ht="15" customHeight="1" x14ac:dyDescent="0.25">
      <c r="A30" s="134" t="s">
        <v>43</v>
      </c>
      <c r="B30" s="9" t="s">
        <v>44</v>
      </c>
      <c r="C30" s="11">
        <v>1299.280029</v>
      </c>
      <c r="D30" s="11">
        <v>1335.6899410000001</v>
      </c>
      <c r="E30" s="11">
        <v>1374.6400149999999</v>
      </c>
      <c r="F30" s="11">
        <v>1410.540039</v>
      </c>
      <c r="G30" s="11">
        <v>1450.880005</v>
      </c>
      <c r="H30" s="11">
        <v>1493.849976</v>
      </c>
      <c r="I30" s="11">
        <v>1533.420044</v>
      </c>
      <c r="J30" s="11">
        <v>1570.339966</v>
      </c>
      <c r="K30" s="11">
        <v>1606.910034</v>
      </c>
      <c r="L30" s="11">
        <v>1643.0500489999999</v>
      </c>
      <c r="M30" s="11">
        <v>1679.130005</v>
      </c>
      <c r="N30" s="11">
        <v>1716.4399410000001</v>
      </c>
      <c r="O30" s="11">
        <v>1752.790039</v>
      </c>
      <c r="P30" s="11">
        <v>1789.3100589999999</v>
      </c>
      <c r="Q30" s="11">
        <v>1826.3100589999999</v>
      </c>
      <c r="R30" s="11">
        <v>1863.4399410000001</v>
      </c>
      <c r="S30" s="11">
        <v>1901.75</v>
      </c>
      <c r="T30" s="11">
        <v>1940.6099850000001</v>
      </c>
      <c r="U30" s="11">
        <v>1979.219971</v>
      </c>
      <c r="V30" s="11">
        <v>2017.6800539999999</v>
      </c>
      <c r="W30" s="11">
        <v>2057.280029</v>
      </c>
      <c r="X30" s="11">
        <v>2097.719971</v>
      </c>
      <c r="Y30" s="11">
        <v>2137.3798830000001</v>
      </c>
      <c r="Z30" s="11">
        <v>2177.5200199999999</v>
      </c>
      <c r="AA30" s="11">
        <v>2216.780029</v>
      </c>
      <c r="AB30" s="11">
        <v>2258.4099120000001</v>
      </c>
      <c r="AC30" s="11">
        <v>2302.860107</v>
      </c>
      <c r="AD30" s="10">
        <v>2.2027000000000001E-2</v>
      </c>
    </row>
    <row r="31" spans="1:30" ht="15" customHeight="1" x14ac:dyDescent="0.25">
      <c r="A31" s="134" t="s">
        <v>45</v>
      </c>
      <c r="B31" s="9" t="s">
        <v>46</v>
      </c>
      <c r="C31" s="11">
        <v>2264.3508299999999</v>
      </c>
      <c r="D31" s="11">
        <v>2353.0351559999999</v>
      </c>
      <c r="E31" s="11">
        <v>2455.2312010000001</v>
      </c>
      <c r="F31" s="11">
        <v>2556.4562989999999</v>
      </c>
      <c r="G31" s="11">
        <v>2665.4204100000002</v>
      </c>
      <c r="H31" s="11">
        <v>2759.2827149999998</v>
      </c>
      <c r="I31" s="11">
        <v>2855.03125</v>
      </c>
      <c r="J31" s="11">
        <v>2949.9514159999999</v>
      </c>
      <c r="K31" s="11">
        <v>3048.5986330000001</v>
      </c>
      <c r="L31" s="11">
        <v>3141.2607419999999</v>
      </c>
      <c r="M31" s="11">
        <v>3230.8283689999998</v>
      </c>
      <c r="N31" s="11">
        <v>3313.6484380000002</v>
      </c>
      <c r="O31" s="11">
        <v>3399.57251</v>
      </c>
      <c r="P31" s="11">
        <v>3477.779297</v>
      </c>
      <c r="Q31" s="11">
        <v>3564.0607909999999</v>
      </c>
      <c r="R31" s="11">
        <v>3646.8015140000002</v>
      </c>
      <c r="S31" s="11">
        <v>3739.1198730000001</v>
      </c>
      <c r="T31" s="11">
        <v>3826.6813959999999</v>
      </c>
      <c r="U31" s="11">
        <v>3918.618164</v>
      </c>
      <c r="V31" s="11">
        <v>4013.2995609999998</v>
      </c>
      <c r="W31" s="11">
        <v>4106.8154299999997</v>
      </c>
      <c r="X31" s="11">
        <v>4204.9575199999999</v>
      </c>
      <c r="Y31" s="11">
        <v>4308.3994140000004</v>
      </c>
      <c r="Z31" s="11">
        <v>4402.7875979999999</v>
      </c>
      <c r="AA31" s="11">
        <v>4512.3779299999997</v>
      </c>
      <c r="AB31" s="11">
        <v>4628.2314450000003</v>
      </c>
      <c r="AC31" s="11">
        <v>4743.9536129999997</v>
      </c>
      <c r="AD31" s="10">
        <v>2.8444000000000001E-2</v>
      </c>
    </row>
    <row r="32" spans="1:30" ht="15" customHeight="1" x14ac:dyDescent="0.25">
      <c r="A32" s="134" t="s">
        <v>47</v>
      </c>
      <c r="B32" s="9" t="s">
        <v>48</v>
      </c>
      <c r="C32" s="11">
        <v>5155.6191410000001</v>
      </c>
      <c r="D32" s="11">
        <v>5329.0249020000001</v>
      </c>
      <c r="E32" s="11">
        <v>5525.138672</v>
      </c>
      <c r="F32" s="11">
        <v>5731.673828</v>
      </c>
      <c r="G32" s="11">
        <v>5941.2197269999997</v>
      </c>
      <c r="H32" s="11">
        <v>6150.5771480000003</v>
      </c>
      <c r="I32" s="11">
        <v>6361.2587890000004</v>
      </c>
      <c r="J32" s="11">
        <v>6579.0283200000003</v>
      </c>
      <c r="K32" s="11">
        <v>6802.2216799999997</v>
      </c>
      <c r="L32" s="11">
        <v>7030.9194340000004</v>
      </c>
      <c r="M32" s="11">
        <v>7264.341797</v>
      </c>
      <c r="N32" s="11">
        <v>7503.6713870000003</v>
      </c>
      <c r="O32" s="11">
        <v>7745.0473629999997</v>
      </c>
      <c r="P32" s="11">
        <v>7989.6708980000003</v>
      </c>
      <c r="Q32" s="11">
        <v>8241.2988280000009</v>
      </c>
      <c r="R32" s="11">
        <v>8498.8486329999996</v>
      </c>
      <c r="S32" s="11">
        <v>8767.4296880000002</v>
      </c>
      <c r="T32" s="11">
        <v>9045.6484380000002</v>
      </c>
      <c r="U32" s="11">
        <v>9332.4824219999991</v>
      </c>
      <c r="V32" s="11">
        <v>9623.4804690000001</v>
      </c>
      <c r="W32" s="11">
        <v>9919.7646480000003</v>
      </c>
      <c r="X32" s="11">
        <v>10223.632812</v>
      </c>
      <c r="Y32" s="11">
        <v>10533.780273</v>
      </c>
      <c r="Z32" s="11">
        <v>10857.222656</v>
      </c>
      <c r="AA32" s="11">
        <v>11183.761719</v>
      </c>
      <c r="AB32" s="11">
        <v>11522.909180000001</v>
      </c>
      <c r="AC32" s="11">
        <v>11877.316406</v>
      </c>
      <c r="AD32" s="10">
        <v>3.2578000000000003E-2</v>
      </c>
    </row>
    <row r="33" spans="1:30" ht="15" customHeight="1" x14ac:dyDescent="0.25">
      <c r="A33" s="134" t="s">
        <v>49</v>
      </c>
      <c r="B33" s="9" t="s">
        <v>50</v>
      </c>
      <c r="C33" s="11">
        <v>16310.767578000001</v>
      </c>
      <c r="D33" s="11">
        <v>16748.095702999999</v>
      </c>
      <c r="E33" s="11">
        <v>17241.902343999998</v>
      </c>
      <c r="F33" s="11">
        <v>17734.498047000001</v>
      </c>
      <c r="G33" s="11">
        <v>18250.527343999998</v>
      </c>
      <c r="H33" s="11">
        <v>18749.339843999998</v>
      </c>
      <c r="I33" s="11">
        <v>19219.916015999999</v>
      </c>
      <c r="J33" s="11">
        <v>19696.068359000001</v>
      </c>
      <c r="K33" s="11">
        <v>20143.042968999998</v>
      </c>
      <c r="L33" s="11">
        <v>20627.277343999998</v>
      </c>
      <c r="M33" s="11">
        <v>21099.478515999999</v>
      </c>
      <c r="N33" s="11">
        <v>21588.318359000001</v>
      </c>
      <c r="O33" s="11">
        <v>22037.923827999999</v>
      </c>
      <c r="P33" s="11">
        <v>22490.246093999998</v>
      </c>
      <c r="Q33" s="11">
        <v>22967.154297000001</v>
      </c>
      <c r="R33" s="11">
        <v>23417.439452999999</v>
      </c>
      <c r="S33" s="11">
        <v>23921.640625</v>
      </c>
      <c r="T33" s="11">
        <v>24439.552734000001</v>
      </c>
      <c r="U33" s="11">
        <v>24949.916015999999</v>
      </c>
      <c r="V33" s="11">
        <v>25459.408202999999</v>
      </c>
      <c r="W33" s="11">
        <v>25967.033202999999</v>
      </c>
      <c r="X33" s="11">
        <v>26471.554688</v>
      </c>
      <c r="Y33" s="11">
        <v>26997.625</v>
      </c>
      <c r="Z33" s="11">
        <v>27547</v>
      </c>
      <c r="AA33" s="11">
        <v>28029.394531000002</v>
      </c>
      <c r="AB33" s="11">
        <v>28578.326172000001</v>
      </c>
      <c r="AC33" s="11">
        <v>29147.359375</v>
      </c>
      <c r="AD33" s="10">
        <v>2.2411E-2</v>
      </c>
    </row>
    <row r="34" spans="1:30" ht="15" customHeight="1" x14ac:dyDescent="0.25">
      <c r="A34" s="134" t="s">
        <v>51</v>
      </c>
      <c r="B34" s="9" t="s">
        <v>52</v>
      </c>
      <c r="C34" s="11">
        <v>4608.1801759999998</v>
      </c>
      <c r="D34" s="11">
        <v>4836.0297849999997</v>
      </c>
      <c r="E34" s="11">
        <v>5092.4101559999999</v>
      </c>
      <c r="F34" s="11">
        <v>5356.7597660000001</v>
      </c>
      <c r="G34" s="11">
        <v>5626.669922</v>
      </c>
      <c r="H34" s="11">
        <v>5903.7900390000004</v>
      </c>
      <c r="I34" s="11">
        <v>6188.4702150000003</v>
      </c>
      <c r="J34" s="11">
        <v>6492.6499020000001</v>
      </c>
      <c r="K34" s="11">
        <v>6805.1000979999999</v>
      </c>
      <c r="L34" s="11">
        <v>7129.8999020000001</v>
      </c>
      <c r="M34" s="11">
        <v>7469.580078</v>
      </c>
      <c r="N34" s="11">
        <v>7829.7001950000003</v>
      </c>
      <c r="O34" s="11">
        <v>8223.4003909999992</v>
      </c>
      <c r="P34" s="11">
        <v>8629.4296880000002</v>
      </c>
      <c r="Q34" s="11">
        <v>9058</v>
      </c>
      <c r="R34" s="11">
        <v>9506.2597659999992</v>
      </c>
      <c r="S34" s="11">
        <v>9977.1396480000003</v>
      </c>
      <c r="T34" s="11">
        <v>10477.290039</v>
      </c>
      <c r="U34" s="11">
        <v>10999.629883</v>
      </c>
      <c r="V34" s="11">
        <v>11547.309569999999</v>
      </c>
      <c r="W34" s="11">
        <v>12120.339844</v>
      </c>
      <c r="X34" s="11">
        <v>12720.410156</v>
      </c>
      <c r="Y34" s="11">
        <v>13348.309569999999</v>
      </c>
      <c r="Z34" s="11">
        <v>14002.049805000001</v>
      </c>
      <c r="AA34" s="11">
        <v>14679.75</v>
      </c>
      <c r="AB34" s="11">
        <v>15390.940430000001</v>
      </c>
      <c r="AC34" s="11">
        <v>16147.519531</v>
      </c>
      <c r="AD34" s="10">
        <v>4.9409000000000002E-2</v>
      </c>
    </row>
    <row r="35" spans="1:30" ht="15" customHeight="1" x14ac:dyDescent="0.25">
      <c r="A35" s="134" t="s">
        <v>53</v>
      </c>
      <c r="B35" s="9" t="s">
        <v>54</v>
      </c>
      <c r="C35" s="11">
        <v>2683.6899410000001</v>
      </c>
      <c r="D35" s="11">
        <v>2810.679932</v>
      </c>
      <c r="E35" s="11">
        <v>2947.169922</v>
      </c>
      <c r="F35" s="11">
        <v>3083.580078</v>
      </c>
      <c r="G35" s="11">
        <v>3216.469971</v>
      </c>
      <c r="H35" s="11">
        <v>3352.6599120000001</v>
      </c>
      <c r="I35" s="11">
        <v>3497.540039</v>
      </c>
      <c r="J35" s="11">
        <v>3649.780029</v>
      </c>
      <c r="K35" s="11">
        <v>3803.1999510000001</v>
      </c>
      <c r="L35" s="11">
        <v>3962.75</v>
      </c>
      <c r="M35" s="11">
        <v>4125.7900390000004</v>
      </c>
      <c r="N35" s="11">
        <v>4292.0600590000004</v>
      </c>
      <c r="O35" s="11">
        <v>4462.4702150000003</v>
      </c>
      <c r="P35" s="11">
        <v>4632.8398440000001</v>
      </c>
      <c r="Q35" s="11">
        <v>4802.6000979999999</v>
      </c>
      <c r="R35" s="11">
        <v>4976.2700199999999</v>
      </c>
      <c r="S35" s="11">
        <v>5161.5</v>
      </c>
      <c r="T35" s="11">
        <v>5354.8100590000004</v>
      </c>
      <c r="U35" s="11">
        <v>5547.8100590000004</v>
      </c>
      <c r="V35" s="11">
        <v>5741.5200199999999</v>
      </c>
      <c r="W35" s="11">
        <v>5940.5698240000002</v>
      </c>
      <c r="X35" s="11">
        <v>6144.1801759999998</v>
      </c>
      <c r="Y35" s="11">
        <v>6351.8100590000004</v>
      </c>
      <c r="Z35" s="11">
        <v>6558.169922</v>
      </c>
      <c r="AA35" s="11">
        <v>6759.3999020000001</v>
      </c>
      <c r="AB35" s="11">
        <v>6981.7700199999999</v>
      </c>
      <c r="AC35" s="11">
        <v>7213.4799800000001</v>
      </c>
      <c r="AD35" s="10">
        <v>3.8420999999999997E-2</v>
      </c>
    </row>
    <row r="36" spans="1:30" ht="15" customHeight="1" x14ac:dyDescent="0.25">
      <c r="A36" s="134" t="s">
        <v>55</v>
      </c>
      <c r="B36" s="9" t="s">
        <v>56</v>
      </c>
      <c r="C36" s="11">
        <v>3867.7124020000001</v>
      </c>
      <c r="D36" s="11">
        <v>4009.0512699999999</v>
      </c>
      <c r="E36" s="11">
        <v>4156.7182620000003</v>
      </c>
      <c r="F36" s="11">
        <v>4285.7900390000004</v>
      </c>
      <c r="G36" s="11">
        <v>4427.8681640000004</v>
      </c>
      <c r="H36" s="11">
        <v>4579.9189450000003</v>
      </c>
      <c r="I36" s="11">
        <v>4740.2646480000003</v>
      </c>
      <c r="J36" s="11">
        <v>4910.3740230000003</v>
      </c>
      <c r="K36" s="11">
        <v>5077.0410160000001</v>
      </c>
      <c r="L36" s="11">
        <v>5245.0737300000001</v>
      </c>
      <c r="M36" s="11">
        <v>5403.3222660000001</v>
      </c>
      <c r="N36" s="11">
        <v>5555.7885740000002</v>
      </c>
      <c r="O36" s="11">
        <v>5710.3583980000003</v>
      </c>
      <c r="P36" s="11">
        <v>5867.4091799999997</v>
      </c>
      <c r="Q36" s="11">
        <v>6028.2368159999996</v>
      </c>
      <c r="R36" s="11">
        <v>6178.9599609999996</v>
      </c>
      <c r="S36" s="11">
        <v>6340.6845700000003</v>
      </c>
      <c r="T36" s="11">
        <v>6513.7646480000003</v>
      </c>
      <c r="U36" s="11">
        <v>6690.3940430000002</v>
      </c>
      <c r="V36" s="11">
        <v>6871.6157229999999</v>
      </c>
      <c r="W36" s="11">
        <v>7046.6171880000002</v>
      </c>
      <c r="X36" s="11">
        <v>7211.2495120000003</v>
      </c>
      <c r="Y36" s="11">
        <v>7368.2275390000004</v>
      </c>
      <c r="Z36" s="11">
        <v>7506.5346680000002</v>
      </c>
      <c r="AA36" s="11">
        <v>7621.0043949999999</v>
      </c>
      <c r="AB36" s="11">
        <v>7751.548828</v>
      </c>
      <c r="AC36" s="11">
        <v>7901.4648440000001</v>
      </c>
      <c r="AD36" s="10">
        <v>2.7511000000000001E-2</v>
      </c>
    </row>
    <row r="37" spans="1:30" ht="15" customHeight="1" x14ac:dyDescent="0.25">
      <c r="A37" s="134" t="s">
        <v>57</v>
      </c>
      <c r="B37" s="9" t="s">
        <v>58</v>
      </c>
      <c r="C37" s="11">
        <v>12956.358398</v>
      </c>
      <c r="D37" s="11">
        <v>13863.891602</v>
      </c>
      <c r="E37" s="11">
        <v>14864.490234000001</v>
      </c>
      <c r="F37" s="11">
        <v>15915.475586</v>
      </c>
      <c r="G37" s="11">
        <v>16929.269531000002</v>
      </c>
      <c r="H37" s="11">
        <v>17948.136718999998</v>
      </c>
      <c r="I37" s="11">
        <v>18971.080077999999</v>
      </c>
      <c r="J37" s="11">
        <v>20038.732422000001</v>
      </c>
      <c r="K37" s="11">
        <v>21178.929688</v>
      </c>
      <c r="L37" s="11">
        <v>22396.083984000001</v>
      </c>
      <c r="M37" s="11">
        <v>23719.130859000001</v>
      </c>
      <c r="N37" s="11">
        <v>25091.083984000001</v>
      </c>
      <c r="O37" s="11">
        <v>26526.494140999999</v>
      </c>
      <c r="P37" s="11">
        <v>28037.849609000001</v>
      </c>
      <c r="Q37" s="11">
        <v>29568.371093999998</v>
      </c>
      <c r="R37" s="11">
        <v>31157.314452999999</v>
      </c>
      <c r="S37" s="11">
        <v>32738.34375</v>
      </c>
      <c r="T37" s="11">
        <v>34401.71875</v>
      </c>
      <c r="U37" s="11">
        <v>36025.75</v>
      </c>
      <c r="V37" s="11">
        <v>37533.085937999997</v>
      </c>
      <c r="W37" s="11">
        <v>39038.917969000002</v>
      </c>
      <c r="X37" s="11">
        <v>40496.84375</v>
      </c>
      <c r="Y37" s="11">
        <v>41880.753905999998</v>
      </c>
      <c r="Z37" s="11">
        <v>43222.886719000002</v>
      </c>
      <c r="AA37" s="11">
        <v>44232.492187999997</v>
      </c>
      <c r="AB37" s="11">
        <v>45436.898437999997</v>
      </c>
      <c r="AC37" s="11">
        <v>46900.121094000002</v>
      </c>
      <c r="AD37" s="10">
        <v>4.9957000000000001E-2</v>
      </c>
    </row>
    <row r="38" spans="1:30" ht="15" customHeight="1" x14ac:dyDescent="0.25">
      <c r="A38" s="134" t="s">
        <v>59</v>
      </c>
      <c r="B38" s="9" t="s">
        <v>60</v>
      </c>
      <c r="C38" s="11">
        <v>5612.1098629999997</v>
      </c>
      <c r="D38" s="11">
        <v>5727.3798829999996</v>
      </c>
      <c r="E38" s="11">
        <v>5834.3598629999997</v>
      </c>
      <c r="F38" s="11">
        <v>5954.4902339999999</v>
      </c>
      <c r="G38" s="11">
        <v>6073.6401370000003</v>
      </c>
      <c r="H38" s="11">
        <v>6187.5200199999999</v>
      </c>
      <c r="I38" s="11">
        <v>6285.2797849999997</v>
      </c>
      <c r="J38" s="11">
        <v>6379.5297849999997</v>
      </c>
      <c r="K38" s="11">
        <v>6470.3701170000004</v>
      </c>
      <c r="L38" s="11">
        <v>6574.2001950000003</v>
      </c>
      <c r="M38" s="11">
        <v>6675.169922</v>
      </c>
      <c r="N38" s="11">
        <v>6771.1801759999998</v>
      </c>
      <c r="O38" s="11">
        <v>6856.7202150000003</v>
      </c>
      <c r="P38" s="11">
        <v>6930.5898440000001</v>
      </c>
      <c r="Q38" s="11">
        <v>7006.6000979999999</v>
      </c>
      <c r="R38" s="11">
        <v>7067.1298829999996</v>
      </c>
      <c r="S38" s="11">
        <v>7132.2700199999999</v>
      </c>
      <c r="T38" s="11">
        <v>7195.1201170000004</v>
      </c>
      <c r="U38" s="11">
        <v>7254.669922</v>
      </c>
      <c r="V38" s="11">
        <v>7317.3398440000001</v>
      </c>
      <c r="W38" s="11">
        <v>7369.5400390000004</v>
      </c>
      <c r="X38" s="11">
        <v>7417.5</v>
      </c>
      <c r="Y38" s="11">
        <v>7459.3398440000001</v>
      </c>
      <c r="Z38" s="11">
        <v>7490.6899409999996</v>
      </c>
      <c r="AA38" s="11">
        <v>7511.9599609999996</v>
      </c>
      <c r="AB38" s="11">
        <v>7552.1499020000001</v>
      </c>
      <c r="AC38" s="11">
        <v>7607.8500979999999</v>
      </c>
      <c r="AD38" s="10">
        <v>1.1422E-2</v>
      </c>
    </row>
    <row r="39" spans="1:30" ht="15" customHeight="1" x14ac:dyDescent="0.25">
      <c r="A39" s="134" t="s">
        <v>61</v>
      </c>
      <c r="B39" s="9" t="s">
        <v>62</v>
      </c>
      <c r="C39" s="11">
        <v>4537.8569340000004</v>
      </c>
      <c r="D39" s="11">
        <v>4780.5898440000001</v>
      </c>
      <c r="E39" s="11">
        <v>5059.4560549999997</v>
      </c>
      <c r="F39" s="11">
        <v>5348.6508789999998</v>
      </c>
      <c r="G39" s="11">
        <v>5654.2475590000004</v>
      </c>
      <c r="H39" s="11">
        <v>5979.4853519999997</v>
      </c>
      <c r="I39" s="11">
        <v>6314.9604490000002</v>
      </c>
      <c r="J39" s="11">
        <v>6670.9814450000003</v>
      </c>
      <c r="K39" s="11">
        <v>7041.3842770000001</v>
      </c>
      <c r="L39" s="11">
        <v>7444.7583009999998</v>
      </c>
      <c r="M39" s="11">
        <v>7857.4584960000002</v>
      </c>
      <c r="N39" s="11">
        <v>8254.7734380000002</v>
      </c>
      <c r="O39" s="11">
        <v>8654.6699219999991</v>
      </c>
      <c r="P39" s="11">
        <v>9068.3378909999992</v>
      </c>
      <c r="Q39" s="11">
        <v>9508.5742190000001</v>
      </c>
      <c r="R39" s="11">
        <v>9944.1201170000004</v>
      </c>
      <c r="S39" s="11">
        <v>10418.772461</v>
      </c>
      <c r="T39" s="11">
        <v>10909.455078000001</v>
      </c>
      <c r="U39" s="11">
        <v>11400.059569999999</v>
      </c>
      <c r="V39" s="11">
        <v>11914.667969</v>
      </c>
      <c r="W39" s="11">
        <v>12443.994140999999</v>
      </c>
      <c r="X39" s="11">
        <v>12983.802734000001</v>
      </c>
      <c r="Y39" s="11">
        <v>13547.825194999999</v>
      </c>
      <c r="Z39" s="11">
        <v>14116.202148</v>
      </c>
      <c r="AA39" s="11">
        <v>14679.271484000001</v>
      </c>
      <c r="AB39" s="11">
        <v>15340.502930000001</v>
      </c>
      <c r="AC39" s="11">
        <v>16019.306640999999</v>
      </c>
      <c r="AD39" s="10">
        <v>4.9557999999999998E-2</v>
      </c>
    </row>
    <row r="40" spans="1:30" ht="15" customHeight="1" x14ac:dyDescent="0.25">
      <c r="A40" s="134" t="s">
        <v>63</v>
      </c>
      <c r="B40" s="9" t="s">
        <v>64</v>
      </c>
      <c r="C40" s="11">
        <v>5810.03125</v>
      </c>
      <c r="D40" s="11">
        <v>6129.4331050000001</v>
      </c>
      <c r="E40" s="11">
        <v>6513.0810549999997</v>
      </c>
      <c r="F40" s="11">
        <v>6919.7895509999998</v>
      </c>
      <c r="G40" s="11">
        <v>7366.0063479999999</v>
      </c>
      <c r="H40" s="11">
        <v>7854.0043949999999</v>
      </c>
      <c r="I40" s="11">
        <v>8369.9160159999992</v>
      </c>
      <c r="J40" s="11">
        <v>8921.7060550000006</v>
      </c>
      <c r="K40" s="11">
        <v>9491.7988280000009</v>
      </c>
      <c r="L40" s="11">
        <v>10124.368164</v>
      </c>
      <c r="M40" s="11">
        <v>10782.881836</v>
      </c>
      <c r="N40" s="11">
        <v>11348.497069999999</v>
      </c>
      <c r="O40" s="11">
        <v>11944.472656</v>
      </c>
      <c r="P40" s="11">
        <v>12533.380859000001</v>
      </c>
      <c r="Q40" s="11">
        <v>13176.210938</v>
      </c>
      <c r="R40" s="11">
        <v>13796.459961</v>
      </c>
      <c r="S40" s="11">
        <v>14465.830078000001</v>
      </c>
      <c r="T40" s="11">
        <v>15174.829102</v>
      </c>
      <c r="U40" s="11">
        <v>15870.055664</v>
      </c>
      <c r="V40" s="11">
        <v>16597.908202999999</v>
      </c>
      <c r="W40" s="11">
        <v>17345.222656000002</v>
      </c>
      <c r="X40" s="11">
        <v>18093.962890999999</v>
      </c>
      <c r="Y40" s="11">
        <v>18887.580077999999</v>
      </c>
      <c r="Z40" s="11">
        <v>19691.970702999999</v>
      </c>
      <c r="AA40" s="11">
        <v>20461.408202999999</v>
      </c>
      <c r="AB40" s="11">
        <v>21356.369140999999</v>
      </c>
      <c r="AC40" s="11">
        <v>22295.214843999998</v>
      </c>
      <c r="AD40" s="10">
        <v>5.3008E-2</v>
      </c>
    </row>
    <row r="41" spans="1:30" ht="15" customHeight="1" x14ac:dyDescent="0.25">
      <c r="A41" s="134" t="s">
        <v>65</v>
      </c>
      <c r="B41" s="9" t="s">
        <v>66</v>
      </c>
      <c r="C41" s="11">
        <v>891.06323199999997</v>
      </c>
      <c r="D41" s="11">
        <v>917.95831299999998</v>
      </c>
      <c r="E41" s="11">
        <v>944.73236099999997</v>
      </c>
      <c r="F41" s="11">
        <v>973.22473100000002</v>
      </c>
      <c r="G41" s="11">
        <v>1001.172058</v>
      </c>
      <c r="H41" s="11">
        <v>1027.203125</v>
      </c>
      <c r="I41" s="11">
        <v>1051.7723390000001</v>
      </c>
      <c r="J41" s="11">
        <v>1077.8477780000001</v>
      </c>
      <c r="K41" s="11">
        <v>1102.7626949999999</v>
      </c>
      <c r="L41" s="11">
        <v>1129.267822</v>
      </c>
      <c r="M41" s="11">
        <v>1157.0485839999999</v>
      </c>
      <c r="N41" s="11">
        <v>1185.707275</v>
      </c>
      <c r="O41" s="11">
        <v>1214.5428469999999</v>
      </c>
      <c r="P41" s="11">
        <v>1242.16626</v>
      </c>
      <c r="Q41" s="11">
        <v>1270.6125489999999</v>
      </c>
      <c r="R41" s="11">
        <v>1297.8558350000001</v>
      </c>
      <c r="S41" s="11">
        <v>1326.8164059999999</v>
      </c>
      <c r="T41" s="11">
        <v>1357.000732</v>
      </c>
      <c r="U41" s="11">
        <v>1387.5749510000001</v>
      </c>
      <c r="V41" s="11">
        <v>1419.5249020000001</v>
      </c>
      <c r="W41" s="11">
        <v>1451.275269</v>
      </c>
      <c r="X41" s="11">
        <v>1483.3342290000001</v>
      </c>
      <c r="Y41" s="11">
        <v>1515.539673</v>
      </c>
      <c r="Z41" s="11">
        <v>1547.826904</v>
      </c>
      <c r="AA41" s="11">
        <v>1580.5996090000001</v>
      </c>
      <c r="AB41" s="11">
        <v>1614.9414059999999</v>
      </c>
      <c r="AC41" s="11">
        <v>1652.331177</v>
      </c>
      <c r="AD41" s="10">
        <v>2.3789999999999999E-2</v>
      </c>
    </row>
    <row r="42" spans="1:30" ht="15" customHeight="1" x14ac:dyDescent="0.2">
      <c r="B42" s="7" t="s">
        <v>67</v>
      </c>
    </row>
    <row r="43" spans="1:30" ht="15" customHeight="1" x14ac:dyDescent="0.25">
      <c r="A43" s="134" t="s">
        <v>68</v>
      </c>
      <c r="B43" s="9" t="s">
        <v>42</v>
      </c>
      <c r="C43" s="11">
        <v>319.46402</v>
      </c>
      <c r="D43" s="11">
        <v>321.87063599999999</v>
      </c>
      <c r="E43" s="11">
        <v>324.49780299999998</v>
      </c>
      <c r="F43" s="11">
        <v>327.128174</v>
      </c>
      <c r="G43" s="11">
        <v>329.75851399999999</v>
      </c>
      <c r="H43" s="11">
        <v>332.38516199999998</v>
      </c>
      <c r="I43" s="11">
        <v>335.00289900000001</v>
      </c>
      <c r="J43" s="11">
        <v>337.60641500000003</v>
      </c>
      <c r="K43" s="11">
        <v>340.19305400000002</v>
      </c>
      <c r="L43" s="11">
        <v>342.75958300000002</v>
      </c>
      <c r="M43" s="11">
        <v>345.30334499999998</v>
      </c>
      <c r="N43" s="11">
        <v>347.82028200000002</v>
      </c>
      <c r="O43" s="11">
        <v>350.309662</v>
      </c>
      <c r="P43" s="11">
        <v>352.76223800000002</v>
      </c>
      <c r="Q43" s="11">
        <v>355.17535400000003</v>
      </c>
      <c r="R43" s="11">
        <v>357.54565400000001</v>
      </c>
      <c r="S43" s="11">
        <v>359.87060500000001</v>
      </c>
      <c r="T43" s="11">
        <v>362.14859000000001</v>
      </c>
      <c r="U43" s="11">
        <v>364.37872299999998</v>
      </c>
      <c r="V43" s="11">
        <v>366.56091300000003</v>
      </c>
      <c r="W43" s="11">
        <v>368.69552599999997</v>
      </c>
      <c r="X43" s="11">
        <v>370.78424100000001</v>
      </c>
      <c r="Y43" s="11">
        <v>372.83203099999997</v>
      </c>
      <c r="Z43" s="11">
        <v>374.84017899999998</v>
      </c>
      <c r="AA43" s="11">
        <v>376.81066900000002</v>
      </c>
      <c r="AB43" s="11">
        <v>378.74603300000001</v>
      </c>
      <c r="AC43" s="11">
        <v>380.64935300000002</v>
      </c>
      <c r="AD43" s="10">
        <v>6.7320000000000001E-3</v>
      </c>
    </row>
    <row r="44" spans="1:30" ht="15" customHeight="1" x14ac:dyDescent="0.25">
      <c r="A44" s="134" t="s">
        <v>69</v>
      </c>
      <c r="B44" s="9" t="s">
        <v>44</v>
      </c>
      <c r="C44" s="11">
        <v>35.659999999999997</v>
      </c>
      <c r="D44" s="11">
        <v>36.060001</v>
      </c>
      <c r="E44" s="11">
        <v>36.459999000000003</v>
      </c>
      <c r="F44" s="11">
        <v>36.860000999999997</v>
      </c>
      <c r="G44" s="11">
        <v>37.259998000000003</v>
      </c>
      <c r="H44" s="11">
        <v>37.659999999999997</v>
      </c>
      <c r="I44" s="11">
        <v>38.049999</v>
      </c>
      <c r="J44" s="11">
        <v>38.419998</v>
      </c>
      <c r="K44" s="11">
        <v>38.790000999999997</v>
      </c>
      <c r="L44" s="11">
        <v>39.159999999999997</v>
      </c>
      <c r="M44" s="11">
        <v>39.520000000000003</v>
      </c>
      <c r="N44" s="11">
        <v>39.869999</v>
      </c>
      <c r="O44" s="11">
        <v>40.220001000000003</v>
      </c>
      <c r="P44" s="11">
        <v>40.57</v>
      </c>
      <c r="Q44" s="11">
        <v>40.909999999999997</v>
      </c>
      <c r="R44" s="11">
        <v>41.240001999999997</v>
      </c>
      <c r="S44" s="11">
        <v>41.560001</v>
      </c>
      <c r="T44" s="11">
        <v>41.880001</v>
      </c>
      <c r="U44" s="11">
        <v>42.189999</v>
      </c>
      <c r="V44" s="11">
        <v>42.5</v>
      </c>
      <c r="W44" s="11">
        <v>42.799999</v>
      </c>
      <c r="X44" s="11">
        <v>43.099997999999999</v>
      </c>
      <c r="Y44" s="11">
        <v>43.389999000000003</v>
      </c>
      <c r="Z44" s="11">
        <v>43.68</v>
      </c>
      <c r="AA44" s="11">
        <v>43.959999000000003</v>
      </c>
      <c r="AB44" s="11">
        <v>44.25</v>
      </c>
      <c r="AC44" s="11">
        <v>44.529998999999997</v>
      </c>
      <c r="AD44" s="10">
        <v>8.4749999999999999E-3</v>
      </c>
    </row>
    <row r="45" spans="1:30" ht="15" customHeight="1" x14ac:dyDescent="0.25">
      <c r="A45" s="134" t="s">
        <v>70</v>
      </c>
      <c r="B45" s="9" t="s">
        <v>46</v>
      </c>
      <c r="C45" s="11">
        <v>167.72112999999999</v>
      </c>
      <c r="D45" s="11">
        <v>169.38310200000001</v>
      </c>
      <c r="E45" s="11">
        <v>171.011887</v>
      </c>
      <c r="F45" s="11">
        <v>172.60611</v>
      </c>
      <c r="G45" s="11">
        <v>174.189865</v>
      </c>
      <c r="H45" s="11">
        <v>175.73907500000001</v>
      </c>
      <c r="I45" s="11">
        <v>177.27780200000001</v>
      </c>
      <c r="J45" s="11">
        <v>178.79743999999999</v>
      </c>
      <c r="K45" s="11">
        <v>180.28164699999999</v>
      </c>
      <c r="L45" s="11">
        <v>181.73809800000001</v>
      </c>
      <c r="M45" s="11">
        <v>183.15817300000001</v>
      </c>
      <c r="N45" s="11">
        <v>184.54186999999999</v>
      </c>
      <c r="O45" s="11">
        <v>185.86012299999999</v>
      </c>
      <c r="P45" s="11">
        <v>187.15065000000001</v>
      </c>
      <c r="Q45" s="11">
        <v>188.413422</v>
      </c>
      <c r="R45" s="11">
        <v>189.63118</v>
      </c>
      <c r="S45" s="11">
        <v>190.81436199999999</v>
      </c>
      <c r="T45" s="11">
        <v>191.93168600000001</v>
      </c>
      <c r="U45" s="11">
        <v>193.005798</v>
      </c>
      <c r="V45" s="11">
        <v>194.04351800000001</v>
      </c>
      <c r="W45" s="11">
        <v>195.04667699999999</v>
      </c>
      <c r="X45" s="11">
        <v>196.01164199999999</v>
      </c>
      <c r="Y45" s="11">
        <v>196.90209999999999</v>
      </c>
      <c r="Z45" s="11">
        <v>197.75616500000001</v>
      </c>
      <c r="AA45" s="11">
        <v>198.56703200000001</v>
      </c>
      <c r="AB45" s="11">
        <v>199.34832800000001</v>
      </c>
      <c r="AC45" s="11">
        <v>200.08642599999999</v>
      </c>
      <c r="AD45" s="10">
        <v>6.6860000000000001E-3</v>
      </c>
    </row>
    <row r="46" spans="1:30" ht="15" customHeight="1" x14ac:dyDescent="0.25">
      <c r="A46" s="134" t="s">
        <v>71</v>
      </c>
      <c r="B46" s="9" t="s">
        <v>48</v>
      </c>
      <c r="C46" s="11">
        <v>447.80886800000002</v>
      </c>
      <c r="D46" s="11">
        <v>452.38690200000002</v>
      </c>
      <c r="E46" s="11">
        <v>456.87811299999998</v>
      </c>
      <c r="F46" s="11">
        <v>461.32388300000002</v>
      </c>
      <c r="G46" s="11">
        <v>465.720123</v>
      </c>
      <c r="H46" s="11">
        <v>470.07092299999999</v>
      </c>
      <c r="I46" s="11">
        <v>474.37219199999998</v>
      </c>
      <c r="J46" s="11">
        <v>478.62255900000002</v>
      </c>
      <c r="K46" s="11">
        <v>482.74835200000001</v>
      </c>
      <c r="L46" s="11">
        <v>486.82189899999997</v>
      </c>
      <c r="M46" s="11">
        <v>490.831818</v>
      </c>
      <c r="N46" s="11">
        <v>494.77813700000002</v>
      </c>
      <c r="O46" s="11">
        <v>498.529877</v>
      </c>
      <c r="P46" s="11">
        <v>502.21935999999999</v>
      </c>
      <c r="Q46" s="11">
        <v>505.85656699999998</v>
      </c>
      <c r="R46" s="11">
        <v>509.42880200000002</v>
      </c>
      <c r="S46" s="11">
        <v>512.935608</v>
      </c>
      <c r="T46" s="11">
        <v>516.20831299999998</v>
      </c>
      <c r="U46" s="11">
        <v>519.42419400000006</v>
      </c>
      <c r="V46" s="11">
        <v>522.58648700000003</v>
      </c>
      <c r="W46" s="11">
        <v>525.68328899999995</v>
      </c>
      <c r="X46" s="11">
        <v>528.70837400000005</v>
      </c>
      <c r="Y46" s="11">
        <v>531.49792500000001</v>
      </c>
      <c r="Z46" s="11">
        <v>534.22381600000006</v>
      </c>
      <c r="AA46" s="11">
        <v>536.89294400000006</v>
      </c>
      <c r="AB46" s="11">
        <v>539.49169900000004</v>
      </c>
      <c r="AC46" s="11">
        <v>542.03356900000006</v>
      </c>
      <c r="AD46" s="10">
        <v>7.2579999999999997E-3</v>
      </c>
    </row>
    <row r="47" spans="1:30" ht="15" customHeight="1" x14ac:dyDescent="0.25">
      <c r="A47" s="134" t="s">
        <v>72</v>
      </c>
      <c r="B47" s="9" t="s">
        <v>50</v>
      </c>
      <c r="C47" s="11">
        <v>651.58727999999996</v>
      </c>
      <c r="D47" s="11">
        <v>652.96606399999996</v>
      </c>
      <c r="E47" s="11">
        <v>654.25170900000001</v>
      </c>
      <c r="F47" s="11">
        <v>655.49298099999999</v>
      </c>
      <c r="G47" s="11">
        <v>656.708618</v>
      </c>
      <c r="H47" s="11">
        <v>657.95428500000003</v>
      </c>
      <c r="I47" s="11">
        <v>658.84240699999998</v>
      </c>
      <c r="J47" s="11">
        <v>659.69928000000004</v>
      </c>
      <c r="K47" s="11">
        <v>660.556152</v>
      </c>
      <c r="L47" s="11">
        <v>661.37298599999997</v>
      </c>
      <c r="M47" s="11">
        <v>662.17987100000005</v>
      </c>
      <c r="N47" s="11">
        <v>662.68359399999997</v>
      </c>
      <c r="O47" s="11">
        <v>663.11358600000005</v>
      </c>
      <c r="P47" s="11">
        <v>663.52917500000001</v>
      </c>
      <c r="Q47" s="11">
        <v>663.92919900000004</v>
      </c>
      <c r="R47" s="11">
        <v>664.31475799999998</v>
      </c>
      <c r="S47" s="11">
        <v>664.450378</v>
      </c>
      <c r="T47" s="11">
        <v>664.56719999999996</v>
      </c>
      <c r="U47" s="11">
        <v>664.65405299999998</v>
      </c>
      <c r="V47" s="11">
        <v>664.73089600000003</v>
      </c>
      <c r="W47" s="11">
        <v>664.787781</v>
      </c>
      <c r="X47" s="11">
        <v>664.61462400000005</v>
      </c>
      <c r="Y47" s="11">
        <v>664.43023700000003</v>
      </c>
      <c r="Z47" s="11">
        <v>664.23584000000005</v>
      </c>
      <c r="AA47" s="11">
        <v>664.03582800000004</v>
      </c>
      <c r="AB47" s="11">
        <v>663.82141100000001</v>
      </c>
      <c r="AC47" s="11">
        <v>663.34265100000005</v>
      </c>
      <c r="AD47" s="10">
        <v>6.3100000000000005E-4</v>
      </c>
    </row>
    <row r="48" spans="1:30" ht="15" customHeight="1" x14ac:dyDescent="0.25">
      <c r="A48" s="134" t="s">
        <v>73</v>
      </c>
      <c r="B48" s="9" t="s">
        <v>52</v>
      </c>
      <c r="C48" s="11">
        <v>1098.630005</v>
      </c>
      <c r="D48" s="11">
        <v>1120.920044</v>
      </c>
      <c r="E48" s="11">
        <v>1144.880005</v>
      </c>
      <c r="F48" s="11">
        <v>1168.7700199999999</v>
      </c>
      <c r="G48" s="11">
        <v>1192.6099850000001</v>
      </c>
      <c r="H48" s="11">
        <v>1216.420044</v>
      </c>
      <c r="I48" s="11">
        <v>1240.1899410000001</v>
      </c>
      <c r="J48" s="11">
        <v>1265.530029</v>
      </c>
      <c r="K48" s="11">
        <v>1290.1999510000001</v>
      </c>
      <c r="L48" s="11">
        <v>1314.849976</v>
      </c>
      <c r="M48" s="11">
        <v>1339.469971</v>
      </c>
      <c r="N48" s="11">
        <v>1364.0699460000001</v>
      </c>
      <c r="O48" s="11">
        <v>1389.6800539999999</v>
      </c>
      <c r="P48" s="11">
        <v>1415.26001</v>
      </c>
      <c r="Q48" s="11">
        <v>1440.8199460000001</v>
      </c>
      <c r="R48" s="11">
        <v>1466.369995</v>
      </c>
      <c r="S48" s="11">
        <v>1491.8900149999999</v>
      </c>
      <c r="T48" s="11">
        <v>1518.5</v>
      </c>
      <c r="U48" s="11">
        <v>1545.079956</v>
      </c>
      <c r="V48" s="11">
        <v>1571.650024</v>
      </c>
      <c r="W48" s="11">
        <v>1598.1999510000001</v>
      </c>
      <c r="X48" s="11">
        <v>1624.73999</v>
      </c>
      <c r="Y48" s="11">
        <v>1652.25</v>
      </c>
      <c r="Z48" s="11">
        <v>1679.76001</v>
      </c>
      <c r="AA48" s="11">
        <v>1707.23999</v>
      </c>
      <c r="AB48" s="11">
        <v>1734.709961</v>
      </c>
      <c r="AC48" s="11">
        <v>1762.160034</v>
      </c>
      <c r="AD48" s="10">
        <v>1.8259999999999998E-2</v>
      </c>
    </row>
    <row r="49" spans="1:30" ht="15" customHeight="1" x14ac:dyDescent="0.25">
      <c r="A49" s="134" t="s">
        <v>74</v>
      </c>
      <c r="B49" s="9" t="s">
        <v>54</v>
      </c>
      <c r="C49" s="11">
        <v>225.199997</v>
      </c>
      <c r="D49" s="11">
        <v>229.479996</v>
      </c>
      <c r="E49" s="11">
        <v>233.89999399999999</v>
      </c>
      <c r="F49" s="11">
        <v>238.300003</v>
      </c>
      <c r="G49" s="11">
        <v>242.699997</v>
      </c>
      <c r="H49" s="11">
        <v>247.08999600000001</v>
      </c>
      <c r="I49" s="11">
        <v>251.470001</v>
      </c>
      <c r="J49" s="11">
        <v>256.39001500000001</v>
      </c>
      <c r="K49" s="11">
        <v>260.77999899999998</v>
      </c>
      <c r="L49" s="11">
        <v>265.17999300000002</v>
      </c>
      <c r="M49" s="11">
        <v>269.57998700000002</v>
      </c>
      <c r="N49" s="11">
        <v>273.98998999999998</v>
      </c>
      <c r="O49" s="11">
        <v>278.42001299999998</v>
      </c>
      <c r="P49" s="11">
        <v>282.85000600000001</v>
      </c>
      <c r="Q49" s="11">
        <v>287.27999899999998</v>
      </c>
      <c r="R49" s="11">
        <v>291.73001099999999</v>
      </c>
      <c r="S49" s="11">
        <v>296.17001299999998</v>
      </c>
      <c r="T49" s="11">
        <v>300.709991</v>
      </c>
      <c r="U49" s="11">
        <v>305.25</v>
      </c>
      <c r="V49" s="11">
        <v>309.79998799999998</v>
      </c>
      <c r="W49" s="11">
        <v>314.35998499999999</v>
      </c>
      <c r="X49" s="11">
        <v>318.92001299999998</v>
      </c>
      <c r="Y49" s="11">
        <v>323.58999599999999</v>
      </c>
      <c r="Z49" s="11">
        <v>328.26998900000001</v>
      </c>
      <c r="AA49" s="11">
        <v>332.95001200000002</v>
      </c>
      <c r="AB49" s="11">
        <v>337.64001500000001</v>
      </c>
      <c r="AC49" s="11">
        <v>342.33999599999999</v>
      </c>
      <c r="AD49" s="10">
        <v>1.6128E-2</v>
      </c>
    </row>
    <row r="50" spans="1:30" ht="15" customHeight="1" x14ac:dyDescent="0.25">
      <c r="A50" s="134" t="s">
        <v>75</v>
      </c>
      <c r="B50" s="9" t="s">
        <v>56</v>
      </c>
      <c r="C50" s="11">
        <v>251.984039</v>
      </c>
      <c r="D50" s="11">
        <v>251.40005500000001</v>
      </c>
      <c r="E50" s="11">
        <v>250.79863</v>
      </c>
      <c r="F50" s="11">
        <v>250.16113300000001</v>
      </c>
      <c r="G50" s="11">
        <v>249.508804</v>
      </c>
      <c r="H50" s="11">
        <v>248.81603999999999</v>
      </c>
      <c r="I50" s="11">
        <v>248.05038500000001</v>
      </c>
      <c r="J50" s="11">
        <v>247.165222</v>
      </c>
      <c r="K50" s="11">
        <v>246.22962999999999</v>
      </c>
      <c r="L50" s="11">
        <v>245.28346300000001</v>
      </c>
      <c r="M50" s="11">
        <v>244.31680299999999</v>
      </c>
      <c r="N50" s="11">
        <v>243.332764</v>
      </c>
      <c r="O50" s="11">
        <v>242.28164699999999</v>
      </c>
      <c r="P50" s="11">
        <v>241.20442199999999</v>
      </c>
      <c r="Q50" s="11">
        <v>240.13214099999999</v>
      </c>
      <c r="R50" s="11">
        <v>239.053665</v>
      </c>
      <c r="S50" s="11">
        <v>237.98455799999999</v>
      </c>
      <c r="T50" s="11">
        <v>236.913071</v>
      </c>
      <c r="U50" s="11">
        <v>235.84103400000001</v>
      </c>
      <c r="V50" s="11">
        <v>234.778198</v>
      </c>
      <c r="W50" s="11">
        <v>233.71481299999999</v>
      </c>
      <c r="X50" s="11">
        <v>232.670807</v>
      </c>
      <c r="Y50" s="11">
        <v>231.63713100000001</v>
      </c>
      <c r="Z50" s="11">
        <v>230.61283900000001</v>
      </c>
      <c r="AA50" s="11">
        <v>229.60337799999999</v>
      </c>
      <c r="AB50" s="11">
        <v>228.59764100000001</v>
      </c>
      <c r="AC50" s="11">
        <v>227.58560199999999</v>
      </c>
      <c r="AD50" s="10">
        <v>-3.973E-3</v>
      </c>
    </row>
    <row r="51" spans="1:30" ht="15" customHeight="1" x14ac:dyDescent="0.25">
      <c r="A51" s="134" t="s">
        <v>76</v>
      </c>
      <c r="B51" s="9" t="s">
        <v>58</v>
      </c>
      <c r="C51" s="11">
        <v>1473.251953</v>
      </c>
      <c r="D51" s="11">
        <v>1482.223389</v>
      </c>
      <c r="E51" s="11">
        <v>1490.9746090000001</v>
      </c>
      <c r="F51" s="11">
        <v>1499.4799800000001</v>
      </c>
      <c r="G51" s="11">
        <v>1507.5886230000001</v>
      </c>
      <c r="H51" s="11">
        <v>1515.1213379999999</v>
      </c>
      <c r="I51" s="11">
        <v>1521.990112</v>
      </c>
      <c r="J51" s="11">
        <v>1528.26062</v>
      </c>
      <c r="K51" s="11">
        <v>1533.996216</v>
      </c>
      <c r="L51" s="11">
        <v>1539.2006839999999</v>
      </c>
      <c r="M51" s="11">
        <v>1543.887573</v>
      </c>
      <c r="N51" s="11">
        <v>1548.0458980000001</v>
      </c>
      <c r="O51" s="11">
        <v>1551.6243899999999</v>
      </c>
      <c r="P51" s="11">
        <v>1554.6552730000001</v>
      </c>
      <c r="Q51" s="11">
        <v>1557.2414550000001</v>
      </c>
      <c r="R51" s="11">
        <v>1559.4373780000001</v>
      </c>
      <c r="S51" s="11">
        <v>1561.2905270000001</v>
      </c>
      <c r="T51" s="11">
        <v>1562.713135</v>
      </c>
      <c r="U51" s="11">
        <v>1563.7154539999999</v>
      </c>
      <c r="V51" s="11">
        <v>1564.369751</v>
      </c>
      <c r="W51" s="11">
        <v>1564.733643</v>
      </c>
      <c r="X51" s="11">
        <v>1564.835693</v>
      </c>
      <c r="Y51" s="11">
        <v>1564.6441649999999</v>
      </c>
      <c r="Z51" s="11">
        <v>1564.1407469999999</v>
      </c>
      <c r="AA51" s="11">
        <v>1563.319092</v>
      </c>
      <c r="AB51" s="11">
        <v>1562.183716</v>
      </c>
      <c r="AC51" s="11">
        <v>1560.733643</v>
      </c>
      <c r="AD51" s="10">
        <v>2.0669999999999998E-3</v>
      </c>
    </row>
    <row r="52" spans="1:30" ht="15" customHeight="1" x14ac:dyDescent="0.25">
      <c r="A52" s="134" t="s">
        <v>77</v>
      </c>
      <c r="B52" s="9" t="s">
        <v>60</v>
      </c>
      <c r="C52" s="11">
        <v>175.970001</v>
      </c>
      <c r="D52" s="11">
        <v>175.759995</v>
      </c>
      <c r="E52" s="11">
        <v>175.5</v>
      </c>
      <c r="F52" s="11">
        <v>175.19000199999999</v>
      </c>
      <c r="G52" s="11">
        <v>174.83999600000001</v>
      </c>
      <c r="H52" s="11">
        <v>174.44000199999999</v>
      </c>
      <c r="I52" s="11">
        <v>173.990005</v>
      </c>
      <c r="J52" s="11">
        <v>173.509995</v>
      </c>
      <c r="K52" s="11">
        <v>172.990005</v>
      </c>
      <c r="L52" s="11">
        <v>172.429993</v>
      </c>
      <c r="M52" s="11">
        <v>171.83000200000001</v>
      </c>
      <c r="N52" s="11">
        <v>171.19000199999999</v>
      </c>
      <c r="O52" s="11">
        <v>170.529999</v>
      </c>
      <c r="P52" s="11">
        <v>169.820007</v>
      </c>
      <c r="Q52" s="11">
        <v>169.08999600000001</v>
      </c>
      <c r="R52" s="11">
        <v>168.33999600000001</v>
      </c>
      <c r="S52" s="11">
        <v>167.550003</v>
      </c>
      <c r="T52" s="11">
        <v>166.729996</v>
      </c>
      <c r="U52" s="11">
        <v>165.88999899999999</v>
      </c>
      <c r="V52" s="11">
        <v>165.020004</v>
      </c>
      <c r="W52" s="11">
        <v>164.11999499999999</v>
      </c>
      <c r="X52" s="11">
        <v>163.199997</v>
      </c>
      <c r="Y52" s="11">
        <v>162.25</v>
      </c>
      <c r="Z52" s="11">
        <v>161.270004</v>
      </c>
      <c r="AA52" s="11">
        <v>160.270004</v>
      </c>
      <c r="AB52" s="11">
        <v>159.25</v>
      </c>
      <c r="AC52" s="11">
        <v>158.220001</v>
      </c>
      <c r="AD52" s="10">
        <v>-4.1960000000000001E-3</v>
      </c>
    </row>
    <row r="53" spans="1:30" ht="15" customHeight="1" x14ac:dyDescent="0.25">
      <c r="A53" s="134" t="s">
        <v>78</v>
      </c>
      <c r="B53" s="9" t="s">
        <v>62</v>
      </c>
      <c r="C53" s="11">
        <v>788.67761199999995</v>
      </c>
      <c r="D53" s="11">
        <v>798.648865</v>
      </c>
      <c r="E53" s="11">
        <v>808.45886199999995</v>
      </c>
      <c r="F53" s="11">
        <v>818.14263900000003</v>
      </c>
      <c r="G53" s="11">
        <v>827.69323699999995</v>
      </c>
      <c r="H53" s="11">
        <v>837.11755400000004</v>
      </c>
      <c r="I53" s="11">
        <v>846.42968800000006</v>
      </c>
      <c r="J53" s="11">
        <v>855.51745600000004</v>
      </c>
      <c r="K53" s="11">
        <v>864.48596199999997</v>
      </c>
      <c r="L53" s="11">
        <v>873.28619400000002</v>
      </c>
      <c r="M53" s="11">
        <v>881.94622800000002</v>
      </c>
      <c r="N53" s="11">
        <v>890.45898399999999</v>
      </c>
      <c r="O53" s="11">
        <v>898.73333700000001</v>
      </c>
      <c r="P53" s="11">
        <v>906.86743200000001</v>
      </c>
      <c r="Q53" s="11">
        <v>914.80517599999996</v>
      </c>
      <c r="R53" s="11">
        <v>922.58166500000004</v>
      </c>
      <c r="S53" s="11">
        <v>930.17578100000003</v>
      </c>
      <c r="T53" s="11">
        <v>937.44738800000005</v>
      </c>
      <c r="U53" s="11">
        <v>944.55773899999997</v>
      </c>
      <c r="V53" s="11">
        <v>951.44366500000001</v>
      </c>
      <c r="W53" s="11">
        <v>958.168274</v>
      </c>
      <c r="X53" s="11">
        <v>964.71765100000005</v>
      </c>
      <c r="Y53" s="11">
        <v>971.00054899999998</v>
      </c>
      <c r="Z53" s="11">
        <v>977.10809300000005</v>
      </c>
      <c r="AA53" s="11">
        <v>982.99133300000005</v>
      </c>
      <c r="AB53" s="11">
        <v>988.68518100000006</v>
      </c>
      <c r="AC53" s="11">
        <v>994.18273899999997</v>
      </c>
      <c r="AD53" s="10">
        <v>8.7980000000000003E-3</v>
      </c>
    </row>
    <row r="54" spans="1:30" ht="15" customHeight="1" x14ac:dyDescent="0.25">
      <c r="A54" s="134" t="s">
        <v>79</v>
      </c>
      <c r="B54" s="9" t="s">
        <v>64</v>
      </c>
      <c r="C54" s="11">
        <v>1521.5482179999999</v>
      </c>
      <c r="D54" s="11">
        <v>1540.0234379999999</v>
      </c>
      <c r="E54" s="11">
        <v>1558.2110600000001</v>
      </c>
      <c r="F54" s="11">
        <v>1576.1116939999999</v>
      </c>
      <c r="G54" s="11">
        <v>1593.6529539999999</v>
      </c>
      <c r="H54" s="11">
        <v>1610.7971190000001</v>
      </c>
      <c r="I54" s="11">
        <v>1627.5083010000001</v>
      </c>
      <c r="J54" s="11">
        <v>1643.8134769999999</v>
      </c>
      <c r="K54" s="11">
        <v>1659.7333980000001</v>
      </c>
      <c r="L54" s="11">
        <v>1675.2138669999999</v>
      </c>
      <c r="M54" s="11">
        <v>1690.2231449999999</v>
      </c>
      <c r="N54" s="11">
        <v>1704.7089840000001</v>
      </c>
      <c r="O54" s="11">
        <v>1718.674683</v>
      </c>
      <c r="P54" s="11">
        <v>1732.169067</v>
      </c>
      <c r="Q54" s="11">
        <v>1745.195557</v>
      </c>
      <c r="R54" s="11">
        <v>1757.774658</v>
      </c>
      <c r="S54" s="11">
        <v>1769.8801269999999</v>
      </c>
      <c r="T54" s="11">
        <v>1781.420654</v>
      </c>
      <c r="U54" s="11">
        <v>1792.5036620000001</v>
      </c>
      <c r="V54" s="11">
        <v>1803.180664</v>
      </c>
      <c r="W54" s="11">
        <v>1813.5802000000001</v>
      </c>
      <c r="X54" s="11">
        <v>1823.7380370000001</v>
      </c>
      <c r="Y54" s="11">
        <v>1833.6274410000001</v>
      </c>
      <c r="Z54" s="11">
        <v>1843.215332</v>
      </c>
      <c r="AA54" s="11">
        <v>1852.447144</v>
      </c>
      <c r="AB54" s="11">
        <v>1861.3032229999999</v>
      </c>
      <c r="AC54" s="11">
        <v>1869.7714840000001</v>
      </c>
      <c r="AD54" s="10">
        <v>7.7910000000000002E-3</v>
      </c>
    </row>
    <row r="55" spans="1:30" ht="15" customHeight="1" x14ac:dyDescent="0.25">
      <c r="A55" s="134" t="s">
        <v>80</v>
      </c>
      <c r="B55" s="9" t="s">
        <v>66</v>
      </c>
      <c r="C55" s="11">
        <v>29.850895000000001</v>
      </c>
      <c r="D55" s="11">
        <v>30.128214</v>
      </c>
      <c r="E55" s="11">
        <v>30.415092000000001</v>
      </c>
      <c r="F55" s="11">
        <v>30.691625999999999</v>
      </c>
      <c r="G55" s="11">
        <v>30.977792999999998</v>
      </c>
      <c r="H55" s="11">
        <v>31.253613999999999</v>
      </c>
      <c r="I55" s="11">
        <v>31.519129</v>
      </c>
      <c r="J55" s="11">
        <v>31.794028999999998</v>
      </c>
      <c r="K55" s="11">
        <v>32.058601000000003</v>
      </c>
      <c r="L55" s="11">
        <v>32.322712000000003</v>
      </c>
      <c r="M55" s="11">
        <v>32.586441000000001</v>
      </c>
      <c r="N55" s="11">
        <v>32.839764000000002</v>
      </c>
      <c r="O55" s="11">
        <v>33.092433999999997</v>
      </c>
      <c r="P55" s="11">
        <v>33.334721000000002</v>
      </c>
      <c r="Q55" s="11">
        <v>33.576469000000003</v>
      </c>
      <c r="R55" s="11">
        <v>33.807777000000002</v>
      </c>
      <c r="S55" s="11">
        <v>34.038586000000002</v>
      </c>
      <c r="T55" s="11">
        <v>34.258507000000002</v>
      </c>
      <c r="U55" s="11">
        <v>34.477989000000001</v>
      </c>
      <c r="V55" s="11">
        <v>34.686855000000001</v>
      </c>
      <c r="W55" s="11">
        <v>34.895282999999999</v>
      </c>
      <c r="X55" s="11">
        <v>35.103225999999999</v>
      </c>
      <c r="Y55" s="11">
        <v>35.300441999999997</v>
      </c>
      <c r="Z55" s="11">
        <v>35.487175000000001</v>
      </c>
      <c r="AA55" s="11">
        <v>35.683292000000002</v>
      </c>
      <c r="AB55" s="11">
        <v>35.868893</v>
      </c>
      <c r="AC55" s="11">
        <v>36.043956999999999</v>
      </c>
      <c r="AD55" s="10">
        <v>7.1970000000000003E-3</v>
      </c>
    </row>
    <row r="57" spans="1:30" ht="15" customHeight="1" x14ac:dyDescent="0.2">
      <c r="B57" s="7" t="s">
        <v>81</v>
      </c>
    </row>
    <row r="58" spans="1:30" ht="15" customHeight="1" x14ac:dyDescent="0.2">
      <c r="B58" s="7" t="s">
        <v>82</v>
      </c>
    </row>
    <row r="59" spans="1:30" ht="15" customHeight="1" x14ac:dyDescent="0.2">
      <c r="B59" s="7" t="s">
        <v>83</v>
      </c>
    </row>
    <row r="60" spans="1:30" ht="15" customHeight="1" x14ac:dyDescent="0.25">
      <c r="A60" s="134" t="s">
        <v>84</v>
      </c>
      <c r="B60" s="9" t="s">
        <v>85</v>
      </c>
      <c r="C60" s="11">
        <v>606.98370399999999</v>
      </c>
      <c r="D60" s="11">
        <v>615.88037099999997</v>
      </c>
      <c r="E60" s="11">
        <v>626.02337599999998</v>
      </c>
      <c r="F60" s="11">
        <v>636.51312299999995</v>
      </c>
      <c r="G60" s="11">
        <v>647.37066700000003</v>
      </c>
      <c r="H60" s="11">
        <v>657.91137700000002</v>
      </c>
      <c r="I60" s="11">
        <v>667.61895800000002</v>
      </c>
      <c r="J60" s="11">
        <v>676.77343800000006</v>
      </c>
      <c r="K60" s="11">
        <v>686.456726</v>
      </c>
      <c r="L60" s="11">
        <v>696.71881099999996</v>
      </c>
      <c r="M60" s="11">
        <v>707.73413100000005</v>
      </c>
      <c r="N60" s="11">
        <v>719.476135</v>
      </c>
      <c r="O60" s="11">
        <v>731.748108</v>
      </c>
      <c r="P60" s="11">
        <v>744.65643299999999</v>
      </c>
      <c r="Q60" s="11">
        <v>756.97857699999997</v>
      </c>
      <c r="R60" s="11">
        <v>768.66607699999997</v>
      </c>
      <c r="S60" s="11">
        <v>780.128784</v>
      </c>
      <c r="T60" s="11">
        <v>791.32141100000001</v>
      </c>
      <c r="U60" s="11">
        <v>802.715149</v>
      </c>
      <c r="V60" s="11">
        <v>814.19799799999998</v>
      </c>
      <c r="W60" s="11">
        <v>825.97357199999999</v>
      </c>
      <c r="X60" s="11">
        <v>837.89288299999998</v>
      </c>
      <c r="Y60" s="11">
        <v>849.62591599999996</v>
      </c>
      <c r="Z60" s="11">
        <v>861.27551300000005</v>
      </c>
      <c r="AA60" s="11">
        <v>872.96051</v>
      </c>
      <c r="AB60" s="11">
        <v>884.416382</v>
      </c>
      <c r="AC60" s="11">
        <v>895.90863000000002</v>
      </c>
      <c r="AD60" s="10">
        <v>1.5103999999999999E-2</v>
      </c>
    </row>
    <row r="61" spans="1:30" ht="15" customHeight="1" x14ac:dyDescent="0.25">
      <c r="A61" s="134" t="s">
        <v>86</v>
      </c>
      <c r="B61" s="9" t="s">
        <v>87</v>
      </c>
      <c r="C61" s="11">
        <v>32.164005000000003</v>
      </c>
      <c r="D61" s="11">
        <v>33.279494999999997</v>
      </c>
      <c r="E61" s="11">
        <v>34.447223999999999</v>
      </c>
      <c r="F61" s="11">
        <v>35.483761000000001</v>
      </c>
      <c r="G61" s="11">
        <v>36.623688000000001</v>
      </c>
      <c r="H61" s="11">
        <v>37.796920999999998</v>
      </c>
      <c r="I61" s="11">
        <v>38.835514000000003</v>
      </c>
      <c r="J61" s="11">
        <v>39.772933999999999</v>
      </c>
      <c r="K61" s="11">
        <v>40.673565000000004</v>
      </c>
      <c r="L61" s="11">
        <v>41.53828</v>
      </c>
      <c r="M61" s="11">
        <v>42.376052999999999</v>
      </c>
      <c r="N61" s="11">
        <v>43.212749000000002</v>
      </c>
      <c r="O61" s="11">
        <v>44.005561999999998</v>
      </c>
      <c r="P61" s="11">
        <v>44.779193999999997</v>
      </c>
      <c r="Q61" s="11">
        <v>45.536110000000001</v>
      </c>
      <c r="R61" s="11">
        <v>46.269398000000002</v>
      </c>
      <c r="S61" s="11">
        <v>46.994430999999999</v>
      </c>
      <c r="T61" s="11">
        <v>47.704227000000003</v>
      </c>
      <c r="U61" s="11">
        <v>48.383141000000002</v>
      </c>
      <c r="V61" s="11">
        <v>49.039226999999997</v>
      </c>
      <c r="W61" s="11">
        <v>49.682831</v>
      </c>
      <c r="X61" s="11">
        <v>50.315005999999997</v>
      </c>
      <c r="Y61" s="11">
        <v>50.912708000000002</v>
      </c>
      <c r="Z61" s="11">
        <v>51.496814999999998</v>
      </c>
      <c r="AA61" s="11">
        <v>52.048763000000001</v>
      </c>
      <c r="AB61" s="11">
        <v>52.611870000000003</v>
      </c>
      <c r="AC61" s="11">
        <v>53.170921</v>
      </c>
      <c r="AD61" s="10">
        <v>1.8919999999999999E-2</v>
      </c>
    </row>
    <row r="62" spans="1:30" ht="15" customHeight="1" x14ac:dyDescent="0.25">
      <c r="A62" s="134" t="s">
        <v>88</v>
      </c>
      <c r="B62" s="9" t="s">
        <v>89</v>
      </c>
      <c r="C62" s="11">
        <v>24.718053999999999</v>
      </c>
      <c r="D62" s="11">
        <v>26.575026999999999</v>
      </c>
      <c r="E62" s="11">
        <v>29.033919999999998</v>
      </c>
      <c r="F62" s="11">
        <v>31.736291999999999</v>
      </c>
      <c r="G62" s="11">
        <v>34.924965</v>
      </c>
      <c r="H62" s="11">
        <v>37.743304999999999</v>
      </c>
      <c r="I62" s="11">
        <v>40.688552999999999</v>
      </c>
      <c r="J62" s="11">
        <v>43.601044000000002</v>
      </c>
      <c r="K62" s="11">
        <v>46.584277999999998</v>
      </c>
      <c r="L62" s="11">
        <v>49.243347</v>
      </c>
      <c r="M62" s="11">
        <v>51.665398000000003</v>
      </c>
      <c r="N62" s="11">
        <v>53.746803</v>
      </c>
      <c r="O62" s="11">
        <v>55.777405000000002</v>
      </c>
      <c r="P62" s="11">
        <v>57.473705000000002</v>
      </c>
      <c r="Q62" s="11">
        <v>59.212940000000003</v>
      </c>
      <c r="R62" s="11">
        <v>60.732768999999998</v>
      </c>
      <c r="S62" s="11">
        <v>62.267074999999998</v>
      </c>
      <c r="T62" s="11">
        <v>63.569107000000002</v>
      </c>
      <c r="U62" s="11">
        <v>64.783446999999995</v>
      </c>
      <c r="V62" s="11">
        <v>65.884338</v>
      </c>
      <c r="W62" s="11">
        <v>66.844550999999996</v>
      </c>
      <c r="X62" s="11">
        <v>67.721962000000005</v>
      </c>
      <c r="Y62" s="11">
        <v>68.509338</v>
      </c>
      <c r="Z62" s="11">
        <v>69.154739000000006</v>
      </c>
      <c r="AA62" s="11">
        <v>69.775192000000004</v>
      </c>
      <c r="AB62" s="11">
        <v>70.329254000000006</v>
      </c>
      <c r="AC62" s="11">
        <v>70.804587999999995</v>
      </c>
      <c r="AD62" s="10">
        <v>3.9975999999999998E-2</v>
      </c>
    </row>
    <row r="63" spans="1:30" ht="15" customHeight="1" x14ac:dyDescent="0.25">
      <c r="A63" s="134" t="s">
        <v>90</v>
      </c>
      <c r="B63" s="9" t="s">
        <v>91</v>
      </c>
      <c r="C63" s="11">
        <v>97.253119999999996</v>
      </c>
      <c r="D63" s="11">
        <v>103.204643</v>
      </c>
      <c r="E63" s="11">
        <v>110.718307</v>
      </c>
      <c r="F63" s="11">
        <v>119.47380800000001</v>
      </c>
      <c r="G63" s="11">
        <v>129.21788000000001</v>
      </c>
      <c r="H63" s="11">
        <v>139.79501300000001</v>
      </c>
      <c r="I63" s="11">
        <v>151.29257200000001</v>
      </c>
      <c r="J63" s="11">
        <v>164.12191799999999</v>
      </c>
      <c r="K63" s="11">
        <v>178.25027499999999</v>
      </c>
      <c r="L63" s="11">
        <v>193.619202</v>
      </c>
      <c r="M63" s="11">
        <v>210.10230999999999</v>
      </c>
      <c r="N63" s="11">
        <v>227.67742899999999</v>
      </c>
      <c r="O63" s="11">
        <v>245.941757</v>
      </c>
      <c r="P63" s="11">
        <v>264.65454099999999</v>
      </c>
      <c r="Q63" s="11">
        <v>283.88265999999999</v>
      </c>
      <c r="R63" s="11">
        <v>303.24588</v>
      </c>
      <c r="S63" s="11">
        <v>322.85073899999998</v>
      </c>
      <c r="T63" s="11">
        <v>342.31668100000002</v>
      </c>
      <c r="U63" s="11">
        <v>361.05718999999999</v>
      </c>
      <c r="V63" s="11">
        <v>378.493042</v>
      </c>
      <c r="W63" s="11">
        <v>394.55187999999998</v>
      </c>
      <c r="X63" s="11">
        <v>409.25332600000002</v>
      </c>
      <c r="Y63" s="11">
        <v>422.47421300000002</v>
      </c>
      <c r="Z63" s="11">
        <v>434.42746</v>
      </c>
      <c r="AA63" s="11">
        <v>444.790436</v>
      </c>
      <c r="AB63" s="11">
        <v>453.94656400000002</v>
      </c>
      <c r="AC63" s="11">
        <v>462.00250199999999</v>
      </c>
      <c r="AD63" s="10">
        <v>6.1788000000000003E-2</v>
      </c>
    </row>
    <row r="64" spans="1:30" ht="15" customHeight="1" x14ac:dyDescent="0.25">
      <c r="A64" s="134" t="s">
        <v>92</v>
      </c>
      <c r="B64" s="9" t="s">
        <v>93</v>
      </c>
      <c r="C64" s="11">
        <v>465.25015300000001</v>
      </c>
      <c r="D64" s="11">
        <v>485.21414199999998</v>
      </c>
      <c r="E64" s="11">
        <v>507.60888699999998</v>
      </c>
      <c r="F64" s="11">
        <v>529.49792500000001</v>
      </c>
      <c r="G64" s="11">
        <v>551.77459699999997</v>
      </c>
      <c r="H64" s="11">
        <v>572.46112100000005</v>
      </c>
      <c r="I64" s="11">
        <v>591.20196499999997</v>
      </c>
      <c r="J64" s="11">
        <v>609.21911599999999</v>
      </c>
      <c r="K64" s="11">
        <v>625.19482400000004</v>
      </c>
      <c r="L64" s="11">
        <v>641.46289100000001</v>
      </c>
      <c r="M64" s="11">
        <v>656.25091599999996</v>
      </c>
      <c r="N64" s="11">
        <v>670.41180399999996</v>
      </c>
      <c r="O64" s="11">
        <v>682.40557899999999</v>
      </c>
      <c r="P64" s="11">
        <v>693.50414999999998</v>
      </c>
      <c r="Q64" s="11">
        <v>704.19012499999997</v>
      </c>
      <c r="R64" s="11">
        <v>713.38275099999998</v>
      </c>
      <c r="S64" s="11">
        <v>722.56622300000004</v>
      </c>
      <c r="T64" s="11">
        <v>730.95739700000001</v>
      </c>
      <c r="U64" s="11">
        <v>738.27227800000003</v>
      </c>
      <c r="V64" s="11">
        <v>744.72308299999997</v>
      </c>
      <c r="W64" s="11">
        <v>750.37792999999999</v>
      </c>
      <c r="X64" s="11">
        <v>755.14581299999998</v>
      </c>
      <c r="Y64" s="11">
        <v>759.45379600000001</v>
      </c>
      <c r="Z64" s="11">
        <v>763.31530799999996</v>
      </c>
      <c r="AA64" s="11">
        <v>766.20788600000003</v>
      </c>
      <c r="AB64" s="11">
        <v>769.03936799999997</v>
      </c>
      <c r="AC64" s="11">
        <v>771.26361099999997</v>
      </c>
      <c r="AD64" s="10">
        <v>1.8710000000000001E-2</v>
      </c>
    </row>
    <row r="65" spans="1:30" ht="15" customHeight="1" x14ac:dyDescent="0.25">
      <c r="A65" s="134" t="s">
        <v>94</v>
      </c>
      <c r="B65" s="9" t="s">
        <v>95</v>
      </c>
      <c r="C65" s="11">
        <v>37.191516999999997</v>
      </c>
      <c r="D65" s="11">
        <v>40.411361999999997</v>
      </c>
      <c r="E65" s="11">
        <v>44.331448000000002</v>
      </c>
      <c r="F65" s="11">
        <v>48.641502000000003</v>
      </c>
      <c r="G65" s="11">
        <v>53.238892</v>
      </c>
      <c r="H65" s="11">
        <v>58.086081999999998</v>
      </c>
      <c r="I65" s="11">
        <v>63.103188000000003</v>
      </c>
      <c r="J65" s="11">
        <v>68.358345</v>
      </c>
      <c r="K65" s="11">
        <v>73.620590000000007</v>
      </c>
      <c r="L65" s="11">
        <v>78.822722999999996</v>
      </c>
      <c r="M65" s="11">
        <v>83.898323000000005</v>
      </c>
      <c r="N65" s="11">
        <v>88.821410999999998</v>
      </c>
      <c r="O65" s="11">
        <v>93.628715999999997</v>
      </c>
      <c r="P65" s="11">
        <v>97.985862999999995</v>
      </c>
      <c r="Q65" s="11">
        <v>101.986198</v>
      </c>
      <c r="R65" s="11">
        <v>105.60436199999999</v>
      </c>
      <c r="S65" s="11">
        <v>108.883797</v>
      </c>
      <c r="T65" s="11">
        <v>111.940224</v>
      </c>
      <c r="U65" s="11">
        <v>114.74144699999999</v>
      </c>
      <c r="V65" s="11">
        <v>117.341736</v>
      </c>
      <c r="W65" s="11">
        <v>119.780891</v>
      </c>
      <c r="X65" s="11">
        <v>122.097267</v>
      </c>
      <c r="Y65" s="11">
        <v>124.391273</v>
      </c>
      <c r="Z65" s="11">
        <v>126.61937</v>
      </c>
      <c r="AA65" s="11">
        <v>128.79754600000001</v>
      </c>
      <c r="AB65" s="11">
        <v>130.94279499999999</v>
      </c>
      <c r="AC65" s="11">
        <v>133.064392</v>
      </c>
      <c r="AD65" s="10">
        <v>4.8822999999999998E-2</v>
      </c>
    </row>
    <row r="66" spans="1:30" ht="15" customHeight="1" x14ac:dyDescent="0.25">
      <c r="A66" s="134" t="s">
        <v>96</v>
      </c>
      <c r="B66" s="9" t="s">
        <v>97</v>
      </c>
      <c r="C66" s="11">
        <v>57.257331999999998</v>
      </c>
      <c r="D66" s="11">
        <v>60.174194</v>
      </c>
      <c r="E66" s="11">
        <v>63.767941</v>
      </c>
      <c r="F66" s="11">
        <v>67.832260000000005</v>
      </c>
      <c r="G66" s="11">
        <v>72.170235000000005</v>
      </c>
      <c r="H66" s="11">
        <v>76.977553999999998</v>
      </c>
      <c r="I66" s="11">
        <v>82.438248000000002</v>
      </c>
      <c r="J66" s="11">
        <v>88.168082999999996</v>
      </c>
      <c r="K66" s="11">
        <v>94.053307000000004</v>
      </c>
      <c r="L66" s="11">
        <v>99.924141000000006</v>
      </c>
      <c r="M66" s="11">
        <v>105.470161</v>
      </c>
      <c r="N66" s="11">
        <v>110.562805</v>
      </c>
      <c r="O66" s="11">
        <v>115.182213</v>
      </c>
      <c r="P66" s="11">
        <v>119.244705</v>
      </c>
      <c r="Q66" s="11">
        <v>122.832779</v>
      </c>
      <c r="R66" s="11">
        <v>126.103691</v>
      </c>
      <c r="S66" s="11">
        <v>129.168869</v>
      </c>
      <c r="T66" s="11">
        <v>132.032059</v>
      </c>
      <c r="U66" s="11">
        <v>134.66108700000001</v>
      </c>
      <c r="V66" s="11">
        <v>137.13063</v>
      </c>
      <c r="W66" s="11">
        <v>139.49852000000001</v>
      </c>
      <c r="X66" s="11">
        <v>141.782532</v>
      </c>
      <c r="Y66" s="11">
        <v>144.047989</v>
      </c>
      <c r="Z66" s="11">
        <v>146.26580799999999</v>
      </c>
      <c r="AA66" s="11">
        <v>148.445007</v>
      </c>
      <c r="AB66" s="11">
        <v>150.617355</v>
      </c>
      <c r="AC66" s="11">
        <v>152.775116</v>
      </c>
      <c r="AD66" s="10">
        <v>3.7971999999999999E-2</v>
      </c>
    </row>
    <row r="67" spans="1:30" ht="15" customHeight="1" x14ac:dyDescent="0.25">
      <c r="A67" s="134" t="s">
        <v>98</v>
      </c>
      <c r="B67" s="9" t="s">
        <v>99</v>
      </c>
      <c r="C67" s="11">
        <v>82.069869999999995</v>
      </c>
      <c r="D67" s="11">
        <v>90.937850999999995</v>
      </c>
      <c r="E67" s="11">
        <v>100.474457</v>
      </c>
      <c r="F67" s="11">
        <v>108.884911</v>
      </c>
      <c r="G67" s="11">
        <v>117.86075599999999</v>
      </c>
      <c r="H67" s="11">
        <v>126.89975699999999</v>
      </c>
      <c r="I67" s="11">
        <v>135.55493200000001</v>
      </c>
      <c r="J67" s="11">
        <v>143.55014</v>
      </c>
      <c r="K67" s="11">
        <v>150.08840900000001</v>
      </c>
      <c r="L67" s="11">
        <v>155.38711499999999</v>
      </c>
      <c r="M67" s="11">
        <v>159.278458</v>
      </c>
      <c r="N67" s="11">
        <v>162.125992</v>
      </c>
      <c r="O67" s="11">
        <v>164.23127700000001</v>
      </c>
      <c r="P67" s="11">
        <v>165.71070900000001</v>
      </c>
      <c r="Q67" s="11">
        <v>166.691315</v>
      </c>
      <c r="R67" s="11">
        <v>167.17567399999999</v>
      </c>
      <c r="S67" s="11">
        <v>167.411652</v>
      </c>
      <c r="T67" s="11">
        <v>167.42356899999999</v>
      </c>
      <c r="U67" s="11">
        <v>167.22749300000001</v>
      </c>
      <c r="V67" s="11">
        <v>166.88208</v>
      </c>
      <c r="W67" s="11">
        <v>166.407242</v>
      </c>
      <c r="X67" s="11">
        <v>165.85450700000001</v>
      </c>
      <c r="Y67" s="11">
        <v>165.250214</v>
      </c>
      <c r="Z67" s="11">
        <v>164.60758999999999</v>
      </c>
      <c r="AA67" s="11">
        <v>163.944885</v>
      </c>
      <c r="AB67" s="11">
        <v>163.27598599999999</v>
      </c>
      <c r="AC67" s="11">
        <v>162.594086</v>
      </c>
      <c r="AD67" s="10">
        <v>2.3515000000000001E-2</v>
      </c>
    </row>
    <row r="68" spans="1:30" ht="15" customHeight="1" x14ac:dyDescent="0.25">
      <c r="A68" s="134" t="s">
        <v>100</v>
      </c>
      <c r="B68" s="9" t="s">
        <v>101</v>
      </c>
      <c r="C68" s="11">
        <v>317.16583300000002</v>
      </c>
      <c r="D68" s="11">
        <v>345.94988999999998</v>
      </c>
      <c r="E68" s="11">
        <v>380.031769</v>
      </c>
      <c r="F68" s="11">
        <v>418.28295900000001</v>
      </c>
      <c r="G68" s="11">
        <v>457.23364299999997</v>
      </c>
      <c r="H68" s="11">
        <v>498.14562999999998</v>
      </c>
      <c r="I68" s="11">
        <v>540.62377900000001</v>
      </c>
      <c r="J68" s="11">
        <v>585.99505599999998</v>
      </c>
      <c r="K68" s="11">
        <v>634.96893299999999</v>
      </c>
      <c r="L68" s="11">
        <v>686.98095699999999</v>
      </c>
      <c r="M68" s="11">
        <v>742.14617899999996</v>
      </c>
      <c r="N68" s="11">
        <v>796.66870100000006</v>
      </c>
      <c r="O68" s="11">
        <v>849.73852499999998</v>
      </c>
      <c r="P68" s="11">
        <v>900.33813499999997</v>
      </c>
      <c r="Q68" s="11">
        <v>945.54376200000002</v>
      </c>
      <c r="R68" s="11">
        <v>985.94366500000001</v>
      </c>
      <c r="S68" s="11">
        <v>1019.8213500000001</v>
      </c>
      <c r="T68" s="11">
        <v>1049.1757809999999</v>
      </c>
      <c r="U68" s="11">
        <v>1072.346436</v>
      </c>
      <c r="V68" s="11">
        <v>1089.6832280000001</v>
      </c>
      <c r="W68" s="11">
        <v>1103.58374</v>
      </c>
      <c r="X68" s="11">
        <v>1114.30249</v>
      </c>
      <c r="Y68" s="11">
        <v>1122.3461910000001</v>
      </c>
      <c r="Z68" s="11">
        <v>1128.4399410000001</v>
      </c>
      <c r="AA68" s="11">
        <v>1131.919922</v>
      </c>
      <c r="AB68" s="11">
        <v>1135.175293</v>
      </c>
      <c r="AC68" s="11">
        <v>1138.1114500000001</v>
      </c>
      <c r="AD68" s="10">
        <v>4.8786000000000003E-2</v>
      </c>
    </row>
    <row r="69" spans="1:30" ht="15" customHeight="1" x14ac:dyDescent="0.25">
      <c r="A69" s="134" t="s">
        <v>102</v>
      </c>
      <c r="B69" s="9" t="s">
        <v>103</v>
      </c>
      <c r="C69" s="11">
        <v>67.975121000000001</v>
      </c>
      <c r="D69" s="11">
        <v>70.229393000000002</v>
      </c>
      <c r="E69" s="11">
        <v>72.350364999999996</v>
      </c>
      <c r="F69" s="11">
        <v>74.746207999999996</v>
      </c>
      <c r="G69" s="11">
        <v>77.135650999999996</v>
      </c>
      <c r="H69" s="11">
        <v>79.430312999999998</v>
      </c>
      <c r="I69" s="11">
        <v>81.415329</v>
      </c>
      <c r="J69" s="11">
        <v>83.325798000000006</v>
      </c>
      <c r="K69" s="11">
        <v>85.162041000000002</v>
      </c>
      <c r="L69" s="11">
        <v>87.226264999999998</v>
      </c>
      <c r="M69" s="11">
        <v>89.210830999999999</v>
      </c>
      <c r="N69" s="11">
        <v>91.073166000000001</v>
      </c>
      <c r="O69" s="11">
        <v>92.710937999999999</v>
      </c>
      <c r="P69" s="11">
        <v>94.113899000000004</v>
      </c>
      <c r="Q69" s="11">
        <v>95.518828999999997</v>
      </c>
      <c r="R69" s="11">
        <v>96.628097999999994</v>
      </c>
      <c r="S69" s="11">
        <v>97.782875000000004</v>
      </c>
      <c r="T69" s="11">
        <v>98.864058999999997</v>
      </c>
      <c r="U69" s="11">
        <v>99.854743999999997</v>
      </c>
      <c r="V69" s="11">
        <v>100.85237100000001</v>
      </c>
      <c r="W69" s="11">
        <v>101.653114</v>
      </c>
      <c r="X69" s="11">
        <v>102.354759</v>
      </c>
      <c r="Y69" s="11">
        <v>102.934708</v>
      </c>
      <c r="Z69" s="11">
        <v>103.340012</v>
      </c>
      <c r="AA69" s="11">
        <v>103.585823</v>
      </c>
      <c r="AB69" s="11">
        <v>104.04516599999999</v>
      </c>
      <c r="AC69" s="11">
        <v>104.651741</v>
      </c>
      <c r="AD69" s="10">
        <v>1.6083E-2</v>
      </c>
    </row>
    <row r="70" spans="1:30" ht="15" customHeight="1" x14ac:dyDescent="0.25">
      <c r="A70" s="134" t="s">
        <v>104</v>
      </c>
      <c r="B70" s="9" t="s">
        <v>105</v>
      </c>
      <c r="C70" s="11">
        <v>113.947632</v>
      </c>
      <c r="D70" s="11">
        <v>125.512306</v>
      </c>
      <c r="E70" s="11">
        <v>139.79707300000001</v>
      </c>
      <c r="F70" s="11">
        <v>155.41119399999999</v>
      </c>
      <c r="G70" s="11">
        <v>172.668655</v>
      </c>
      <c r="H70" s="11">
        <v>191.66381799999999</v>
      </c>
      <c r="I70" s="11">
        <v>211.55419900000001</v>
      </c>
      <c r="J70" s="11">
        <v>232.72001599999999</v>
      </c>
      <c r="K70" s="11">
        <v>254.31599399999999</v>
      </c>
      <c r="L70" s="11">
        <v>276.98144500000001</v>
      </c>
      <c r="M70" s="11">
        <v>298.70281999999997</v>
      </c>
      <c r="N70" s="11">
        <v>317.91668700000002</v>
      </c>
      <c r="O70" s="11">
        <v>335.54162600000001</v>
      </c>
      <c r="P70" s="11">
        <v>351.94164999999998</v>
      </c>
      <c r="Q70" s="11">
        <v>367.37582400000002</v>
      </c>
      <c r="R70" s="11">
        <v>380.75408900000002</v>
      </c>
      <c r="S70" s="11">
        <v>393.303833</v>
      </c>
      <c r="T70" s="11">
        <v>404.31997699999999</v>
      </c>
      <c r="U70" s="11">
        <v>413.71469100000002</v>
      </c>
      <c r="V70" s="11">
        <v>422.017517</v>
      </c>
      <c r="W70" s="11">
        <v>429.239441</v>
      </c>
      <c r="X70" s="11">
        <v>435.50436400000001</v>
      </c>
      <c r="Y70" s="11">
        <v>441.00784299999998</v>
      </c>
      <c r="Z70" s="11">
        <v>445.80157500000001</v>
      </c>
      <c r="AA70" s="11">
        <v>449.98648100000003</v>
      </c>
      <c r="AB70" s="11">
        <v>453.91558800000001</v>
      </c>
      <c r="AC70" s="11">
        <v>457.40063500000002</v>
      </c>
      <c r="AD70" s="10">
        <v>5.3087000000000002E-2</v>
      </c>
    </row>
    <row r="71" spans="1:30" ht="15" customHeight="1" x14ac:dyDescent="0.25">
      <c r="A71" s="134" t="s">
        <v>106</v>
      </c>
      <c r="B71" s="9" t="s">
        <v>107</v>
      </c>
      <c r="C71" s="11">
        <v>44.930607000000002</v>
      </c>
      <c r="D71" s="11">
        <v>47.429645999999998</v>
      </c>
      <c r="E71" s="11">
        <v>50.736179</v>
      </c>
      <c r="F71" s="11">
        <v>54.643093</v>
      </c>
      <c r="G71" s="11">
        <v>59.456851999999998</v>
      </c>
      <c r="H71" s="11">
        <v>65.401336999999998</v>
      </c>
      <c r="I71" s="11">
        <v>72.472403999999997</v>
      </c>
      <c r="J71" s="11">
        <v>80.921722000000003</v>
      </c>
      <c r="K71" s="11">
        <v>90.506461999999999</v>
      </c>
      <c r="L71" s="11">
        <v>102.034004</v>
      </c>
      <c r="M71" s="11">
        <v>114.63960299999999</v>
      </c>
      <c r="N71" s="11">
        <v>125.476105</v>
      </c>
      <c r="O71" s="11">
        <v>136.778549</v>
      </c>
      <c r="P71" s="11">
        <v>147.49612400000001</v>
      </c>
      <c r="Q71" s="11">
        <v>158.48675499999999</v>
      </c>
      <c r="R71" s="11">
        <v>168.126892</v>
      </c>
      <c r="S71" s="11">
        <v>177.40095500000001</v>
      </c>
      <c r="T71" s="11">
        <v>185.881516</v>
      </c>
      <c r="U71" s="11">
        <v>192.92146299999999</v>
      </c>
      <c r="V71" s="11">
        <v>199.06253100000001</v>
      </c>
      <c r="W71" s="11">
        <v>204.246567</v>
      </c>
      <c r="X71" s="11">
        <v>208.513443</v>
      </c>
      <c r="Y71" s="11">
        <v>212.17845199999999</v>
      </c>
      <c r="Z71" s="11">
        <v>215.20697000000001</v>
      </c>
      <c r="AA71" s="11">
        <v>217.64598100000001</v>
      </c>
      <c r="AB71" s="11">
        <v>219.867874</v>
      </c>
      <c r="AC71" s="11">
        <v>221.743134</v>
      </c>
      <c r="AD71" s="10">
        <v>6.3633999999999996E-2</v>
      </c>
    </row>
    <row r="72" spans="1:30" ht="15" customHeight="1" x14ac:dyDescent="0.25">
      <c r="A72" s="134" t="s">
        <v>108</v>
      </c>
      <c r="B72" s="9" t="s">
        <v>109</v>
      </c>
      <c r="C72" s="11">
        <v>66.675483999999997</v>
      </c>
      <c r="D72" s="11">
        <v>71.015167000000005</v>
      </c>
      <c r="E72" s="11">
        <v>75.367332000000005</v>
      </c>
      <c r="F72" s="11">
        <v>80.168616999999998</v>
      </c>
      <c r="G72" s="11">
        <v>84.852715000000003</v>
      </c>
      <c r="H72" s="11">
        <v>89.186988999999997</v>
      </c>
      <c r="I72" s="11">
        <v>93.249022999999994</v>
      </c>
      <c r="J72" s="11">
        <v>97.564087000000001</v>
      </c>
      <c r="K72" s="11">
        <v>101.64413500000001</v>
      </c>
      <c r="L72" s="11">
        <v>105.998459</v>
      </c>
      <c r="M72" s="11">
        <v>110.535179</v>
      </c>
      <c r="N72" s="11">
        <v>115.18068700000001</v>
      </c>
      <c r="O72" s="11">
        <v>119.74134100000001</v>
      </c>
      <c r="P72" s="11">
        <v>123.98526</v>
      </c>
      <c r="Q72" s="11">
        <v>128.241028</v>
      </c>
      <c r="R72" s="11">
        <v>132.180542</v>
      </c>
      <c r="S72" s="11">
        <v>136.24835200000001</v>
      </c>
      <c r="T72" s="11">
        <v>140.34629799999999</v>
      </c>
      <c r="U72" s="11">
        <v>144.305374</v>
      </c>
      <c r="V72" s="11">
        <v>148.25114400000001</v>
      </c>
      <c r="W72" s="11">
        <v>151.951065</v>
      </c>
      <c r="X72" s="11">
        <v>155.47373999999999</v>
      </c>
      <c r="Y72" s="11">
        <v>158.80249000000001</v>
      </c>
      <c r="Z72" s="11">
        <v>161.92846700000001</v>
      </c>
      <c r="AA72" s="11">
        <v>164.90507500000001</v>
      </c>
      <c r="AB72" s="11">
        <v>167.79924</v>
      </c>
      <c r="AC72" s="11">
        <v>170.677841</v>
      </c>
      <c r="AD72" s="10">
        <v>3.5698000000000001E-2</v>
      </c>
    </row>
    <row r="73" spans="1:30" ht="15" customHeight="1" x14ac:dyDescent="0.2">
      <c r="B73" s="7" t="s">
        <v>110</v>
      </c>
    </row>
    <row r="74" spans="1:30" ht="15" customHeight="1" x14ac:dyDescent="0.25">
      <c r="A74" s="134" t="s">
        <v>111</v>
      </c>
      <c r="B74" s="9" t="s">
        <v>85</v>
      </c>
      <c r="C74" s="11">
        <v>265.70983899999999</v>
      </c>
      <c r="D74" s="11">
        <v>272.816956</v>
      </c>
      <c r="E74" s="11">
        <v>281.05117799999999</v>
      </c>
      <c r="F74" s="11">
        <v>289.61203</v>
      </c>
      <c r="G74" s="11">
        <v>298.47811899999999</v>
      </c>
      <c r="H74" s="11">
        <v>306.84832799999998</v>
      </c>
      <c r="I74" s="11">
        <v>314.18368500000003</v>
      </c>
      <c r="J74" s="11">
        <v>320.839111</v>
      </c>
      <c r="K74" s="11">
        <v>327.96218900000002</v>
      </c>
      <c r="L74" s="11">
        <v>335.55685399999999</v>
      </c>
      <c r="M74" s="11">
        <v>343.73101800000001</v>
      </c>
      <c r="N74" s="11">
        <v>352.37383999999997</v>
      </c>
      <c r="O74" s="11">
        <v>361.21856700000001</v>
      </c>
      <c r="P74" s="11">
        <v>370.283997</v>
      </c>
      <c r="Q74" s="11">
        <v>378.541901</v>
      </c>
      <c r="R74" s="11">
        <v>386.03982500000001</v>
      </c>
      <c r="S74" s="11">
        <v>393.13995399999999</v>
      </c>
      <c r="T74" s="11">
        <v>399.83898900000003</v>
      </c>
      <c r="U74" s="11">
        <v>406.45849600000003</v>
      </c>
      <c r="V74" s="11">
        <v>412.91232300000001</v>
      </c>
      <c r="W74" s="11">
        <v>419.304169</v>
      </c>
      <c r="X74" s="11">
        <v>425.52947999999998</v>
      </c>
      <c r="Y74" s="11">
        <v>431.41842700000001</v>
      </c>
      <c r="Z74" s="11">
        <v>437.04040500000002</v>
      </c>
      <c r="AA74" s="11">
        <v>442.45764200000002</v>
      </c>
      <c r="AB74" s="11">
        <v>447.56805400000002</v>
      </c>
      <c r="AC74" s="11">
        <v>452.49310300000002</v>
      </c>
      <c r="AD74" s="10">
        <v>2.0445000000000001E-2</v>
      </c>
    </row>
    <row r="75" spans="1:30" ht="15" customHeight="1" x14ac:dyDescent="0.25">
      <c r="A75" s="134" t="s">
        <v>112</v>
      </c>
      <c r="B75" s="9" t="s">
        <v>87</v>
      </c>
      <c r="C75" s="11">
        <v>65.192916999999994</v>
      </c>
      <c r="D75" s="11">
        <v>69.870109999999997</v>
      </c>
      <c r="E75" s="11">
        <v>74.994545000000002</v>
      </c>
      <c r="F75" s="11">
        <v>79.523940999999994</v>
      </c>
      <c r="G75" s="11">
        <v>84.746634999999998</v>
      </c>
      <c r="H75" s="11">
        <v>90.257689999999997</v>
      </c>
      <c r="I75" s="11">
        <v>95.057755</v>
      </c>
      <c r="J75" s="11">
        <v>99.340728999999996</v>
      </c>
      <c r="K75" s="11">
        <v>103.39967300000001</v>
      </c>
      <c r="L75" s="11">
        <v>107.227592</v>
      </c>
      <c r="M75" s="11">
        <v>110.904976</v>
      </c>
      <c r="N75" s="11">
        <v>114.574112</v>
      </c>
      <c r="O75" s="11">
        <v>117.946167</v>
      </c>
      <c r="P75" s="11">
        <v>121.164124</v>
      </c>
      <c r="Q75" s="11">
        <v>124.271362</v>
      </c>
      <c r="R75" s="11">
        <v>127.227524</v>
      </c>
      <c r="S75" s="11">
        <v>130.11113</v>
      </c>
      <c r="T75" s="11">
        <v>132.856537</v>
      </c>
      <c r="U75" s="11">
        <v>135.41523699999999</v>
      </c>
      <c r="V75" s="11">
        <v>137.81024199999999</v>
      </c>
      <c r="W75" s="11">
        <v>140.11451700000001</v>
      </c>
      <c r="X75" s="11">
        <v>142.31436199999999</v>
      </c>
      <c r="Y75" s="11">
        <v>144.33528100000001</v>
      </c>
      <c r="Z75" s="11">
        <v>146.256348</v>
      </c>
      <c r="AA75" s="11">
        <v>148.025192</v>
      </c>
      <c r="AB75" s="11">
        <v>149.78713999999999</v>
      </c>
      <c r="AC75" s="11">
        <v>151.502106</v>
      </c>
      <c r="AD75" s="10">
        <v>3.1442999999999999E-2</v>
      </c>
    </row>
    <row r="76" spans="1:30" ht="15" customHeight="1" x14ac:dyDescent="0.25">
      <c r="A76" s="134" t="s">
        <v>113</v>
      </c>
      <c r="B76" s="9" t="s">
        <v>89</v>
      </c>
      <c r="C76" s="11">
        <v>84.002571000000003</v>
      </c>
      <c r="D76" s="11">
        <v>89.500771</v>
      </c>
      <c r="E76" s="11">
        <v>96.142380000000003</v>
      </c>
      <c r="F76" s="11">
        <v>102.899117</v>
      </c>
      <c r="G76" s="11">
        <v>110.40521200000001</v>
      </c>
      <c r="H76" s="11">
        <v>116.878227</v>
      </c>
      <c r="I76" s="11">
        <v>123.583923</v>
      </c>
      <c r="J76" s="11">
        <v>130.293488</v>
      </c>
      <c r="K76" s="11">
        <v>137.36415099999999</v>
      </c>
      <c r="L76" s="11">
        <v>143.98597699999999</v>
      </c>
      <c r="M76" s="11">
        <v>150.37857099999999</v>
      </c>
      <c r="N76" s="11">
        <v>156.23367300000001</v>
      </c>
      <c r="O76" s="11">
        <v>162.353241</v>
      </c>
      <c r="P76" s="11">
        <v>167.83781400000001</v>
      </c>
      <c r="Q76" s="11">
        <v>173.93641700000001</v>
      </c>
      <c r="R76" s="11">
        <v>179.72483800000001</v>
      </c>
      <c r="S76" s="11">
        <v>186.19963100000001</v>
      </c>
      <c r="T76" s="11">
        <v>192.25233499999999</v>
      </c>
      <c r="U76" s="11">
        <v>198.547394</v>
      </c>
      <c r="V76" s="11">
        <v>204.92961099999999</v>
      </c>
      <c r="W76" s="11">
        <v>211.09858700000001</v>
      </c>
      <c r="X76" s="11">
        <v>217.438782</v>
      </c>
      <c r="Y76" s="11">
        <v>223.95877100000001</v>
      </c>
      <c r="Z76" s="11">
        <v>229.705276</v>
      </c>
      <c r="AA76" s="11">
        <v>236.17379800000001</v>
      </c>
      <c r="AB76" s="11">
        <v>242.71992499999999</v>
      </c>
      <c r="AC76" s="11">
        <v>248.94212300000001</v>
      </c>
      <c r="AD76" s="10">
        <v>4.1768E-2</v>
      </c>
    </row>
    <row r="77" spans="1:30" ht="15" customHeight="1" x14ac:dyDescent="0.25">
      <c r="A77" s="134" t="s">
        <v>114</v>
      </c>
      <c r="B77" s="9" t="s">
        <v>91</v>
      </c>
      <c r="C77" s="11">
        <v>69.630020000000002</v>
      </c>
      <c r="D77" s="11">
        <v>74.311027999999993</v>
      </c>
      <c r="E77" s="11">
        <v>79.976890999999995</v>
      </c>
      <c r="F77" s="11">
        <v>86.247978000000003</v>
      </c>
      <c r="G77" s="11">
        <v>92.853340000000003</v>
      </c>
      <c r="H77" s="11">
        <v>99.635704000000004</v>
      </c>
      <c r="I77" s="11">
        <v>106.609818</v>
      </c>
      <c r="J77" s="11">
        <v>113.96030399999999</v>
      </c>
      <c r="K77" s="11">
        <v>121.59517700000001</v>
      </c>
      <c r="L77" s="11">
        <v>129.43440200000001</v>
      </c>
      <c r="M77" s="11">
        <v>137.381348</v>
      </c>
      <c r="N77" s="11">
        <v>145.40683000000001</v>
      </c>
      <c r="O77" s="11">
        <v>153.32376099999999</v>
      </c>
      <c r="P77" s="11">
        <v>161.07150300000001</v>
      </c>
      <c r="Q77" s="11">
        <v>168.708359</v>
      </c>
      <c r="R77" s="11">
        <v>176.12707499999999</v>
      </c>
      <c r="S77" s="11">
        <v>183.40597500000001</v>
      </c>
      <c r="T77" s="11">
        <v>190.43029799999999</v>
      </c>
      <c r="U77" s="11">
        <v>197.07934599999999</v>
      </c>
      <c r="V77" s="11">
        <v>203.21859699999999</v>
      </c>
      <c r="W77" s="11">
        <v>208.869812</v>
      </c>
      <c r="X77" s="11">
        <v>214.072678</v>
      </c>
      <c r="Y77" s="11">
        <v>218.785629</v>
      </c>
      <c r="Z77" s="11">
        <v>223.11889600000001</v>
      </c>
      <c r="AA77" s="11">
        <v>226.97172499999999</v>
      </c>
      <c r="AB77" s="11">
        <v>230.46627799999999</v>
      </c>
      <c r="AC77" s="11">
        <v>233.634567</v>
      </c>
      <c r="AD77" s="10">
        <v>4.6885999999999997E-2</v>
      </c>
    </row>
    <row r="78" spans="1:30" ht="15" customHeight="1" x14ac:dyDescent="0.25">
      <c r="A78" s="134" t="s">
        <v>115</v>
      </c>
      <c r="B78" s="9" t="s">
        <v>93</v>
      </c>
      <c r="C78" s="11">
        <v>423.20022599999999</v>
      </c>
      <c r="D78" s="11">
        <v>443.128601</v>
      </c>
      <c r="E78" s="11">
        <v>466.08783</v>
      </c>
      <c r="F78" s="11">
        <v>489.26248199999998</v>
      </c>
      <c r="G78" s="11">
        <v>513.75512700000002</v>
      </c>
      <c r="H78" s="11">
        <v>537.45349099999999</v>
      </c>
      <c r="I78" s="11">
        <v>559.94421399999999</v>
      </c>
      <c r="J78" s="11">
        <v>582.60626200000002</v>
      </c>
      <c r="K78" s="11">
        <v>603.66583300000002</v>
      </c>
      <c r="L78" s="11">
        <v>626.26092500000004</v>
      </c>
      <c r="M78" s="11">
        <v>647.93102999999996</v>
      </c>
      <c r="N78" s="11">
        <v>670.07195999999999</v>
      </c>
      <c r="O78" s="11">
        <v>689.96758999999997</v>
      </c>
      <c r="P78" s="11">
        <v>709.46698000000004</v>
      </c>
      <c r="Q78" s="11">
        <v>729.41900599999997</v>
      </c>
      <c r="R78" s="11">
        <v>747.626892</v>
      </c>
      <c r="S78" s="11">
        <v>767.31860400000005</v>
      </c>
      <c r="T78" s="11">
        <v>786.63745100000006</v>
      </c>
      <c r="U78" s="11">
        <v>804.74371299999996</v>
      </c>
      <c r="V78" s="11">
        <v>821.87561000000005</v>
      </c>
      <c r="W78" s="11">
        <v>837.99975600000005</v>
      </c>
      <c r="X78" s="11">
        <v>853.063354</v>
      </c>
      <c r="Y78" s="11">
        <v>867.75799600000005</v>
      </c>
      <c r="Z78" s="11">
        <v>882.02337599999998</v>
      </c>
      <c r="AA78" s="11">
        <v>893.65606700000001</v>
      </c>
      <c r="AB78" s="11">
        <v>905.92620799999997</v>
      </c>
      <c r="AC78" s="11">
        <v>917.47027600000001</v>
      </c>
      <c r="AD78" s="10">
        <v>2.9537999999999998E-2</v>
      </c>
    </row>
    <row r="79" spans="1:30" ht="15" customHeight="1" x14ac:dyDescent="0.25">
      <c r="A79" s="134" t="s">
        <v>116</v>
      </c>
      <c r="B79" s="9" t="s">
        <v>95</v>
      </c>
      <c r="C79" s="11">
        <v>68.980438000000007</v>
      </c>
      <c r="D79" s="11">
        <v>72.143433000000002</v>
      </c>
      <c r="E79" s="11">
        <v>75.900847999999996</v>
      </c>
      <c r="F79" s="11">
        <v>80.003463999999994</v>
      </c>
      <c r="G79" s="11">
        <v>84.426506000000003</v>
      </c>
      <c r="H79" s="11">
        <v>89.202286000000001</v>
      </c>
      <c r="I79" s="11">
        <v>94.335693000000006</v>
      </c>
      <c r="J79" s="11">
        <v>100.02076700000001</v>
      </c>
      <c r="K79" s="11">
        <v>106.068985</v>
      </c>
      <c r="L79" s="11">
        <v>112.512062</v>
      </c>
      <c r="M79" s="11">
        <v>119.351585</v>
      </c>
      <c r="N79" s="11">
        <v>126.63311</v>
      </c>
      <c r="O79" s="11">
        <v>134.49383499999999</v>
      </c>
      <c r="P79" s="11">
        <v>142.350739</v>
      </c>
      <c r="Q79" s="11">
        <v>150.26654099999999</v>
      </c>
      <c r="R79" s="11">
        <v>158.02302599999999</v>
      </c>
      <c r="S79" s="11">
        <v>165.528076</v>
      </c>
      <c r="T79" s="11">
        <v>172.77510100000001</v>
      </c>
      <c r="U79" s="11">
        <v>179.57089199999999</v>
      </c>
      <c r="V79" s="11">
        <v>185.908646</v>
      </c>
      <c r="W79" s="11">
        <v>191.77514600000001</v>
      </c>
      <c r="X79" s="11">
        <v>197.198578</v>
      </c>
      <c r="Y79" s="11">
        <v>202.30783099999999</v>
      </c>
      <c r="Z79" s="11">
        <v>207.070572</v>
      </c>
      <c r="AA79" s="11">
        <v>211.53413399999999</v>
      </c>
      <c r="AB79" s="11">
        <v>215.77053799999999</v>
      </c>
      <c r="AC79" s="11">
        <v>219.82884200000001</v>
      </c>
      <c r="AD79" s="10">
        <v>4.5575999999999998E-2</v>
      </c>
    </row>
    <row r="80" spans="1:30" ht="15" customHeight="1" x14ac:dyDescent="0.25">
      <c r="A80" s="134" t="s">
        <v>117</v>
      </c>
      <c r="B80" s="9" t="s">
        <v>97</v>
      </c>
      <c r="C80" s="11">
        <v>170.45962499999999</v>
      </c>
      <c r="D80" s="11">
        <v>188.385254</v>
      </c>
      <c r="E80" s="11">
        <v>208.20002700000001</v>
      </c>
      <c r="F80" s="11">
        <v>228.06724500000001</v>
      </c>
      <c r="G80" s="11">
        <v>247.06985499999999</v>
      </c>
      <c r="H80" s="11">
        <v>266.37570199999999</v>
      </c>
      <c r="I80" s="11">
        <v>286.75253300000003</v>
      </c>
      <c r="J80" s="11">
        <v>306.95770299999998</v>
      </c>
      <c r="K80" s="11">
        <v>327.06521600000002</v>
      </c>
      <c r="L80" s="11">
        <v>346.96755999999999</v>
      </c>
      <c r="M80" s="11">
        <v>366.08639499999998</v>
      </c>
      <c r="N80" s="11">
        <v>384.28942899999998</v>
      </c>
      <c r="O80" s="11">
        <v>401.63076799999999</v>
      </c>
      <c r="P80" s="11">
        <v>417.69992100000002</v>
      </c>
      <c r="Q80" s="11">
        <v>432.58523600000001</v>
      </c>
      <c r="R80" s="11">
        <v>446.76348899999999</v>
      </c>
      <c r="S80" s="11">
        <v>460.71404999999999</v>
      </c>
      <c r="T80" s="11">
        <v>474.15548699999999</v>
      </c>
      <c r="U80" s="11">
        <v>486.64883400000002</v>
      </c>
      <c r="V80" s="11">
        <v>498.40115400000002</v>
      </c>
      <c r="W80" s="11">
        <v>509.68069500000001</v>
      </c>
      <c r="X80" s="11">
        <v>520.49169900000004</v>
      </c>
      <c r="Y80" s="11">
        <v>531.00079300000004</v>
      </c>
      <c r="Z80" s="11">
        <v>541.05584699999997</v>
      </c>
      <c r="AA80" s="11">
        <v>550.67364499999996</v>
      </c>
      <c r="AB80" s="11">
        <v>560.33105499999999</v>
      </c>
      <c r="AC80" s="11">
        <v>569.800476</v>
      </c>
      <c r="AD80" s="10">
        <v>4.5267000000000002E-2</v>
      </c>
    </row>
    <row r="81" spans="1:30" ht="15" customHeight="1" x14ac:dyDescent="0.25">
      <c r="A81" s="134" t="s">
        <v>118</v>
      </c>
      <c r="B81" s="9" t="s">
        <v>99</v>
      </c>
      <c r="C81" s="11">
        <v>112.660759</v>
      </c>
      <c r="D81" s="11">
        <v>128.36544799999999</v>
      </c>
      <c r="E81" s="11">
        <v>145.133667</v>
      </c>
      <c r="F81" s="11">
        <v>159.83372499999999</v>
      </c>
      <c r="G81" s="11">
        <v>175.414185</v>
      </c>
      <c r="H81" s="11">
        <v>190.99941999999999</v>
      </c>
      <c r="I81" s="11">
        <v>205.83050499999999</v>
      </c>
      <c r="J81" s="11">
        <v>219.45721399999999</v>
      </c>
      <c r="K81" s="11">
        <v>230.55355800000001</v>
      </c>
      <c r="L81" s="11">
        <v>239.51664700000001</v>
      </c>
      <c r="M81" s="11">
        <v>246.09382600000001</v>
      </c>
      <c r="N81" s="11">
        <v>250.91236900000001</v>
      </c>
      <c r="O81" s="11">
        <v>254.489487</v>
      </c>
      <c r="P81" s="11">
        <v>257.022064</v>
      </c>
      <c r="Q81" s="11">
        <v>258.722961</v>
      </c>
      <c r="R81" s="11">
        <v>259.60040300000003</v>
      </c>
      <c r="S81" s="11">
        <v>260.06506300000001</v>
      </c>
      <c r="T81" s="11">
        <v>260.15869099999998</v>
      </c>
      <c r="U81" s="11">
        <v>259.90841699999999</v>
      </c>
      <c r="V81" s="11">
        <v>259.41073599999999</v>
      </c>
      <c r="W81" s="11">
        <v>258.69940200000002</v>
      </c>
      <c r="X81" s="11">
        <v>257.85815400000001</v>
      </c>
      <c r="Y81" s="11">
        <v>256.93121300000001</v>
      </c>
      <c r="Z81" s="11">
        <v>255.940414</v>
      </c>
      <c r="AA81" s="11">
        <v>254.91540499999999</v>
      </c>
      <c r="AB81" s="11">
        <v>253.87995900000001</v>
      </c>
      <c r="AC81" s="11">
        <v>252.82351700000001</v>
      </c>
      <c r="AD81" s="10">
        <v>2.7483E-2</v>
      </c>
    </row>
    <row r="82" spans="1:30" ht="15" customHeight="1" x14ac:dyDescent="0.25">
      <c r="A82" s="134" t="s">
        <v>119</v>
      </c>
      <c r="B82" s="9" t="s">
        <v>101</v>
      </c>
      <c r="C82" s="11">
        <v>121.156921</v>
      </c>
      <c r="D82" s="11">
        <v>127.41021000000001</v>
      </c>
      <c r="E82" s="11">
        <v>134.77948000000001</v>
      </c>
      <c r="F82" s="11">
        <v>143.095932</v>
      </c>
      <c r="G82" s="11">
        <v>151.70039399999999</v>
      </c>
      <c r="H82" s="11">
        <v>160.931793</v>
      </c>
      <c r="I82" s="11">
        <v>170.800949</v>
      </c>
      <c r="J82" s="11">
        <v>181.75404399999999</v>
      </c>
      <c r="K82" s="11">
        <v>194.18937700000001</v>
      </c>
      <c r="L82" s="11">
        <v>208.28692599999999</v>
      </c>
      <c r="M82" s="11">
        <v>224.526276</v>
      </c>
      <c r="N82" s="11">
        <v>242.26504499999999</v>
      </c>
      <c r="O82" s="11">
        <v>261.65475500000002</v>
      </c>
      <c r="P82" s="11">
        <v>282.76071200000001</v>
      </c>
      <c r="Q82" s="11">
        <v>304.54940800000003</v>
      </c>
      <c r="R82" s="11">
        <v>327.26110799999998</v>
      </c>
      <c r="S82" s="11">
        <v>349.57064800000001</v>
      </c>
      <c r="T82" s="11">
        <v>372.34899899999999</v>
      </c>
      <c r="U82" s="11">
        <v>393.53912400000002</v>
      </c>
      <c r="V82" s="11">
        <v>412.01980600000002</v>
      </c>
      <c r="W82" s="11">
        <v>429.16241500000001</v>
      </c>
      <c r="X82" s="11">
        <v>444.39117399999998</v>
      </c>
      <c r="Y82" s="11">
        <v>457.54449499999998</v>
      </c>
      <c r="Z82" s="11">
        <v>469.068085</v>
      </c>
      <c r="AA82" s="11">
        <v>476.91851800000001</v>
      </c>
      <c r="AB82" s="11">
        <v>485.404358</v>
      </c>
      <c r="AC82" s="11">
        <v>494.49917599999998</v>
      </c>
      <c r="AD82" s="10">
        <v>5.5744000000000002E-2</v>
      </c>
    </row>
    <row r="83" spans="1:30" ht="15" customHeight="1" x14ac:dyDescent="0.25">
      <c r="A83" s="134" t="s">
        <v>120</v>
      </c>
      <c r="B83" s="9" t="s">
        <v>103</v>
      </c>
      <c r="C83" s="11">
        <v>137.57865899999999</v>
      </c>
      <c r="D83" s="11">
        <v>144.89039600000001</v>
      </c>
      <c r="E83" s="11">
        <v>152.35600299999999</v>
      </c>
      <c r="F83" s="11">
        <v>161.39639299999999</v>
      </c>
      <c r="G83" s="11">
        <v>170.98417699999999</v>
      </c>
      <c r="H83" s="11">
        <v>180.638519</v>
      </c>
      <c r="I83" s="11">
        <v>189.28538499999999</v>
      </c>
      <c r="J83" s="11">
        <v>197.72483800000001</v>
      </c>
      <c r="K83" s="11">
        <v>205.85252399999999</v>
      </c>
      <c r="L83" s="11">
        <v>214.79492200000001</v>
      </c>
      <c r="M83" s="11">
        <v>223.13398699999999</v>
      </c>
      <c r="N83" s="11">
        <v>230.61685199999999</v>
      </c>
      <c r="O83" s="11">
        <v>236.84425400000001</v>
      </c>
      <c r="P83" s="11">
        <v>241.87171900000001</v>
      </c>
      <c r="Q83" s="11">
        <v>246.50794999999999</v>
      </c>
      <c r="R83" s="11">
        <v>249.88626099999999</v>
      </c>
      <c r="S83" s="11">
        <v>253.062759</v>
      </c>
      <c r="T83" s="11">
        <v>255.70373499999999</v>
      </c>
      <c r="U83" s="11">
        <v>257.808044</v>
      </c>
      <c r="V83" s="11">
        <v>259.61404399999998</v>
      </c>
      <c r="W83" s="11">
        <v>260.74679600000002</v>
      </c>
      <c r="X83" s="11">
        <v>261.47131300000001</v>
      </c>
      <c r="Y83" s="11">
        <v>261.79354899999998</v>
      </c>
      <c r="Z83" s="11">
        <v>261.688873</v>
      </c>
      <c r="AA83" s="11">
        <v>261.24371300000001</v>
      </c>
      <c r="AB83" s="11">
        <v>260.94314600000001</v>
      </c>
      <c r="AC83" s="11">
        <v>260.65234400000003</v>
      </c>
      <c r="AD83" s="10">
        <v>2.3765999999999999E-2</v>
      </c>
    </row>
    <row r="84" spans="1:30" ht="15" customHeight="1" x14ac:dyDescent="0.25">
      <c r="A84" s="134" t="s">
        <v>121</v>
      </c>
      <c r="B84" s="9" t="s">
        <v>105</v>
      </c>
      <c r="C84" s="11">
        <v>161.751328</v>
      </c>
      <c r="D84" s="11">
        <v>176.70434599999999</v>
      </c>
      <c r="E84" s="11">
        <v>194.58616599999999</v>
      </c>
      <c r="F84" s="11">
        <v>213.50341800000001</v>
      </c>
      <c r="G84" s="11">
        <v>233.73614499999999</v>
      </c>
      <c r="H84" s="11">
        <v>255.291977</v>
      </c>
      <c r="I84" s="11">
        <v>277.19833399999999</v>
      </c>
      <c r="J84" s="11">
        <v>299.858093</v>
      </c>
      <c r="K84" s="11">
        <v>322.43185399999999</v>
      </c>
      <c r="L84" s="11">
        <v>345.621399</v>
      </c>
      <c r="M84" s="11">
        <v>367.53738399999997</v>
      </c>
      <c r="N84" s="11">
        <v>386.82318099999998</v>
      </c>
      <c r="O84" s="11">
        <v>404.48226899999997</v>
      </c>
      <c r="P84" s="11">
        <v>420.948486</v>
      </c>
      <c r="Q84" s="11">
        <v>436.52001999999999</v>
      </c>
      <c r="R84" s="11">
        <v>450.18133499999999</v>
      </c>
      <c r="S84" s="11">
        <v>463.13543700000002</v>
      </c>
      <c r="T84" s="11">
        <v>474.684753</v>
      </c>
      <c r="U84" s="11">
        <v>484.725525</v>
      </c>
      <c r="V84" s="11">
        <v>493.75744600000002</v>
      </c>
      <c r="W84" s="11">
        <v>501.76348899999999</v>
      </c>
      <c r="X84" s="11">
        <v>508.83468599999998</v>
      </c>
      <c r="Y84" s="11">
        <v>515.14569100000006</v>
      </c>
      <c r="Z84" s="11">
        <v>520.72216800000001</v>
      </c>
      <c r="AA84" s="11">
        <v>525.64459199999999</v>
      </c>
      <c r="AB84" s="11">
        <v>530.31500200000005</v>
      </c>
      <c r="AC84" s="11">
        <v>534.48791500000004</v>
      </c>
      <c r="AD84" s="10">
        <v>4.5268000000000003E-2</v>
      </c>
    </row>
    <row r="85" spans="1:30" ht="15" customHeight="1" x14ac:dyDescent="0.25">
      <c r="A85" s="134" t="s">
        <v>122</v>
      </c>
      <c r="B85" s="9" t="s">
        <v>107</v>
      </c>
      <c r="C85" s="11">
        <v>73.467133000000004</v>
      </c>
      <c r="D85" s="11">
        <v>78.522712999999996</v>
      </c>
      <c r="E85" s="11">
        <v>84.878928999999999</v>
      </c>
      <c r="F85" s="11">
        <v>91.885986000000003</v>
      </c>
      <c r="G85" s="11">
        <v>99.8703</v>
      </c>
      <c r="H85" s="11">
        <v>108.894814</v>
      </c>
      <c r="I85" s="11">
        <v>118.662209</v>
      </c>
      <c r="J85" s="11">
        <v>129.25178500000001</v>
      </c>
      <c r="K85" s="11">
        <v>140.18679800000001</v>
      </c>
      <c r="L85" s="11">
        <v>152.169678</v>
      </c>
      <c r="M85" s="11">
        <v>164.242355</v>
      </c>
      <c r="N85" s="11">
        <v>174.116165</v>
      </c>
      <c r="O85" s="11">
        <v>183.99586500000001</v>
      </c>
      <c r="P85" s="11">
        <v>193.15415999999999</v>
      </c>
      <c r="Q85" s="11">
        <v>202.41142300000001</v>
      </c>
      <c r="R85" s="11">
        <v>210.60289</v>
      </c>
      <c r="S85" s="11">
        <v>218.602127</v>
      </c>
      <c r="T85" s="11">
        <v>226.14193700000001</v>
      </c>
      <c r="U85" s="11">
        <v>232.69906599999999</v>
      </c>
      <c r="V85" s="11">
        <v>238.716095</v>
      </c>
      <c r="W85" s="11">
        <v>244.102203</v>
      </c>
      <c r="X85" s="11">
        <v>248.814728</v>
      </c>
      <c r="Y85" s="11">
        <v>253.11087000000001</v>
      </c>
      <c r="Z85" s="11">
        <v>256.87200899999999</v>
      </c>
      <c r="AA85" s="11">
        <v>260.04812600000002</v>
      </c>
      <c r="AB85" s="11">
        <v>263.09420799999998</v>
      </c>
      <c r="AC85" s="11">
        <v>265.77667200000002</v>
      </c>
      <c r="AD85" s="10">
        <v>4.9979999999999997E-2</v>
      </c>
    </row>
    <row r="86" spans="1:30" ht="15" customHeight="1" x14ac:dyDescent="0.25">
      <c r="A86" s="134" t="s">
        <v>123</v>
      </c>
      <c r="B86" s="9" t="s">
        <v>109</v>
      </c>
      <c r="C86" s="11">
        <v>57.598129</v>
      </c>
      <c r="D86" s="11">
        <v>61.140877000000003</v>
      </c>
      <c r="E86" s="11">
        <v>64.780151000000004</v>
      </c>
      <c r="F86" s="11">
        <v>68.900161999999995</v>
      </c>
      <c r="G86" s="11">
        <v>73.034317000000001</v>
      </c>
      <c r="H86" s="11">
        <v>76.963333000000006</v>
      </c>
      <c r="I86" s="11">
        <v>80.738631999999996</v>
      </c>
      <c r="J86" s="11">
        <v>84.855827000000005</v>
      </c>
      <c r="K86" s="11">
        <v>88.851035999999993</v>
      </c>
      <c r="L86" s="11">
        <v>93.241759999999999</v>
      </c>
      <c r="M86" s="11">
        <v>97.963286999999994</v>
      </c>
      <c r="N86" s="11">
        <v>102.971085</v>
      </c>
      <c r="O86" s="11">
        <v>108.05392500000001</v>
      </c>
      <c r="P86" s="11">
        <v>112.935219</v>
      </c>
      <c r="Q86" s="11">
        <v>117.994011</v>
      </c>
      <c r="R86" s="11">
        <v>122.818855</v>
      </c>
      <c r="S86" s="11">
        <v>127.977318</v>
      </c>
      <c r="T86" s="11">
        <v>133.38059999999999</v>
      </c>
      <c r="U86" s="11">
        <v>138.77508499999999</v>
      </c>
      <c r="V86" s="11">
        <v>144.37364199999999</v>
      </c>
      <c r="W86" s="11">
        <v>149.784088</v>
      </c>
      <c r="X86" s="11">
        <v>155.088989</v>
      </c>
      <c r="Y86" s="11">
        <v>160.27136200000001</v>
      </c>
      <c r="Z86" s="11">
        <v>165.29586800000001</v>
      </c>
      <c r="AA86" s="11">
        <v>170.16171299999999</v>
      </c>
      <c r="AB86" s="11">
        <v>175.06300400000001</v>
      </c>
      <c r="AC86" s="11">
        <v>180.14454699999999</v>
      </c>
      <c r="AD86" s="10">
        <v>4.4171000000000002E-2</v>
      </c>
    </row>
    <row r="88" spans="1:30" ht="15" customHeight="1" x14ac:dyDescent="0.2">
      <c r="B88" s="7" t="s">
        <v>124</v>
      </c>
    </row>
    <row r="89" spans="1:30" ht="15" customHeight="1" x14ac:dyDescent="0.25">
      <c r="A89" s="134" t="s">
        <v>125</v>
      </c>
      <c r="B89" s="9" t="s">
        <v>42</v>
      </c>
      <c r="C89" s="15">
        <v>36.300941000000002</v>
      </c>
      <c r="D89" s="15">
        <v>36.008636000000003</v>
      </c>
      <c r="E89" s="15">
        <v>35.883201999999997</v>
      </c>
      <c r="F89" s="15">
        <v>35.410392999999999</v>
      </c>
      <c r="G89" s="15">
        <v>34.688011000000003</v>
      </c>
      <c r="H89" s="15">
        <v>34.164664999999999</v>
      </c>
      <c r="I89" s="15">
        <v>34.133732000000002</v>
      </c>
      <c r="J89" s="15">
        <v>34.557155999999999</v>
      </c>
      <c r="K89" s="15">
        <v>35.163296000000003</v>
      </c>
      <c r="L89" s="15">
        <v>36.016250999999997</v>
      </c>
      <c r="M89" s="15">
        <v>36.693610999999997</v>
      </c>
      <c r="N89" s="15">
        <v>37.19379</v>
      </c>
      <c r="O89" s="15">
        <v>37.661445999999998</v>
      </c>
      <c r="P89" s="15">
        <v>38.242736999999998</v>
      </c>
      <c r="Q89" s="15">
        <v>38.864764999999998</v>
      </c>
      <c r="R89" s="15">
        <v>39.378334000000002</v>
      </c>
      <c r="S89" s="15">
        <v>39.906475</v>
      </c>
      <c r="T89" s="15">
        <v>40.470920999999997</v>
      </c>
      <c r="U89" s="15">
        <v>41.056739999999998</v>
      </c>
      <c r="V89" s="15">
        <v>41.634293</v>
      </c>
      <c r="W89" s="15">
        <v>42.164901999999998</v>
      </c>
      <c r="X89" s="15">
        <v>42.654601999999997</v>
      </c>
      <c r="Y89" s="15">
        <v>43.057713</v>
      </c>
      <c r="Z89" s="15">
        <v>43.511603999999998</v>
      </c>
      <c r="AA89" s="15">
        <v>43.863213000000002</v>
      </c>
      <c r="AB89" s="15">
        <v>44.191955999999998</v>
      </c>
      <c r="AC89" s="15">
        <v>44.504742</v>
      </c>
      <c r="AD89" s="10">
        <v>8.5100000000000002E-3</v>
      </c>
    </row>
    <row r="90" spans="1:30" ht="15" customHeight="1" x14ac:dyDescent="0.25">
      <c r="A90" s="134" t="s">
        <v>126</v>
      </c>
      <c r="B90" s="9" t="s">
        <v>44</v>
      </c>
      <c r="C90" s="15">
        <v>0.70452099999999995</v>
      </c>
      <c r="D90" s="15">
        <v>0.72426299999999999</v>
      </c>
      <c r="E90" s="15">
        <v>0.74538400000000005</v>
      </c>
      <c r="F90" s="15">
        <v>0.76485000000000003</v>
      </c>
      <c r="G90" s="15">
        <v>0.78672399999999998</v>
      </c>
      <c r="H90" s="15">
        <v>0.81002399999999997</v>
      </c>
      <c r="I90" s="15">
        <v>0.83148100000000003</v>
      </c>
      <c r="J90" s="15">
        <v>0.85150000000000003</v>
      </c>
      <c r="K90" s="15">
        <v>0.87133000000000005</v>
      </c>
      <c r="L90" s="15">
        <v>0.890926</v>
      </c>
      <c r="M90" s="15">
        <v>0.91049000000000002</v>
      </c>
      <c r="N90" s="15">
        <v>0.93072100000000002</v>
      </c>
      <c r="O90" s="15">
        <v>0.95043200000000005</v>
      </c>
      <c r="P90" s="15">
        <v>0.97023400000000004</v>
      </c>
      <c r="Q90" s="15">
        <v>0.99029699999999998</v>
      </c>
      <c r="R90" s="15">
        <v>1.0104299999999999</v>
      </c>
      <c r="S90" s="15">
        <v>1.031204</v>
      </c>
      <c r="T90" s="15">
        <v>1.0522750000000001</v>
      </c>
      <c r="U90" s="15">
        <v>1.0732109999999999</v>
      </c>
      <c r="V90" s="15">
        <v>1.0940650000000001</v>
      </c>
      <c r="W90" s="15">
        <v>1.1155379999999999</v>
      </c>
      <c r="X90" s="15">
        <v>1.1374660000000001</v>
      </c>
      <c r="Y90" s="15">
        <v>1.158971</v>
      </c>
      <c r="Z90" s="15">
        <v>1.1807369999999999</v>
      </c>
      <c r="AA90" s="15">
        <v>1.2020249999999999</v>
      </c>
      <c r="AB90" s="15">
        <v>1.2245980000000001</v>
      </c>
      <c r="AC90" s="15">
        <v>1.2487010000000001</v>
      </c>
      <c r="AD90" s="10">
        <v>2.2027000000000001E-2</v>
      </c>
    </row>
    <row r="91" spans="1:30" ht="15" customHeight="1" x14ac:dyDescent="0.25">
      <c r="A91" s="134" t="s">
        <v>127</v>
      </c>
      <c r="B91" s="9" t="s">
        <v>46</v>
      </c>
      <c r="C91" s="15">
        <v>1.2093499999999999</v>
      </c>
      <c r="D91" s="15">
        <v>1.2567140000000001</v>
      </c>
      <c r="E91" s="15">
        <v>1.3112950000000001</v>
      </c>
      <c r="F91" s="15">
        <v>1.3653580000000001</v>
      </c>
      <c r="G91" s="15">
        <v>1.4235530000000001</v>
      </c>
      <c r="H91" s="15">
        <v>1.473684</v>
      </c>
      <c r="I91" s="15">
        <v>1.524821</v>
      </c>
      <c r="J91" s="15">
        <v>1.5755159999999999</v>
      </c>
      <c r="K91" s="15">
        <v>1.6282019999999999</v>
      </c>
      <c r="L91" s="15">
        <v>1.677691</v>
      </c>
      <c r="M91" s="15">
        <v>1.725528</v>
      </c>
      <c r="N91" s="15">
        <v>1.76976</v>
      </c>
      <c r="O91" s="15">
        <v>1.8156509999999999</v>
      </c>
      <c r="P91" s="15">
        <v>1.8574200000000001</v>
      </c>
      <c r="Q91" s="15">
        <v>1.9035010000000001</v>
      </c>
      <c r="R91" s="15">
        <v>1.9476910000000001</v>
      </c>
      <c r="S91" s="15">
        <v>1.9969969999999999</v>
      </c>
      <c r="T91" s="15">
        <v>2.0437620000000001</v>
      </c>
      <c r="U91" s="15">
        <v>2.0928640000000001</v>
      </c>
      <c r="V91" s="15">
        <v>2.1434310000000001</v>
      </c>
      <c r="W91" s="15">
        <v>2.1933769999999999</v>
      </c>
      <c r="X91" s="15">
        <v>2.2457919999999998</v>
      </c>
      <c r="Y91" s="15">
        <v>2.3010389999999998</v>
      </c>
      <c r="Z91" s="15">
        <v>2.3514499999999998</v>
      </c>
      <c r="AA91" s="15">
        <v>2.40998</v>
      </c>
      <c r="AB91" s="15">
        <v>2.4718550000000001</v>
      </c>
      <c r="AC91" s="15">
        <v>2.5336609999999999</v>
      </c>
      <c r="AD91" s="10">
        <v>2.8444000000000001E-2</v>
      </c>
    </row>
    <row r="92" spans="1:30" ht="15" customHeight="1" x14ac:dyDescent="0.25">
      <c r="A92" s="134" t="s">
        <v>128</v>
      </c>
      <c r="B92" s="9" t="s">
        <v>48</v>
      </c>
      <c r="C92" s="15">
        <v>2.7886690000000001</v>
      </c>
      <c r="D92" s="15">
        <v>2.8824640000000001</v>
      </c>
      <c r="E92" s="15">
        <v>2.9885419999999998</v>
      </c>
      <c r="F92" s="15">
        <v>3.100257</v>
      </c>
      <c r="G92" s="15">
        <v>3.2136</v>
      </c>
      <c r="H92" s="15">
        <v>3.3268409999999999</v>
      </c>
      <c r="I92" s="15">
        <v>3.440798</v>
      </c>
      <c r="J92" s="15">
        <v>3.5585900000000001</v>
      </c>
      <c r="K92" s="15">
        <v>3.6793149999999999</v>
      </c>
      <c r="L92" s="15">
        <v>3.8030170000000001</v>
      </c>
      <c r="M92" s="15">
        <v>3.9292750000000001</v>
      </c>
      <c r="N92" s="15">
        <v>4.0587280000000003</v>
      </c>
      <c r="O92" s="15">
        <v>4.1892880000000003</v>
      </c>
      <c r="P92" s="15">
        <v>4.3216049999999999</v>
      </c>
      <c r="Q92" s="15">
        <v>4.4577099999999996</v>
      </c>
      <c r="R92" s="15">
        <v>4.5970190000000004</v>
      </c>
      <c r="S92" s="15">
        <v>4.7422940000000002</v>
      </c>
      <c r="T92" s="15">
        <v>4.8927820000000004</v>
      </c>
      <c r="U92" s="15">
        <v>5.0479310000000002</v>
      </c>
      <c r="V92" s="15">
        <v>5.2053310000000002</v>
      </c>
      <c r="W92" s="15">
        <v>5.3655920000000004</v>
      </c>
      <c r="X92" s="15">
        <v>5.5299529999999999</v>
      </c>
      <c r="Y92" s="15">
        <v>5.6977120000000001</v>
      </c>
      <c r="Z92" s="15">
        <v>5.872662</v>
      </c>
      <c r="AA92" s="15">
        <v>6.0492860000000004</v>
      </c>
      <c r="AB92" s="15">
        <v>6.2327310000000002</v>
      </c>
      <c r="AC92" s="15">
        <v>6.4244300000000001</v>
      </c>
      <c r="AD92" s="10">
        <v>3.2578000000000003E-2</v>
      </c>
    </row>
    <row r="93" spans="1:30" ht="15" customHeight="1" x14ac:dyDescent="0.25">
      <c r="A93" s="134" t="s">
        <v>129</v>
      </c>
      <c r="B93" s="9" t="s">
        <v>50</v>
      </c>
      <c r="C93" s="15">
        <v>23.984279999999998</v>
      </c>
      <c r="D93" s="15">
        <v>24.627351999999998</v>
      </c>
      <c r="E93" s="15">
        <v>25.353472</v>
      </c>
      <c r="F93" s="15">
        <v>26.077812000000002</v>
      </c>
      <c r="G93" s="15">
        <v>26.836611000000001</v>
      </c>
      <c r="H93" s="15">
        <v>27.570093</v>
      </c>
      <c r="I93" s="15">
        <v>28.262053999999999</v>
      </c>
      <c r="J93" s="15">
        <v>28.962216999999999</v>
      </c>
      <c r="K93" s="15">
        <v>29.619474</v>
      </c>
      <c r="L93" s="15">
        <v>30.331520000000001</v>
      </c>
      <c r="M93" s="15">
        <v>31.025870999999999</v>
      </c>
      <c r="N93" s="15">
        <v>31.744688</v>
      </c>
      <c r="O93" s="15">
        <v>32.405811</v>
      </c>
      <c r="P93" s="15">
        <v>33.070934000000001</v>
      </c>
      <c r="Q93" s="15">
        <v>33.772205</v>
      </c>
      <c r="R93" s="15">
        <v>34.434334</v>
      </c>
      <c r="S93" s="15">
        <v>35.175739</v>
      </c>
      <c r="T93" s="15">
        <v>35.937305000000002</v>
      </c>
      <c r="U93" s="15">
        <v>36.687770999999998</v>
      </c>
      <c r="V93" s="15">
        <v>37.436957999999997</v>
      </c>
      <c r="W93" s="15">
        <v>38.183399000000001</v>
      </c>
      <c r="X93" s="15">
        <v>38.925274000000002</v>
      </c>
      <c r="Y93" s="15">
        <v>39.698836999999997</v>
      </c>
      <c r="Z93" s="15">
        <v>40.506667999999998</v>
      </c>
      <c r="AA93" s="15">
        <v>41.216006999999998</v>
      </c>
      <c r="AB93" s="15">
        <v>42.023186000000003</v>
      </c>
      <c r="AC93" s="15">
        <v>42.859923999999999</v>
      </c>
      <c r="AD93" s="10">
        <v>2.2411E-2</v>
      </c>
    </row>
    <row r="94" spans="1:30" ht="15" customHeight="1" x14ac:dyDescent="0.25">
      <c r="A94" s="134" t="s">
        <v>130</v>
      </c>
      <c r="B94" s="9" t="s">
        <v>52</v>
      </c>
      <c r="C94" s="15">
        <v>1.7074419999999999</v>
      </c>
      <c r="D94" s="15">
        <v>1.791865</v>
      </c>
      <c r="E94" s="15">
        <v>1.88686</v>
      </c>
      <c r="F94" s="15">
        <v>1.9848079999999999</v>
      </c>
      <c r="G94" s="15">
        <v>2.084816</v>
      </c>
      <c r="H94" s="15">
        <v>2.1874959999999999</v>
      </c>
      <c r="I94" s="15">
        <v>2.292977</v>
      </c>
      <c r="J94" s="15">
        <v>2.4056829999999998</v>
      </c>
      <c r="K94" s="15">
        <v>2.5214530000000002</v>
      </c>
      <c r="L94" s="15">
        <v>2.6417989999999998</v>
      </c>
      <c r="M94" s="15">
        <v>2.7676590000000001</v>
      </c>
      <c r="N94" s="15">
        <v>2.9010919999999998</v>
      </c>
      <c r="O94" s="15">
        <v>3.0469680000000001</v>
      </c>
      <c r="P94" s="15">
        <v>3.1974109999999998</v>
      </c>
      <c r="Q94" s="15">
        <v>3.3562069999999999</v>
      </c>
      <c r="R94" s="15">
        <v>3.5222980000000002</v>
      </c>
      <c r="S94" s="15">
        <v>3.6967699999999999</v>
      </c>
      <c r="T94" s="15">
        <v>3.882088</v>
      </c>
      <c r="U94" s="15">
        <v>4.0756269999999999</v>
      </c>
      <c r="V94" s="15">
        <v>4.278556</v>
      </c>
      <c r="W94" s="15">
        <v>4.4908770000000002</v>
      </c>
      <c r="X94" s="15">
        <v>4.7132170000000002</v>
      </c>
      <c r="Y94" s="15">
        <v>4.9458690000000001</v>
      </c>
      <c r="Z94" s="15">
        <v>5.1880949999999997</v>
      </c>
      <c r="AA94" s="15">
        <v>5.4391999999999996</v>
      </c>
      <c r="AB94" s="15">
        <v>5.7027130000000001</v>
      </c>
      <c r="AC94" s="15">
        <v>5.9830439999999996</v>
      </c>
      <c r="AD94" s="10">
        <v>4.9409000000000002E-2</v>
      </c>
    </row>
    <row r="95" spans="1:30" ht="15" customHeight="1" x14ac:dyDescent="0.25">
      <c r="A95" s="134" t="s">
        <v>131</v>
      </c>
      <c r="B95" s="9" t="s">
        <v>54</v>
      </c>
      <c r="C95" s="15">
        <v>11.477855999999999</v>
      </c>
      <c r="D95" s="15">
        <v>12.020979000000001</v>
      </c>
      <c r="E95" s="15">
        <v>12.604733</v>
      </c>
      <c r="F95" s="15">
        <v>13.188143999999999</v>
      </c>
      <c r="G95" s="15">
        <v>13.756500000000001</v>
      </c>
      <c r="H95" s="15">
        <v>14.338971000000001</v>
      </c>
      <c r="I95" s="15">
        <v>14.958608</v>
      </c>
      <c r="J95" s="15">
        <v>15.609722</v>
      </c>
      <c r="K95" s="15">
        <v>16.265882000000001</v>
      </c>
      <c r="L95" s="15">
        <v>16.948259</v>
      </c>
      <c r="M95" s="15">
        <v>17.645565000000001</v>
      </c>
      <c r="N95" s="15">
        <v>18.356684000000001</v>
      </c>
      <c r="O95" s="15">
        <v>19.085509999999999</v>
      </c>
      <c r="P95" s="15">
        <v>19.814160999999999</v>
      </c>
      <c r="Q95" s="15">
        <v>20.540209000000001</v>
      </c>
      <c r="R95" s="15">
        <v>21.282976000000001</v>
      </c>
      <c r="S95" s="15">
        <v>22.075185999999999</v>
      </c>
      <c r="T95" s="15">
        <v>22.901951</v>
      </c>
      <c r="U95" s="15">
        <v>23.72739</v>
      </c>
      <c r="V95" s="15">
        <v>24.555869999999999</v>
      </c>
      <c r="W95" s="15">
        <v>25.407183</v>
      </c>
      <c r="X95" s="15">
        <v>26.278003999999999</v>
      </c>
      <c r="Y95" s="15">
        <v>27.166015999999999</v>
      </c>
      <c r="Z95" s="15">
        <v>28.048594000000001</v>
      </c>
      <c r="AA95" s="15">
        <v>28.909233</v>
      </c>
      <c r="AB95" s="15">
        <v>29.860287</v>
      </c>
      <c r="AC95" s="15">
        <v>30.851286000000002</v>
      </c>
      <c r="AD95" s="10">
        <v>3.8420999999999997E-2</v>
      </c>
    </row>
    <row r="96" spans="1:30" ht="15" customHeight="1" x14ac:dyDescent="0.25">
      <c r="A96" s="134" t="s">
        <v>132</v>
      </c>
      <c r="B96" s="9" t="s">
        <v>56</v>
      </c>
      <c r="C96" s="15">
        <v>3.233517</v>
      </c>
      <c r="D96" s="15">
        <v>3.3516810000000001</v>
      </c>
      <c r="E96" s="15">
        <v>3.4751340000000002</v>
      </c>
      <c r="F96" s="15">
        <v>3.5830419999999998</v>
      </c>
      <c r="G96" s="15">
        <v>3.7018230000000001</v>
      </c>
      <c r="H96" s="15">
        <v>3.8289420000000001</v>
      </c>
      <c r="I96" s="15">
        <v>3.962996</v>
      </c>
      <c r="J96" s="15">
        <v>4.1052119999999999</v>
      </c>
      <c r="K96" s="15">
        <v>4.2445500000000003</v>
      </c>
      <c r="L96" s="15">
        <v>4.3850309999999997</v>
      </c>
      <c r="M96" s="15">
        <v>4.5173310000000004</v>
      </c>
      <c r="N96" s="15">
        <v>4.6447969999999996</v>
      </c>
      <c r="O96" s="15">
        <v>4.7740220000000004</v>
      </c>
      <c r="P96" s="15">
        <v>4.9053209999999998</v>
      </c>
      <c r="Q96" s="15">
        <v>5.039777</v>
      </c>
      <c r="R96" s="15">
        <v>5.1657859999999998</v>
      </c>
      <c r="S96" s="15">
        <v>5.3009919999999999</v>
      </c>
      <c r="T96" s="15">
        <v>5.4456930000000003</v>
      </c>
      <c r="U96" s="15">
        <v>5.5933599999999997</v>
      </c>
      <c r="V96" s="15">
        <v>5.7448670000000002</v>
      </c>
      <c r="W96" s="15">
        <v>5.8911730000000002</v>
      </c>
      <c r="X96" s="15">
        <v>6.0288110000000001</v>
      </c>
      <c r="Y96" s="15">
        <v>6.1600489999999999</v>
      </c>
      <c r="Z96" s="15">
        <v>6.2756780000000001</v>
      </c>
      <c r="AA96" s="15">
        <v>6.371378</v>
      </c>
      <c r="AB96" s="15">
        <v>6.4805169999999999</v>
      </c>
      <c r="AC96" s="15">
        <v>6.6058510000000004</v>
      </c>
      <c r="AD96" s="10">
        <v>2.7511000000000001E-2</v>
      </c>
    </row>
    <row r="97" spans="1:30" ht="15" customHeight="1" x14ac:dyDescent="0.25">
      <c r="A97" s="134" t="s">
        <v>133</v>
      </c>
      <c r="B97" s="9" t="s">
        <v>58</v>
      </c>
      <c r="C97" s="15">
        <v>22.987763999999999</v>
      </c>
      <c r="D97" s="15">
        <v>24.597951999999999</v>
      </c>
      <c r="E97" s="15">
        <v>26.373259000000001</v>
      </c>
      <c r="F97" s="15">
        <v>28.237964999999999</v>
      </c>
      <c r="G97" s="15">
        <v>30.036686</v>
      </c>
      <c r="H97" s="15">
        <v>31.844405999999999</v>
      </c>
      <c r="I97" s="15">
        <v>33.659359000000002</v>
      </c>
      <c r="J97" s="15">
        <v>35.553637999999999</v>
      </c>
      <c r="K97" s="15">
        <v>37.576625999999997</v>
      </c>
      <c r="L97" s="15">
        <v>39.736156000000001</v>
      </c>
      <c r="M97" s="15">
        <v>42.083565</v>
      </c>
      <c r="N97" s="15">
        <v>44.517749999999999</v>
      </c>
      <c r="O97" s="15">
        <v>47.064518</v>
      </c>
      <c r="P97" s="15">
        <v>49.746040000000001</v>
      </c>
      <c r="Q97" s="15">
        <v>52.461559000000001</v>
      </c>
      <c r="R97" s="15">
        <v>55.280735</v>
      </c>
      <c r="S97" s="15">
        <v>58.085869000000002</v>
      </c>
      <c r="T97" s="15">
        <v>61.037106000000001</v>
      </c>
      <c r="U97" s="15">
        <v>63.918529999999997</v>
      </c>
      <c r="V97" s="15">
        <v>66.592911000000001</v>
      </c>
      <c r="W97" s="15">
        <v>69.264633000000003</v>
      </c>
      <c r="X97" s="15">
        <v>71.851348999999999</v>
      </c>
      <c r="Y97" s="15">
        <v>74.306747000000001</v>
      </c>
      <c r="Z97" s="15">
        <v>76.688025999999994</v>
      </c>
      <c r="AA97" s="15">
        <v>78.479309000000001</v>
      </c>
      <c r="AB97" s="15">
        <v>80.616225999999997</v>
      </c>
      <c r="AC97" s="15">
        <v>83.212340999999995</v>
      </c>
      <c r="AD97" s="10">
        <v>4.9957000000000001E-2</v>
      </c>
    </row>
    <row r="98" spans="1:30" ht="15" customHeight="1" x14ac:dyDescent="0.25">
      <c r="A98" s="134" t="s">
        <v>134</v>
      </c>
      <c r="B98" s="9" t="s">
        <v>60</v>
      </c>
      <c r="C98" s="15">
        <v>9.4553750000000001</v>
      </c>
      <c r="D98" s="15">
        <v>9.6495840000000008</v>
      </c>
      <c r="E98" s="15">
        <v>9.8298249999999996</v>
      </c>
      <c r="F98" s="15">
        <v>10.032223</v>
      </c>
      <c r="G98" s="15">
        <v>10.232968</v>
      </c>
      <c r="H98" s="15">
        <v>10.424836000000001</v>
      </c>
      <c r="I98" s="15">
        <v>10.589543000000001</v>
      </c>
      <c r="J98" s="15">
        <v>10.748336999999999</v>
      </c>
      <c r="K98" s="15">
        <v>10.901386</v>
      </c>
      <c r="L98" s="15">
        <v>11.076321999999999</v>
      </c>
      <c r="M98" s="15">
        <v>11.246435999999999</v>
      </c>
      <c r="N98" s="15">
        <v>11.408196</v>
      </c>
      <c r="O98" s="15">
        <v>11.552315999999999</v>
      </c>
      <c r="P98" s="15">
        <v>11.676772</v>
      </c>
      <c r="Q98" s="15">
        <v>11.804835000000001</v>
      </c>
      <c r="R98" s="15">
        <v>11.906815999999999</v>
      </c>
      <c r="S98" s="15">
        <v>12.016565</v>
      </c>
      <c r="T98" s="15">
        <v>12.122456</v>
      </c>
      <c r="U98" s="15">
        <v>12.222785999999999</v>
      </c>
      <c r="V98" s="15">
        <v>12.328372999999999</v>
      </c>
      <c r="W98" s="15">
        <v>12.416321999999999</v>
      </c>
      <c r="X98" s="15">
        <v>12.497125</v>
      </c>
      <c r="Y98" s="15">
        <v>12.567617</v>
      </c>
      <c r="Z98" s="15">
        <v>12.620436</v>
      </c>
      <c r="AA98" s="15">
        <v>12.656272</v>
      </c>
      <c r="AB98" s="15">
        <v>12.723984</v>
      </c>
      <c r="AC98" s="15">
        <v>12.817828</v>
      </c>
      <c r="AD98" s="10">
        <v>1.1422E-2</v>
      </c>
    </row>
    <row r="99" spans="1:30" ht="15" customHeight="1" x14ac:dyDescent="0.25">
      <c r="A99" s="134" t="s">
        <v>135</v>
      </c>
      <c r="B99" s="9" t="s">
        <v>62</v>
      </c>
      <c r="C99" s="15">
        <v>7.7096520000000002</v>
      </c>
      <c r="D99" s="15">
        <v>8.1220459999999992</v>
      </c>
      <c r="E99" s="15">
        <v>8.5958299999999994</v>
      </c>
      <c r="F99" s="15">
        <v>9.0871619999999993</v>
      </c>
      <c r="G99" s="15">
        <v>9.6063589999999994</v>
      </c>
      <c r="H99" s="15">
        <v>10.158925999999999</v>
      </c>
      <c r="I99" s="15">
        <v>10.728885999999999</v>
      </c>
      <c r="J99" s="15">
        <v>11.333753</v>
      </c>
      <c r="K99" s="15">
        <v>11.963054</v>
      </c>
      <c r="L99" s="15">
        <v>12.648370999999999</v>
      </c>
      <c r="M99" s="15">
        <v>13.349532999999999</v>
      </c>
      <c r="N99" s="15">
        <v>14.024558000000001</v>
      </c>
      <c r="O99" s="15">
        <v>14.703968</v>
      </c>
      <c r="P99" s="15">
        <v>15.406775</v>
      </c>
      <c r="Q99" s="15">
        <v>16.154720000000001</v>
      </c>
      <c r="R99" s="15">
        <v>16.894697000000001</v>
      </c>
      <c r="S99" s="15">
        <v>17.701112999999999</v>
      </c>
      <c r="T99" s="15">
        <v>18.534765</v>
      </c>
      <c r="U99" s="15">
        <v>19.368283999999999</v>
      </c>
      <c r="V99" s="15">
        <v>20.242585999999999</v>
      </c>
      <c r="W99" s="15">
        <v>21.141893</v>
      </c>
      <c r="X99" s="15">
        <v>22.059007999999999</v>
      </c>
      <c r="Y99" s="15">
        <v>23.017261999999999</v>
      </c>
      <c r="Z99" s="15">
        <v>23.982914000000001</v>
      </c>
      <c r="AA99" s="15">
        <v>24.939547999999998</v>
      </c>
      <c r="AB99" s="15">
        <v>26.062957999999998</v>
      </c>
      <c r="AC99" s="15">
        <v>27.216218999999999</v>
      </c>
      <c r="AD99" s="10">
        <v>4.9557999999999998E-2</v>
      </c>
    </row>
    <row r="100" spans="1:30" ht="15" customHeight="1" x14ac:dyDescent="0.25">
      <c r="A100" s="134" t="s">
        <v>136</v>
      </c>
      <c r="B100" s="9" t="s">
        <v>64</v>
      </c>
      <c r="C100" s="15">
        <v>10.287839</v>
      </c>
      <c r="D100" s="15">
        <v>10.853403999999999</v>
      </c>
      <c r="E100" s="15">
        <v>11.532731</v>
      </c>
      <c r="F100" s="15">
        <v>12.252891</v>
      </c>
      <c r="G100" s="15">
        <v>13.043008</v>
      </c>
      <c r="H100" s="15">
        <v>13.907107</v>
      </c>
      <c r="I100" s="15">
        <v>14.820634</v>
      </c>
      <c r="J100" s="15">
        <v>15.797689</v>
      </c>
      <c r="K100" s="15">
        <v>16.807154000000001</v>
      </c>
      <c r="L100" s="15">
        <v>17.927247999999999</v>
      </c>
      <c r="M100" s="15">
        <v>19.093278999999999</v>
      </c>
      <c r="N100" s="15">
        <v>20.094816000000002</v>
      </c>
      <c r="O100" s="15">
        <v>21.150112</v>
      </c>
      <c r="P100" s="15">
        <v>22.192892000000001</v>
      </c>
      <c r="Q100" s="15">
        <v>23.331154000000002</v>
      </c>
      <c r="R100" s="15">
        <v>24.42943</v>
      </c>
      <c r="S100" s="15">
        <v>25.614682999999999</v>
      </c>
      <c r="T100" s="15">
        <v>26.87011</v>
      </c>
      <c r="U100" s="15">
        <v>28.101151000000002</v>
      </c>
      <c r="V100" s="15">
        <v>29.389961</v>
      </c>
      <c r="W100" s="15">
        <v>30.713232000000001</v>
      </c>
      <c r="X100" s="15">
        <v>32.039028000000002</v>
      </c>
      <c r="Y100" s="15">
        <v>33.444290000000002</v>
      </c>
      <c r="Z100" s="15">
        <v>34.868625999999999</v>
      </c>
      <c r="AA100" s="15">
        <v>36.231071</v>
      </c>
      <c r="AB100" s="15">
        <v>37.815776999999997</v>
      </c>
      <c r="AC100" s="15">
        <v>39.478194999999999</v>
      </c>
      <c r="AD100" s="10">
        <v>5.3008E-2</v>
      </c>
    </row>
    <row r="101" spans="1:30" ht="15" customHeight="1" x14ac:dyDescent="0.25">
      <c r="A101" s="134" t="s">
        <v>137</v>
      </c>
      <c r="B101" s="9" t="s">
        <v>66</v>
      </c>
      <c r="C101" s="15">
        <v>1.5286299999999999</v>
      </c>
      <c r="D101" s="15">
        <v>1.5747690000000001</v>
      </c>
      <c r="E101" s="15">
        <v>1.6207</v>
      </c>
      <c r="F101" s="15">
        <v>1.6695789999999999</v>
      </c>
      <c r="G101" s="15">
        <v>1.7175229999999999</v>
      </c>
      <c r="H101" s="15">
        <v>1.7621789999999999</v>
      </c>
      <c r="I101" s="15">
        <v>1.8043279999999999</v>
      </c>
      <c r="J101" s="15">
        <v>1.8490610000000001</v>
      </c>
      <c r="K101" s="15">
        <v>1.8918029999999999</v>
      </c>
      <c r="L101" s="15">
        <v>1.937273</v>
      </c>
      <c r="M101" s="15">
        <v>1.984931</v>
      </c>
      <c r="N101" s="15">
        <v>2.0340950000000002</v>
      </c>
      <c r="O101" s="15">
        <v>2.0835629999999998</v>
      </c>
      <c r="P101" s="15">
        <v>2.130951</v>
      </c>
      <c r="Q101" s="15">
        <v>2.179751</v>
      </c>
      <c r="R101" s="15">
        <v>2.2264870000000001</v>
      </c>
      <c r="S101" s="15">
        <v>2.2761689999999999</v>
      </c>
      <c r="T101" s="15">
        <v>2.3279510000000001</v>
      </c>
      <c r="U101" s="15">
        <v>2.380401</v>
      </c>
      <c r="V101" s="15">
        <v>2.4352119999999999</v>
      </c>
      <c r="W101" s="15">
        <v>2.4896799999999999</v>
      </c>
      <c r="X101" s="15">
        <v>2.5446770000000001</v>
      </c>
      <c r="Y101" s="15">
        <v>2.599926</v>
      </c>
      <c r="Z101" s="15">
        <v>2.6553149999999999</v>
      </c>
      <c r="AA101" s="15">
        <v>2.7115369999999999</v>
      </c>
      <c r="AB101" s="15">
        <v>2.770451</v>
      </c>
      <c r="AC101" s="15">
        <v>2.8345940000000001</v>
      </c>
      <c r="AD101" s="10">
        <v>2.3789999999999999E-2</v>
      </c>
    </row>
    <row r="102" spans="1:30" ht="15" customHeight="1" x14ac:dyDescent="0.25">
      <c r="A102" s="134" t="s">
        <v>138</v>
      </c>
      <c r="B102" s="9" t="s">
        <v>139</v>
      </c>
      <c r="C102" s="15">
        <v>133.37583900000001</v>
      </c>
      <c r="D102" s="15">
        <v>137.46170000000001</v>
      </c>
      <c r="E102" s="15">
        <v>142.20095800000001</v>
      </c>
      <c r="F102" s="15">
        <v>146.75448600000001</v>
      </c>
      <c r="G102" s="15">
        <v>151.12818899999999</v>
      </c>
      <c r="H102" s="15">
        <v>155.79817199999999</v>
      </c>
      <c r="I102" s="15">
        <v>161.01020800000001</v>
      </c>
      <c r="J102" s="15">
        <v>166.90806599999999</v>
      </c>
      <c r="K102" s="15">
        <v>173.13353000000001</v>
      </c>
      <c r="L102" s="15">
        <v>180.019867</v>
      </c>
      <c r="M102" s="15">
        <v>186.97305299999999</v>
      </c>
      <c r="N102" s="15">
        <v>193.67967200000001</v>
      </c>
      <c r="O102" s="15">
        <v>200.48361199999999</v>
      </c>
      <c r="P102" s="15">
        <v>207.53323399999999</v>
      </c>
      <c r="Q102" s="15">
        <v>214.85668899999999</v>
      </c>
      <c r="R102" s="15">
        <v>222.07704200000001</v>
      </c>
      <c r="S102" s="15">
        <v>229.620071</v>
      </c>
      <c r="T102" s="15">
        <v>237.51918000000001</v>
      </c>
      <c r="U102" s="15">
        <v>245.34605400000001</v>
      </c>
      <c r="V102" s="15">
        <v>253.08239699999999</v>
      </c>
      <c r="W102" s="15">
        <v>260.83779900000002</v>
      </c>
      <c r="X102" s="15">
        <v>268.50430299999999</v>
      </c>
      <c r="Y102" s="15">
        <v>276.12200899999999</v>
      </c>
      <c r="Z102" s="15">
        <v>283.75079299999999</v>
      </c>
      <c r="AA102" s="15">
        <v>290.47805799999998</v>
      </c>
      <c r="AB102" s="15">
        <v>298.17721599999999</v>
      </c>
      <c r="AC102" s="15">
        <v>306.57080100000002</v>
      </c>
      <c r="AD102" s="10">
        <v>3.2604000000000001E-2</v>
      </c>
    </row>
    <row r="104" spans="1:30" ht="15" customHeight="1" x14ac:dyDescent="0.2">
      <c r="B104" s="7" t="s">
        <v>140</v>
      </c>
    </row>
    <row r="105" spans="1:30" ht="15" customHeight="1" x14ac:dyDescent="0.25">
      <c r="A105" s="134" t="s">
        <v>141</v>
      </c>
      <c r="B105" s="9" t="s">
        <v>142</v>
      </c>
      <c r="C105" s="11">
        <v>1052.6782229999999</v>
      </c>
      <c r="D105" s="11">
        <v>1069.5279539999999</v>
      </c>
      <c r="E105" s="11">
        <v>1089.153442</v>
      </c>
      <c r="F105" s="11">
        <v>1109.491211</v>
      </c>
      <c r="G105" s="11">
        <v>1130.534668</v>
      </c>
      <c r="H105" s="11">
        <v>1150.4979249999999</v>
      </c>
      <c r="I105" s="11">
        <v>1168.127808</v>
      </c>
      <c r="J105" s="11">
        <v>1184.197876</v>
      </c>
      <c r="K105" s="11">
        <v>1201.3706050000001</v>
      </c>
      <c r="L105" s="11">
        <v>1219.701294</v>
      </c>
      <c r="M105" s="11">
        <v>1239.5146480000001</v>
      </c>
      <c r="N105" s="11">
        <v>1260.636475</v>
      </c>
      <c r="O105" s="11">
        <v>1282.5108640000001</v>
      </c>
      <c r="P105" s="11">
        <v>1305.278198</v>
      </c>
      <c r="Q105" s="11">
        <v>1326.2957759999999</v>
      </c>
      <c r="R105" s="11">
        <v>1345.5758060000001</v>
      </c>
      <c r="S105" s="11">
        <v>1364.0306399999999</v>
      </c>
      <c r="T105" s="11">
        <v>1381.6092530000001</v>
      </c>
      <c r="U105" s="11">
        <v>1399.236572</v>
      </c>
      <c r="V105" s="11">
        <v>1416.6829829999999</v>
      </c>
      <c r="W105" s="11">
        <v>1434.303101</v>
      </c>
      <c r="X105" s="11">
        <v>1451.8038329999999</v>
      </c>
      <c r="Y105" s="11">
        <v>1468.613159</v>
      </c>
      <c r="Z105" s="11">
        <v>1484.9320070000001</v>
      </c>
      <c r="AA105" s="11">
        <v>1500.9708250000001</v>
      </c>
      <c r="AB105" s="11">
        <v>1516.314697</v>
      </c>
      <c r="AC105" s="11">
        <v>1531.407471</v>
      </c>
      <c r="AD105" s="10">
        <v>1.4461999999999999E-2</v>
      </c>
    </row>
    <row r="106" spans="1:30" ht="15" customHeight="1" x14ac:dyDescent="0.25">
      <c r="A106" s="134" t="s">
        <v>143</v>
      </c>
      <c r="B106" s="9" t="s">
        <v>144</v>
      </c>
      <c r="C106" s="11">
        <v>661.09033199999999</v>
      </c>
      <c r="D106" s="11">
        <v>670.04162599999995</v>
      </c>
      <c r="E106" s="11">
        <v>680.47222899999997</v>
      </c>
      <c r="F106" s="11">
        <v>691.27136199999995</v>
      </c>
      <c r="G106" s="11">
        <v>702.44897500000002</v>
      </c>
      <c r="H106" s="11">
        <v>713.11059599999999</v>
      </c>
      <c r="I106" s="11">
        <v>722.61035200000003</v>
      </c>
      <c r="J106" s="11">
        <v>731.32855199999995</v>
      </c>
      <c r="K106" s="11">
        <v>740.63140899999996</v>
      </c>
      <c r="L106" s="11">
        <v>750.56182899999999</v>
      </c>
      <c r="M106" s="11">
        <v>761.30932600000006</v>
      </c>
      <c r="N106" s="11">
        <v>772.80883800000004</v>
      </c>
      <c r="O106" s="11">
        <v>784.79211399999997</v>
      </c>
      <c r="P106" s="11">
        <v>797.35870399999999</v>
      </c>
      <c r="Q106" s="11">
        <v>809.07214399999998</v>
      </c>
      <c r="R106" s="11">
        <v>819.90905799999996</v>
      </c>
      <c r="S106" s="11">
        <v>830.35906999999997</v>
      </c>
      <c r="T106" s="11">
        <v>840.38269000000003</v>
      </c>
      <c r="U106" s="11">
        <v>850.50701900000001</v>
      </c>
      <c r="V106" s="11">
        <v>860.60430899999994</v>
      </c>
      <c r="W106" s="11">
        <v>870.88928199999998</v>
      </c>
      <c r="X106" s="11">
        <v>881.19549600000005</v>
      </c>
      <c r="Y106" s="11">
        <v>891.17584199999999</v>
      </c>
      <c r="Z106" s="11">
        <v>900.94506799999999</v>
      </c>
      <c r="AA106" s="11">
        <v>910.629639</v>
      </c>
      <c r="AB106" s="11">
        <v>919.96417199999996</v>
      </c>
      <c r="AC106" s="11">
        <v>929.22302200000001</v>
      </c>
      <c r="AD106" s="10">
        <v>1.3166000000000001E-2</v>
      </c>
    </row>
    <row r="107" spans="1:30" ht="15" customHeight="1" x14ac:dyDescent="0.25">
      <c r="A107" s="134" t="s">
        <v>145</v>
      </c>
      <c r="B107" s="9" t="s">
        <v>146</v>
      </c>
      <c r="C107" s="11">
        <v>278.26718099999999</v>
      </c>
      <c r="D107" s="11">
        <v>284.28131100000002</v>
      </c>
      <c r="E107" s="11">
        <v>291.34710699999999</v>
      </c>
      <c r="F107" s="11">
        <v>298.68414300000001</v>
      </c>
      <c r="G107" s="11">
        <v>306.27230800000001</v>
      </c>
      <c r="H107" s="11">
        <v>313.35403400000001</v>
      </c>
      <c r="I107" s="11">
        <v>319.42233299999998</v>
      </c>
      <c r="J107" s="11">
        <v>324.81603999999999</v>
      </c>
      <c r="K107" s="11">
        <v>330.61956800000002</v>
      </c>
      <c r="L107" s="11">
        <v>336.835846</v>
      </c>
      <c r="M107" s="11">
        <v>343.56643700000001</v>
      </c>
      <c r="N107" s="11">
        <v>350.70755000000003</v>
      </c>
      <c r="O107" s="11">
        <v>358.00988799999999</v>
      </c>
      <c r="P107" s="11">
        <v>365.493469</v>
      </c>
      <c r="Q107" s="11">
        <v>372.18936200000002</v>
      </c>
      <c r="R107" s="11">
        <v>378.141998</v>
      </c>
      <c r="S107" s="11">
        <v>383.69415300000003</v>
      </c>
      <c r="T107" s="11">
        <v>388.84307899999999</v>
      </c>
      <c r="U107" s="11">
        <v>393.89492799999999</v>
      </c>
      <c r="V107" s="11">
        <v>398.769226</v>
      </c>
      <c r="W107" s="11">
        <v>403.56637599999999</v>
      </c>
      <c r="X107" s="11">
        <v>408.18850700000002</v>
      </c>
      <c r="Y107" s="11">
        <v>412.47396900000001</v>
      </c>
      <c r="Z107" s="11">
        <v>416.48931900000002</v>
      </c>
      <c r="AA107" s="11">
        <v>420.29513500000002</v>
      </c>
      <c r="AB107" s="11">
        <v>423.79284699999999</v>
      </c>
      <c r="AC107" s="11">
        <v>427.100189</v>
      </c>
      <c r="AD107" s="10">
        <v>1.6414999999999999E-2</v>
      </c>
    </row>
    <row r="108" spans="1:30" ht="15" customHeight="1" x14ac:dyDescent="0.25">
      <c r="A108" s="134" t="s">
        <v>147</v>
      </c>
      <c r="B108" s="9" t="s">
        <v>148</v>
      </c>
      <c r="C108" s="11">
        <v>113.32068599999999</v>
      </c>
      <c r="D108" s="11">
        <v>115.205063</v>
      </c>
      <c r="E108" s="11">
        <v>117.334198</v>
      </c>
      <c r="F108" s="11">
        <v>119.53563699999999</v>
      </c>
      <c r="G108" s="11">
        <v>121.81326300000001</v>
      </c>
      <c r="H108" s="11">
        <v>124.033226</v>
      </c>
      <c r="I108" s="11">
        <v>126.094971</v>
      </c>
      <c r="J108" s="11">
        <v>128.053406</v>
      </c>
      <c r="K108" s="11">
        <v>130.11970500000001</v>
      </c>
      <c r="L108" s="11">
        <v>132.30354299999999</v>
      </c>
      <c r="M108" s="11">
        <v>134.638779</v>
      </c>
      <c r="N108" s="11">
        <v>137.12004099999999</v>
      </c>
      <c r="O108" s="11">
        <v>139.70895400000001</v>
      </c>
      <c r="P108" s="11">
        <v>142.426041</v>
      </c>
      <c r="Q108" s="11">
        <v>145.03428600000001</v>
      </c>
      <c r="R108" s="11">
        <v>147.52477999999999</v>
      </c>
      <c r="S108" s="11">
        <v>149.97737100000001</v>
      </c>
      <c r="T108" s="11">
        <v>152.38353000000001</v>
      </c>
      <c r="U108" s="11">
        <v>154.83470199999999</v>
      </c>
      <c r="V108" s="11">
        <v>157.30943300000001</v>
      </c>
      <c r="W108" s="11">
        <v>159.847397</v>
      </c>
      <c r="X108" s="11">
        <v>162.41990699999999</v>
      </c>
      <c r="Y108" s="11">
        <v>164.963303</v>
      </c>
      <c r="Z108" s="11">
        <v>167.497604</v>
      </c>
      <c r="AA108" s="11">
        <v>170.04615799999999</v>
      </c>
      <c r="AB108" s="11">
        <v>172.557785</v>
      </c>
      <c r="AC108" s="11">
        <v>175.08416700000001</v>
      </c>
      <c r="AD108" s="10">
        <v>1.6882999999999999E-2</v>
      </c>
    </row>
    <row r="109" spans="1:30" ht="15" customHeight="1" x14ac:dyDescent="0.25">
      <c r="A109" s="134" t="s">
        <v>149</v>
      </c>
      <c r="B109" s="9" t="s">
        <v>150</v>
      </c>
      <c r="C109" s="11">
        <v>120.92263800000001</v>
      </c>
      <c r="D109" s="11">
        <v>127.984512</v>
      </c>
      <c r="E109" s="11">
        <v>135.65173300000001</v>
      </c>
      <c r="F109" s="11">
        <v>142.40382399999999</v>
      </c>
      <c r="G109" s="11">
        <v>150.12857099999999</v>
      </c>
      <c r="H109" s="11">
        <v>158.23564099999999</v>
      </c>
      <c r="I109" s="11">
        <v>165.28190599999999</v>
      </c>
      <c r="J109" s="11">
        <v>171.55102500000001</v>
      </c>
      <c r="K109" s="11">
        <v>177.48594700000001</v>
      </c>
      <c r="L109" s="11">
        <v>183.08004800000001</v>
      </c>
      <c r="M109" s="11">
        <v>188.444458</v>
      </c>
      <c r="N109" s="11">
        <v>193.78649899999999</v>
      </c>
      <c r="O109" s="11">
        <v>198.698959</v>
      </c>
      <c r="P109" s="11">
        <v>203.38871800000001</v>
      </c>
      <c r="Q109" s="11">
        <v>207.91267400000001</v>
      </c>
      <c r="R109" s="11">
        <v>212.213425</v>
      </c>
      <c r="S109" s="11">
        <v>216.406418</v>
      </c>
      <c r="T109" s="11">
        <v>220.40322900000001</v>
      </c>
      <c r="U109" s="11">
        <v>224.12609900000001</v>
      </c>
      <c r="V109" s="11">
        <v>227.61367799999999</v>
      </c>
      <c r="W109" s="11">
        <v>230.968231</v>
      </c>
      <c r="X109" s="11">
        <v>234.17460600000001</v>
      </c>
      <c r="Y109" s="11">
        <v>237.35926799999999</v>
      </c>
      <c r="Z109" s="11">
        <v>240.40576200000001</v>
      </c>
      <c r="AA109" s="11">
        <v>243.22787500000001</v>
      </c>
      <c r="AB109" s="11">
        <v>246.055038</v>
      </c>
      <c r="AC109" s="11">
        <v>248.82002299999999</v>
      </c>
      <c r="AD109" s="10">
        <v>2.6950000000000002E-2</v>
      </c>
    </row>
    <row r="110" spans="1:30" ht="15" customHeight="1" x14ac:dyDescent="0.25">
      <c r="A110" s="134" t="s">
        <v>151</v>
      </c>
      <c r="B110" s="9" t="s">
        <v>152</v>
      </c>
      <c r="C110" s="11">
        <v>153.13267500000001</v>
      </c>
      <c r="D110" s="11">
        <v>163.14004499999999</v>
      </c>
      <c r="E110" s="11">
        <v>175.56353799999999</v>
      </c>
      <c r="F110" s="11">
        <v>188.44279499999999</v>
      </c>
      <c r="G110" s="11">
        <v>203.001282</v>
      </c>
      <c r="H110" s="11">
        <v>215.53360000000001</v>
      </c>
      <c r="I110" s="11">
        <v>228.50975</v>
      </c>
      <c r="J110" s="11">
        <v>241.38310200000001</v>
      </c>
      <c r="K110" s="11">
        <v>254.79165599999999</v>
      </c>
      <c r="L110" s="11">
        <v>267.06097399999999</v>
      </c>
      <c r="M110" s="11">
        <v>278.62261999999998</v>
      </c>
      <c r="N110" s="11">
        <v>288.915009</v>
      </c>
      <c r="O110" s="11">
        <v>299.44650300000001</v>
      </c>
      <c r="P110" s="11">
        <v>308.59655800000002</v>
      </c>
      <c r="Q110" s="11">
        <v>318.59491000000003</v>
      </c>
      <c r="R110" s="11">
        <v>327.82052599999997</v>
      </c>
      <c r="S110" s="11">
        <v>337.94842499999999</v>
      </c>
      <c r="T110" s="11">
        <v>347.13861100000003</v>
      </c>
      <c r="U110" s="11">
        <v>356.49014299999999</v>
      </c>
      <c r="V110" s="11">
        <v>365.75860599999999</v>
      </c>
      <c r="W110" s="11">
        <v>374.50592</v>
      </c>
      <c r="X110" s="11">
        <v>383.32800300000002</v>
      </c>
      <c r="Y110" s="11">
        <v>393.10732999999999</v>
      </c>
      <c r="Z110" s="11">
        <v>401.65957600000002</v>
      </c>
      <c r="AA110" s="11">
        <v>411.14007600000002</v>
      </c>
      <c r="AB110" s="11">
        <v>420.63244600000002</v>
      </c>
      <c r="AC110" s="11">
        <v>429.58435100000003</v>
      </c>
      <c r="AD110" s="10">
        <v>3.9488000000000002E-2</v>
      </c>
    </row>
    <row r="111" spans="1:30" ht="15" customHeight="1" x14ac:dyDescent="0.25">
      <c r="A111" s="134" t="s">
        <v>153</v>
      </c>
      <c r="B111" s="9" t="s">
        <v>154</v>
      </c>
      <c r="C111" s="11">
        <v>239.514465</v>
      </c>
      <c r="D111" s="11">
        <v>254.104828</v>
      </c>
      <c r="E111" s="11">
        <v>272.26211499999999</v>
      </c>
      <c r="F111" s="11">
        <v>292.96768200000002</v>
      </c>
      <c r="G111" s="11">
        <v>315.459991</v>
      </c>
      <c r="H111" s="11">
        <v>339.282715</v>
      </c>
      <c r="I111" s="11">
        <v>364.57046500000001</v>
      </c>
      <c r="J111" s="11">
        <v>392.154877</v>
      </c>
      <c r="K111" s="11">
        <v>421.84362800000002</v>
      </c>
      <c r="L111" s="11">
        <v>453.42605600000002</v>
      </c>
      <c r="M111" s="11">
        <v>486.57351699999998</v>
      </c>
      <c r="N111" s="11">
        <v>521.20092799999998</v>
      </c>
      <c r="O111" s="11">
        <v>556.47027600000001</v>
      </c>
      <c r="P111" s="11">
        <v>591.95257600000002</v>
      </c>
      <c r="Q111" s="11">
        <v>627.81744400000002</v>
      </c>
      <c r="R111" s="11">
        <v>663.38177499999995</v>
      </c>
      <c r="S111" s="11">
        <v>698.90112299999998</v>
      </c>
      <c r="T111" s="11">
        <v>733.68902600000001</v>
      </c>
      <c r="U111" s="11">
        <v>766.77221699999996</v>
      </c>
      <c r="V111" s="11">
        <v>797.17956500000003</v>
      </c>
      <c r="W111" s="11">
        <v>824.86102300000005</v>
      </c>
      <c r="X111" s="11">
        <v>849.91754200000003</v>
      </c>
      <c r="Y111" s="11">
        <v>874.43725600000005</v>
      </c>
      <c r="Z111" s="11">
        <v>896.70214799999997</v>
      </c>
      <c r="AA111" s="11">
        <v>916.13299600000005</v>
      </c>
      <c r="AB111" s="11">
        <v>933.42156999999997</v>
      </c>
      <c r="AC111" s="11">
        <v>948.75756799999999</v>
      </c>
      <c r="AD111" s="10">
        <v>5.4108999999999997E-2</v>
      </c>
    </row>
    <row r="112" spans="1:30" ht="15" customHeight="1" x14ac:dyDescent="0.25">
      <c r="A112" s="134" t="s">
        <v>155</v>
      </c>
      <c r="B112" s="9" t="s">
        <v>156</v>
      </c>
      <c r="C112" s="11">
        <v>1159.9125979999999</v>
      </c>
      <c r="D112" s="11">
        <v>1210.224365</v>
      </c>
      <c r="E112" s="11">
        <v>1267.484741</v>
      </c>
      <c r="F112" s="11">
        <v>1324.189331</v>
      </c>
      <c r="G112" s="11">
        <v>1382.9257809999999</v>
      </c>
      <c r="H112" s="11">
        <v>1438.389038</v>
      </c>
      <c r="I112" s="11">
        <v>1489.5992429999999</v>
      </c>
      <c r="J112" s="11">
        <v>1539.9313959999999</v>
      </c>
      <c r="K112" s="11">
        <v>1585.409058</v>
      </c>
      <c r="L112" s="11">
        <v>1633.08728</v>
      </c>
      <c r="M112" s="11">
        <v>1677.523193</v>
      </c>
      <c r="N112" s="11">
        <v>1721.6098629999999</v>
      </c>
      <c r="O112" s="11">
        <v>1759.909668</v>
      </c>
      <c r="P112" s="11">
        <v>1796.434448</v>
      </c>
      <c r="Q112" s="11">
        <v>1832.8883060000001</v>
      </c>
      <c r="R112" s="11">
        <v>1865.10437</v>
      </c>
      <c r="S112" s="11">
        <v>1899.0810550000001</v>
      </c>
      <c r="T112" s="11">
        <v>1931.4663089999999</v>
      </c>
      <c r="U112" s="11">
        <v>1960.847168</v>
      </c>
      <c r="V112" s="11">
        <v>1987.8082280000001</v>
      </c>
      <c r="W112" s="11">
        <v>2012.4051509999999</v>
      </c>
      <c r="X112" s="11">
        <v>2034.4648440000001</v>
      </c>
      <c r="Y112" s="11">
        <v>2058.3562010000001</v>
      </c>
      <c r="Z112" s="11">
        <v>2081.138672</v>
      </c>
      <c r="AA112" s="11">
        <v>2099.3876949999999</v>
      </c>
      <c r="AB112" s="11">
        <v>2118.3554690000001</v>
      </c>
      <c r="AC112" s="11">
        <v>2135.6374510000001</v>
      </c>
      <c r="AD112" s="10">
        <v>2.2977999999999998E-2</v>
      </c>
    </row>
    <row r="113" spans="1:30" ht="15" customHeight="1" x14ac:dyDescent="0.25">
      <c r="A113" s="134" t="s">
        <v>157</v>
      </c>
      <c r="B113" s="9" t="s">
        <v>158</v>
      </c>
      <c r="C113" s="11">
        <v>156.03207399999999</v>
      </c>
      <c r="D113" s="11">
        <v>164.81826799999999</v>
      </c>
      <c r="E113" s="11">
        <v>175.42498800000001</v>
      </c>
      <c r="F113" s="11">
        <v>187.02436800000001</v>
      </c>
      <c r="G113" s="11">
        <v>199.42379800000001</v>
      </c>
      <c r="H113" s="11">
        <v>212.608643</v>
      </c>
      <c r="I113" s="11">
        <v>226.46466100000001</v>
      </c>
      <c r="J113" s="11">
        <v>241.361816</v>
      </c>
      <c r="K113" s="11">
        <v>256.691956</v>
      </c>
      <c r="L113" s="11">
        <v>272.40133700000001</v>
      </c>
      <c r="M113" s="11">
        <v>288.394745</v>
      </c>
      <c r="N113" s="11">
        <v>304.69729599999999</v>
      </c>
      <c r="O113" s="11">
        <v>321.55126999999999</v>
      </c>
      <c r="P113" s="11">
        <v>337.659943</v>
      </c>
      <c r="Q113" s="11">
        <v>353.24746699999997</v>
      </c>
      <c r="R113" s="11">
        <v>367.97579999999999</v>
      </c>
      <c r="S113" s="11">
        <v>381.78326399999997</v>
      </c>
      <c r="T113" s="11">
        <v>394.82742300000001</v>
      </c>
      <c r="U113" s="11">
        <v>406.80221599999999</v>
      </c>
      <c r="V113" s="11">
        <v>417.78237899999999</v>
      </c>
      <c r="W113" s="11">
        <v>427.81304899999998</v>
      </c>
      <c r="X113" s="11">
        <v>436.99435399999999</v>
      </c>
      <c r="Y113" s="11">
        <v>447.14163200000002</v>
      </c>
      <c r="Z113" s="11">
        <v>456.72183200000001</v>
      </c>
      <c r="AA113" s="11">
        <v>465.82195999999999</v>
      </c>
      <c r="AB113" s="11">
        <v>474.56427000000002</v>
      </c>
      <c r="AC113" s="11">
        <v>483.028931</v>
      </c>
      <c r="AD113" s="10">
        <v>4.3948000000000001E-2</v>
      </c>
    </row>
    <row r="114" spans="1:30" ht="15" customHeight="1" x14ac:dyDescent="0.25">
      <c r="A114" s="134" t="s">
        <v>159</v>
      </c>
      <c r="B114" s="9" t="s">
        <v>160</v>
      </c>
      <c r="C114" s="11">
        <v>304.47222900000003</v>
      </c>
      <c r="D114" s="11">
        <v>331.756958</v>
      </c>
      <c r="E114" s="11">
        <v>362.36437999999998</v>
      </c>
      <c r="F114" s="11">
        <v>393.55850199999998</v>
      </c>
      <c r="G114" s="11">
        <v>423.85641500000003</v>
      </c>
      <c r="H114" s="11">
        <v>455.06970200000001</v>
      </c>
      <c r="I114" s="11">
        <v>488.45239299999997</v>
      </c>
      <c r="J114" s="11">
        <v>521.84387200000003</v>
      </c>
      <c r="K114" s="11">
        <v>555.19164999999998</v>
      </c>
      <c r="L114" s="11">
        <v>588.13104199999998</v>
      </c>
      <c r="M114" s="11">
        <v>619.49688700000002</v>
      </c>
      <c r="N114" s="11">
        <v>648.95550500000002</v>
      </c>
      <c r="O114" s="11">
        <v>676.56176800000003</v>
      </c>
      <c r="P114" s="11">
        <v>701.67938200000003</v>
      </c>
      <c r="Q114" s="11">
        <v>724.54431199999999</v>
      </c>
      <c r="R114" s="11">
        <v>745.99334699999997</v>
      </c>
      <c r="S114" s="11">
        <v>766.80242899999996</v>
      </c>
      <c r="T114" s="11">
        <v>786.613831</v>
      </c>
      <c r="U114" s="11">
        <v>804.82183799999996</v>
      </c>
      <c r="V114" s="11">
        <v>821.79894999999999</v>
      </c>
      <c r="W114" s="11">
        <v>837.972351</v>
      </c>
      <c r="X114" s="11">
        <v>853.37475600000005</v>
      </c>
      <c r="Y114" s="11">
        <v>869.83923300000004</v>
      </c>
      <c r="Z114" s="11">
        <v>885.65692100000001</v>
      </c>
      <c r="AA114" s="11">
        <v>900.86077899999998</v>
      </c>
      <c r="AB114" s="11">
        <v>916.10705600000006</v>
      </c>
      <c r="AC114" s="11">
        <v>931.09204099999999</v>
      </c>
      <c r="AD114" s="10">
        <v>4.2141999999999999E-2</v>
      </c>
    </row>
    <row r="115" spans="1:30" ht="15" customHeight="1" x14ac:dyDescent="0.25">
      <c r="A115" s="134" t="s">
        <v>161</v>
      </c>
      <c r="B115" s="9" t="s">
        <v>162</v>
      </c>
      <c r="C115" s="11">
        <v>263.07333399999999</v>
      </c>
      <c r="D115" s="11">
        <v>295.58810399999999</v>
      </c>
      <c r="E115" s="11">
        <v>330.28137199999998</v>
      </c>
      <c r="F115" s="11">
        <v>360.52740499999999</v>
      </c>
      <c r="G115" s="11">
        <v>392.567993</v>
      </c>
      <c r="H115" s="11">
        <v>424.54986600000001</v>
      </c>
      <c r="I115" s="11">
        <v>454.86602800000003</v>
      </c>
      <c r="J115" s="11">
        <v>482.56182899999999</v>
      </c>
      <c r="K115" s="11">
        <v>504.83898900000003</v>
      </c>
      <c r="L115" s="11">
        <v>522.54760699999997</v>
      </c>
      <c r="M115" s="11">
        <v>535.16387899999995</v>
      </c>
      <c r="N115" s="11">
        <v>544.02783199999999</v>
      </c>
      <c r="O115" s="11">
        <v>550.24121100000002</v>
      </c>
      <c r="P115" s="11">
        <v>554.23284899999999</v>
      </c>
      <c r="Q115" s="11">
        <v>556.46289100000001</v>
      </c>
      <c r="R115" s="11">
        <v>556.95721400000002</v>
      </c>
      <c r="S115" s="11">
        <v>556.58551</v>
      </c>
      <c r="T115" s="11">
        <v>555.439392</v>
      </c>
      <c r="U115" s="11">
        <v>553.58032200000002</v>
      </c>
      <c r="V115" s="11">
        <v>551.21386700000005</v>
      </c>
      <c r="W115" s="11">
        <v>548.41284199999996</v>
      </c>
      <c r="X115" s="11">
        <v>545.35412599999995</v>
      </c>
      <c r="Y115" s="11">
        <v>543.38342299999999</v>
      </c>
      <c r="Z115" s="11">
        <v>541.28112799999997</v>
      </c>
      <c r="AA115" s="11">
        <v>539.10888699999998</v>
      </c>
      <c r="AB115" s="11">
        <v>536.91522199999997</v>
      </c>
      <c r="AC115" s="11">
        <v>534.67785600000002</v>
      </c>
      <c r="AD115" s="10">
        <v>2.3990999999999998E-2</v>
      </c>
    </row>
    <row r="116" spans="1:30" ht="15" customHeight="1" x14ac:dyDescent="0.25">
      <c r="A116" s="134" t="s">
        <v>163</v>
      </c>
      <c r="B116" s="9" t="s">
        <v>164</v>
      </c>
      <c r="C116" s="11">
        <v>591.90100099999995</v>
      </c>
      <c r="D116" s="11">
        <v>637.68243399999994</v>
      </c>
      <c r="E116" s="11">
        <v>691.85803199999998</v>
      </c>
      <c r="F116" s="11">
        <v>752.62756300000001</v>
      </c>
      <c r="G116" s="11">
        <v>814.42126499999995</v>
      </c>
      <c r="H116" s="11">
        <v>879.36627199999998</v>
      </c>
      <c r="I116" s="11">
        <v>946.92797900000005</v>
      </c>
      <c r="J116" s="11">
        <v>1019.44104</v>
      </c>
      <c r="K116" s="11">
        <v>1098.3367920000001</v>
      </c>
      <c r="L116" s="11">
        <v>1183.0615230000001</v>
      </c>
      <c r="M116" s="11">
        <v>1274.3583980000001</v>
      </c>
      <c r="N116" s="11">
        <v>1366.3442379999999</v>
      </c>
      <c r="O116" s="11">
        <v>1458.1521</v>
      </c>
      <c r="P116" s="11">
        <v>1548.538086</v>
      </c>
      <c r="Q116" s="11">
        <v>1632.3452150000001</v>
      </c>
      <c r="R116" s="11">
        <v>1710.7001949999999</v>
      </c>
      <c r="S116" s="11">
        <v>1779.6861570000001</v>
      </c>
      <c r="T116" s="11">
        <v>1843.0908199999999</v>
      </c>
      <c r="U116" s="11">
        <v>1896.1389160000001</v>
      </c>
      <c r="V116" s="11">
        <v>1937.901611</v>
      </c>
      <c r="W116" s="11">
        <v>1973.3129879999999</v>
      </c>
      <c r="X116" s="11">
        <v>2002.0010990000001</v>
      </c>
      <c r="Y116" s="11">
        <v>2029.2855219999999</v>
      </c>
      <c r="Z116" s="11">
        <v>2051.9670409999999</v>
      </c>
      <c r="AA116" s="11">
        <v>2066.5581050000001</v>
      </c>
      <c r="AB116" s="11">
        <v>2081.6811520000001</v>
      </c>
      <c r="AC116" s="11">
        <v>2097.180664</v>
      </c>
      <c r="AD116" s="10">
        <v>4.8772000000000003E-2</v>
      </c>
    </row>
    <row r="117" spans="1:30" ht="15" customHeight="1" x14ac:dyDescent="0.25">
      <c r="A117" s="134" t="s">
        <v>165</v>
      </c>
      <c r="B117" s="9" t="s">
        <v>166</v>
      </c>
      <c r="C117" s="11">
        <v>277.73098800000002</v>
      </c>
      <c r="D117" s="11">
        <v>289.99197400000003</v>
      </c>
      <c r="E117" s="11">
        <v>302.22393799999998</v>
      </c>
      <c r="F117" s="11">
        <v>316.88189699999998</v>
      </c>
      <c r="G117" s="11">
        <v>332.19683800000001</v>
      </c>
      <c r="H117" s="11">
        <v>347.40356400000002</v>
      </c>
      <c r="I117" s="11">
        <v>360.78414900000001</v>
      </c>
      <c r="J117" s="11">
        <v>373.7276</v>
      </c>
      <c r="K117" s="11">
        <v>386.09848</v>
      </c>
      <c r="L117" s="11">
        <v>399.79220600000002</v>
      </c>
      <c r="M117" s="11">
        <v>412.51953099999997</v>
      </c>
      <c r="N117" s="11">
        <v>423.89724699999999</v>
      </c>
      <c r="O117" s="11">
        <v>433.27441399999998</v>
      </c>
      <c r="P117" s="11">
        <v>440.72412100000003</v>
      </c>
      <c r="Q117" s="11">
        <v>447.62762500000002</v>
      </c>
      <c r="R117" s="11">
        <v>452.46804800000001</v>
      </c>
      <c r="S117" s="11">
        <v>457.07998700000002</v>
      </c>
      <c r="T117" s="11">
        <v>460.87616000000003</v>
      </c>
      <c r="U117" s="11">
        <v>463.83862299999998</v>
      </c>
      <c r="V117" s="11">
        <v>466.40750100000002</v>
      </c>
      <c r="W117" s="11">
        <v>467.838348</v>
      </c>
      <c r="X117" s="11">
        <v>468.60641500000003</v>
      </c>
      <c r="Y117" s="11">
        <v>469.765717</v>
      </c>
      <c r="Z117" s="11">
        <v>470.15026899999998</v>
      </c>
      <c r="AA117" s="11">
        <v>469.89102200000002</v>
      </c>
      <c r="AB117" s="11">
        <v>470.09213299999999</v>
      </c>
      <c r="AC117" s="11">
        <v>470.49453699999998</v>
      </c>
      <c r="AD117" s="10">
        <v>1.9546000000000001E-2</v>
      </c>
    </row>
    <row r="118" spans="1:30" ht="15" customHeight="1" x14ac:dyDescent="0.25">
      <c r="A118" s="134" t="s">
        <v>167</v>
      </c>
      <c r="B118" s="9" t="s">
        <v>168</v>
      </c>
      <c r="C118" s="11">
        <v>372.46267699999999</v>
      </c>
      <c r="D118" s="11">
        <v>407.342468</v>
      </c>
      <c r="E118" s="11">
        <v>449.654022</v>
      </c>
      <c r="F118" s="11">
        <v>494.93875100000002</v>
      </c>
      <c r="G118" s="11">
        <v>543.97009300000002</v>
      </c>
      <c r="H118" s="11">
        <v>596.85681199999999</v>
      </c>
      <c r="I118" s="11">
        <v>651.15313700000002</v>
      </c>
      <c r="J118" s="11">
        <v>707.888733</v>
      </c>
      <c r="K118" s="11">
        <v>764.81195100000002</v>
      </c>
      <c r="L118" s="11">
        <v>823.69409199999996</v>
      </c>
      <c r="M118" s="11">
        <v>879.37042199999996</v>
      </c>
      <c r="N118" s="11">
        <v>928.018372</v>
      </c>
      <c r="O118" s="11">
        <v>972.21069299999999</v>
      </c>
      <c r="P118" s="11">
        <v>1013.023865</v>
      </c>
      <c r="Q118" s="11">
        <v>1051.209106</v>
      </c>
      <c r="R118" s="11">
        <v>1084.0382079999999</v>
      </c>
      <c r="S118" s="11">
        <v>1114.710693</v>
      </c>
      <c r="T118" s="11">
        <v>1141.4201660000001</v>
      </c>
      <c r="U118" s="11">
        <v>1163.9451899999999</v>
      </c>
      <c r="V118" s="11">
        <v>1183.6455080000001</v>
      </c>
      <c r="W118" s="11">
        <v>1200.5317379999999</v>
      </c>
      <c r="X118" s="11">
        <v>1214.8999020000001</v>
      </c>
      <c r="Y118" s="11">
        <v>1230.098999</v>
      </c>
      <c r="Z118" s="11">
        <v>1243.440186</v>
      </c>
      <c r="AA118" s="11">
        <v>1255.1568600000001</v>
      </c>
      <c r="AB118" s="11">
        <v>1266.220581</v>
      </c>
      <c r="AC118" s="11">
        <v>1276.0729980000001</v>
      </c>
      <c r="AD118" s="10">
        <v>4.6734999999999999E-2</v>
      </c>
    </row>
    <row r="119" spans="1:30" ht="15" customHeight="1" x14ac:dyDescent="0.25">
      <c r="A119" s="134" t="s">
        <v>169</v>
      </c>
      <c r="B119" s="9" t="s">
        <v>170</v>
      </c>
      <c r="C119" s="11">
        <v>159.96023600000001</v>
      </c>
      <c r="D119" s="11">
        <v>169.77574200000001</v>
      </c>
      <c r="E119" s="11">
        <v>182.38047800000001</v>
      </c>
      <c r="F119" s="11">
        <v>196.60493500000001</v>
      </c>
      <c r="G119" s="11">
        <v>213.28454600000001</v>
      </c>
      <c r="H119" s="11">
        <v>232.784637</v>
      </c>
      <c r="I119" s="11">
        <v>254.68308999999999</v>
      </c>
      <c r="J119" s="11">
        <v>279.40200800000002</v>
      </c>
      <c r="K119" s="11">
        <v>305.96655299999998</v>
      </c>
      <c r="L119" s="11">
        <v>336.35983299999998</v>
      </c>
      <c r="M119" s="11">
        <v>368.14855999999997</v>
      </c>
      <c r="N119" s="11">
        <v>394.56179800000001</v>
      </c>
      <c r="O119" s="11">
        <v>421.46804800000001</v>
      </c>
      <c r="P119" s="11">
        <v>446.53405800000002</v>
      </c>
      <c r="Q119" s="11">
        <v>471.96624800000001</v>
      </c>
      <c r="R119" s="11">
        <v>494.12616000000003</v>
      </c>
      <c r="S119" s="11">
        <v>515.45379600000001</v>
      </c>
      <c r="T119" s="11">
        <v>535.05358899999999</v>
      </c>
      <c r="U119" s="11">
        <v>551.42169200000001</v>
      </c>
      <c r="V119" s="11">
        <v>565.85247800000002</v>
      </c>
      <c r="W119" s="11">
        <v>578.16705300000001</v>
      </c>
      <c r="X119" s="11">
        <v>588.37622099999999</v>
      </c>
      <c r="Y119" s="11">
        <v>598.61834699999997</v>
      </c>
      <c r="Z119" s="11">
        <v>607.35418700000002</v>
      </c>
      <c r="AA119" s="11">
        <v>614.57928500000003</v>
      </c>
      <c r="AB119" s="11">
        <v>621.35827600000005</v>
      </c>
      <c r="AC119" s="11">
        <v>627.22375499999998</v>
      </c>
      <c r="AD119" s="10">
        <v>5.3663000000000002E-2</v>
      </c>
    </row>
    <row r="120" spans="1:30" ht="15" customHeight="1" x14ac:dyDescent="0.25">
      <c r="A120" s="134" t="s">
        <v>171</v>
      </c>
      <c r="B120" s="9" t="s">
        <v>172</v>
      </c>
      <c r="C120" s="11">
        <v>167.86111500000001</v>
      </c>
      <c r="D120" s="11">
        <v>178.09017900000001</v>
      </c>
      <c r="E120" s="11">
        <v>188.41705300000001</v>
      </c>
      <c r="F120" s="11">
        <v>199.94189499999999</v>
      </c>
      <c r="G120" s="11">
        <v>211.27406300000001</v>
      </c>
      <c r="H120" s="11">
        <v>221.81144699999999</v>
      </c>
      <c r="I120" s="11">
        <v>231.73123200000001</v>
      </c>
      <c r="J120" s="11">
        <v>242.39428699999999</v>
      </c>
      <c r="K120" s="11">
        <v>252.53320299999999</v>
      </c>
      <c r="L120" s="11">
        <v>263.509705</v>
      </c>
      <c r="M120" s="11">
        <v>275.11135899999999</v>
      </c>
      <c r="N120" s="11">
        <v>287.17806999999999</v>
      </c>
      <c r="O120" s="11">
        <v>299.174713</v>
      </c>
      <c r="P120" s="11">
        <v>310.43515000000002</v>
      </c>
      <c r="Q120" s="11">
        <v>321.88974000000002</v>
      </c>
      <c r="R120" s="11">
        <v>332.57214399999998</v>
      </c>
      <c r="S120" s="11">
        <v>343.80505399999998</v>
      </c>
      <c r="T120" s="11">
        <v>355.34170499999999</v>
      </c>
      <c r="U120" s="11">
        <v>366.63247699999999</v>
      </c>
      <c r="V120" s="11">
        <v>378.11639400000001</v>
      </c>
      <c r="W120" s="11">
        <v>388.98611499999998</v>
      </c>
      <c r="X120" s="11">
        <v>399.440155</v>
      </c>
      <c r="Y120" s="11">
        <v>410.39468399999998</v>
      </c>
      <c r="Z120" s="11">
        <v>420.88562000000002</v>
      </c>
      <c r="AA120" s="11">
        <v>430.98031600000002</v>
      </c>
      <c r="AB120" s="11">
        <v>441.01501500000001</v>
      </c>
      <c r="AC120" s="11">
        <v>451.26232900000002</v>
      </c>
      <c r="AD120" s="10">
        <v>3.7891000000000001E-2</v>
      </c>
    </row>
    <row r="121" spans="1:30" ht="15" customHeight="1" x14ac:dyDescent="0.25">
      <c r="A121" s="134" t="s">
        <v>173</v>
      </c>
      <c r="B121" s="9" t="s">
        <v>174</v>
      </c>
      <c r="C121" s="11">
        <v>5019.6547849999997</v>
      </c>
      <c r="D121" s="11">
        <v>5300.0283200000003</v>
      </c>
      <c r="E121" s="11">
        <v>5622.7192379999997</v>
      </c>
      <c r="F121" s="11">
        <v>5959.6000979999999</v>
      </c>
      <c r="G121" s="11">
        <v>6313.0454099999997</v>
      </c>
      <c r="H121" s="11">
        <v>6672.3896480000003</v>
      </c>
      <c r="I121" s="11">
        <v>7031.1518550000001</v>
      </c>
      <c r="J121" s="11">
        <v>7397.8388670000004</v>
      </c>
      <c r="K121" s="11">
        <v>7765.3701170000004</v>
      </c>
      <c r="L121" s="11">
        <v>8145.8530270000001</v>
      </c>
      <c r="M121" s="11">
        <v>8523.2431639999995</v>
      </c>
      <c r="N121" s="11">
        <v>8883.8291019999997</v>
      </c>
      <c r="O121" s="11">
        <v>9229.6708980000003</v>
      </c>
      <c r="P121" s="11">
        <v>9558.4785159999992</v>
      </c>
      <c r="Q121" s="11">
        <v>9872.8017579999996</v>
      </c>
      <c r="R121" s="11">
        <v>10158.925781</v>
      </c>
      <c r="S121" s="11">
        <v>10432.274414</v>
      </c>
      <c r="T121" s="11">
        <v>10686.969727</v>
      </c>
      <c r="U121" s="11">
        <v>10914.654296999999</v>
      </c>
      <c r="V121" s="11">
        <v>11117.760742</v>
      </c>
      <c r="W121" s="11">
        <v>11300.077148</v>
      </c>
      <c r="X121" s="11">
        <v>11462.736328000001</v>
      </c>
      <c r="Y121" s="11">
        <v>11630.399414</v>
      </c>
      <c r="Z121" s="11">
        <v>11782.295898</v>
      </c>
      <c r="AA121" s="11">
        <v>11913.816406</v>
      </c>
      <c r="AB121" s="11">
        <v>12042.732421999999</v>
      </c>
      <c r="AC121" s="11">
        <v>12165.240234000001</v>
      </c>
      <c r="AD121" s="10">
        <v>3.3792999999999997E-2</v>
      </c>
    </row>
    <row r="123" spans="1:30" ht="15" customHeight="1" x14ac:dyDescent="0.2">
      <c r="B123" s="7" t="s">
        <v>175</v>
      </c>
    </row>
    <row r="124" spans="1:30" ht="15" customHeight="1" x14ac:dyDescent="0.25">
      <c r="A124" s="134" t="s">
        <v>176</v>
      </c>
      <c r="B124" s="9" t="s">
        <v>142</v>
      </c>
      <c r="C124" s="11">
        <v>213.49389600000001</v>
      </c>
      <c r="D124" s="11">
        <v>219.74899300000001</v>
      </c>
      <c r="E124" s="11">
        <v>225.99737500000001</v>
      </c>
      <c r="F124" s="11">
        <v>234.436981</v>
      </c>
      <c r="G124" s="11">
        <v>242.642166</v>
      </c>
      <c r="H124" s="11">
        <v>248.58332799999999</v>
      </c>
      <c r="I124" s="11">
        <v>254.54061899999999</v>
      </c>
      <c r="J124" s="11">
        <v>259.91531400000002</v>
      </c>
      <c r="K124" s="11">
        <v>264.52435300000002</v>
      </c>
      <c r="L124" s="11">
        <v>269.68609600000002</v>
      </c>
      <c r="M124" s="11">
        <v>275.98339800000002</v>
      </c>
      <c r="N124" s="11">
        <v>282.05480999999997</v>
      </c>
      <c r="O124" s="11">
        <v>287.92932100000002</v>
      </c>
      <c r="P124" s="11">
        <v>293.24002100000001</v>
      </c>
      <c r="Q124" s="11">
        <v>298.489441</v>
      </c>
      <c r="R124" s="11">
        <v>303.65347300000002</v>
      </c>
      <c r="S124" s="11">
        <v>308.18338</v>
      </c>
      <c r="T124" s="11">
        <v>312.759094</v>
      </c>
      <c r="U124" s="11">
        <v>317.089966</v>
      </c>
      <c r="V124" s="11">
        <v>321.02786300000002</v>
      </c>
      <c r="W124" s="11">
        <v>325.28106700000001</v>
      </c>
      <c r="X124" s="11">
        <v>329.75897200000003</v>
      </c>
      <c r="Y124" s="11">
        <v>333.98382600000002</v>
      </c>
      <c r="Z124" s="11">
        <v>338.26257299999997</v>
      </c>
      <c r="AA124" s="11">
        <v>342.37704500000001</v>
      </c>
      <c r="AB124" s="11">
        <v>346.54742399999998</v>
      </c>
      <c r="AC124" s="11">
        <v>373.52307100000002</v>
      </c>
      <c r="AD124" s="10">
        <v>2.1446E-2</v>
      </c>
    </row>
    <row r="125" spans="1:30" ht="15" customHeight="1" x14ac:dyDescent="0.25">
      <c r="A125" s="134" t="s">
        <v>177</v>
      </c>
      <c r="B125" s="9" t="s">
        <v>144</v>
      </c>
      <c r="C125" s="11">
        <v>146.52131700000001</v>
      </c>
      <c r="D125" s="11">
        <v>150.23091099999999</v>
      </c>
      <c r="E125" s="11">
        <v>153.89988700000001</v>
      </c>
      <c r="F125" s="11">
        <v>159.01885999999999</v>
      </c>
      <c r="G125" s="11">
        <v>163.931107</v>
      </c>
      <c r="H125" s="11">
        <v>167.27243000000001</v>
      </c>
      <c r="I125" s="11">
        <v>170.589111</v>
      </c>
      <c r="J125" s="11">
        <v>173.48109400000001</v>
      </c>
      <c r="K125" s="11">
        <v>175.83128400000001</v>
      </c>
      <c r="L125" s="11">
        <v>178.518417</v>
      </c>
      <c r="M125" s="11">
        <v>181.92190600000001</v>
      </c>
      <c r="N125" s="11">
        <v>185.138428</v>
      </c>
      <c r="O125" s="11">
        <v>188.18847700000001</v>
      </c>
      <c r="P125" s="11">
        <v>190.834686</v>
      </c>
      <c r="Q125" s="11">
        <v>193.40716599999999</v>
      </c>
      <c r="R125" s="11">
        <v>195.890671</v>
      </c>
      <c r="S125" s="11">
        <v>197.93322800000001</v>
      </c>
      <c r="T125" s="11">
        <v>199.97477699999999</v>
      </c>
      <c r="U125" s="11">
        <v>201.82969700000001</v>
      </c>
      <c r="V125" s="11">
        <v>203.40602100000001</v>
      </c>
      <c r="W125" s="11">
        <v>205.153717</v>
      </c>
      <c r="X125" s="11">
        <v>207.012878</v>
      </c>
      <c r="Y125" s="11">
        <v>208.682816</v>
      </c>
      <c r="Z125" s="11">
        <v>210.35638399999999</v>
      </c>
      <c r="AA125" s="11">
        <v>211.89790300000001</v>
      </c>
      <c r="AB125" s="11">
        <v>213.444199</v>
      </c>
      <c r="AC125" s="11">
        <v>214.77577199999999</v>
      </c>
      <c r="AD125" s="10">
        <v>1.44E-2</v>
      </c>
    </row>
    <row r="126" spans="1:30" ht="15" customHeight="1" x14ac:dyDescent="0.25">
      <c r="A126" s="134" t="s">
        <v>178</v>
      </c>
      <c r="B126" s="9" t="s">
        <v>146</v>
      </c>
      <c r="C126" s="11">
        <v>19.228988999999999</v>
      </c>
      <c r="D126" s="11">
        <v>19.923718999999998</v>
      </c>
      <c r="E126" s="11">
        <v>20.625961</v>
      </c>
      <c r="F126" s="11">
        <v>21.537685</v>
      </c>
      <c r="G126" s="11">
        <v>22.43862</v>
      </c>
      <c r="H126" s="11">
        <v>23.139488</v>
      </c>
      <c r="I126" s="11">
        <v>23.849861000000001</v>
      </c>
      <c r="J126" s="11">
        <v>24.513348000000001</v>
      </c>
      <c r="K126" s="11">
        <v>25.111559</v>
      </c>
      <c r="L126" s="11">
        <v>25.769082999999998</v>
      </c>
      <c r="M126" s="11">
        <v>26.54307</v>
      </c>
      <c r="N126" s="11">
        <v>27.303915</v>
      </c>
      <c r="O126" s="11">
        <v>28.054069999999999</v>
      </c>
      <c r="P126" s="11">
        <v>28.757254</v>
      </c>
      <c r="Q126" s="11">
        <v>29.462046000000001</v>
      </c>
      <c r="R126" s="11">
        <v>30.165991000000002</v>
      </c>
      <c r="S126" s="11">
        <v>30.814119000000002</v>
      </c>
      <c r="T126" s="11">
        <v>31.473676999999999</v>
      </c>
      <c r="U126" s="11">
        <v>32.115364</v>
      </c>
      <c r="V126" s="11">
        <v>32.723660000000002</v>
      </c>
      <c r="W126" s="11">
        <v>33.370502000000002</v>
      </c>
      <c r="X126" s="11">
        <v>34.047203000000003</v>
      </c>
      <c r="Y126" s="11">
        <v>34.704619999999998</v>
      </c>
      <c r="Z126" s="11">
        <v>35.374392999999998</v>
      </c>
      <c r="AA126" s="11">
        <v>36.033721999999997</v>
      </c>
      <c r="AB126" s="11">
        <v>36.705658</v>
      </c>
      <c r="AC126" s="11">
        <v>37.352310000000003</v>
      </c>
      <c r="AD126" s="10">
        <v>2.5458000000000001E-2</v>
      </c>
    </row>
    <row r="127" spans="1:30" ht="15" customHeight="1" x14ac:dyDescent="0.25">
      <c r="A127" s="134" t="s">
        <v>179</v>
      </c>
      <c r="B127" s="9" t="s">
        <v>148</v>
      </c>
      <c r="C127" s="11">
        <v>47.743599000000003</v>
      </c>
      <c r="D127" s="11">
        <v>49.594352999999998</v>
      </c>
      <c r="E127" s="11">
        <v>51.471530999999999</v>
      </c>
      <c r="F127" s="11">
        <v>53.880436000000003</v>
      </c>
      <c r="G127" s="11">
        <v>56.272446000000002</v>
      </c>
      <c r="H127" s="11">
        <v>58.171402</v>
      </c>
      <c r="I127" s="11">
        <v>60.101661999999997</v>
      </c>
      <c r="J127" s="11">
        <v>61.920867999999999</v>
      </c>
      <c r="K127" s="11">
        <v>63.581527999999999</v>
      </c>
      <c r="L127" s="11">
        <v>65.398598000000007</v>
      </c>
      <c r="M127" s="11">
        <v>67.518401999999995</v>
      </c>
      <c r="N127" s="11">
        <v>69.612480000000005</v>
      </c>
      <c r="O127" s="11">
        <v>71.686774999999997</v>
      </c>
      <c r="P127" s="11">
        <v>73.648087000000004</v>
      </c>
      <c r="Q127" s="11">
        <v>75.620215999999999</v>
      </c>
      <c r="R127" s="11">
        <v>77.596808999999993</v>
      </c>
      <c r="S127" s="11">
        <v>79.436042999999998</v>
      </c>
      <c r="T127" s="11">
        <v>81.310654</v>
      </c>
      <c r="U127" s="11">
        <v>83.144904999999994</v>
      </c>
      <c r="V127" s="11">
        <v>84.898169999999993</v>
      </c>
      <c r="W127" s="11">
        <v>86.756844000000001</v>
      </c>
      <c r="X127" s="11">
        <v>88.698891000000003</v>
      </c>
      <c r="Y127" s="11">
        <v>90.596396999999996</v>
      </c>
      <c r="Z127" s="11">
        <v>92.531784000000002</v>
      </c>
      <c r="AA127" s="11">
        <v>94.445419000000001</v>
      </c>
      <c r="AB127" s="11">
        <v>96.397575000000003</v>
      </c>
      <c r="AC127" s="11">
        <v>121.395004</v>
      </c>
      <c r="AD127" s="10">
        <v>3.6456000000000002E-2</v>
      </c>
    </row>
    <row r="128" spans="1:30" ht="15" customHeight="1" x14ac:dyDescent="0.25">
      <c r="A128" s="134" t="s">
        <v>180</v>
      </c>
      <c r="B128" s="9" t="s">
        <v>150</v>
      </c>
      <c r="C128" s="11">
        <v>20.782067999999999</v>
      </c>
      <c r="D128" s="11">
        <v>21.364445</v>
      </c>
      <c r="E128" s="11">
        <v>21.987456999999999</v>
      </c>
      <c r="F128" s="11">
        <v>22.561679999999999</v>
      </c>
      <c r="G128" s="11">
        <v>23.206918999999999</v>
      </c>
      <c r="H128" s="11">
        <v>23.894226</v>
      </c>
      <c r="I128" s="11">
        <v>24.527152999999998</v>
      </c>
      <c r="J128" s="11">
        <v>25.117691000000001</v>
      </c>
      <c r="K128" s="11">
        <v>25.702629000000002</v>
      </c>
      <c r="L128" s="11">
        <v>26.280692999999999</v>
      </c>
      <c r="M128" s="11">
        <v>26.857792</v>
      </c>
      <c r="N128" s="11">
        <v>27.454567000000001</v>
      </c>
      <c r="O128" s="11">
        <v>28.035988</v>
      </c>
      <c r="P128" s="11">
        <v>28.620128999999999</v>
      </c>
      <c r="Q128" s="11">
        <v>29.211948</v>
      </c>
      <c r="R128" s="11">
        <v>29.805842999999999</v>
      </c>
      <c r="S128" s="11">
        <v>30.418613000000001</v>
      </c>
      <c r="T128" s="11">
        <v>31.040182000000001</v>
      </c>
      <c r="U128" s="11">
        <v>31.657753</v>
      </c>
      <c r="V128" s="11">
        <v>32.272922999999999</v>
      </c>
      <c r="W128" s="11">
        <v>32.906326</v>
      </c>
      <c r="X128" s="11">
        <v>33.553162</v>
      </c>
      <c r="Y128" s="11">
        <v>34.187531</v>
      </c>
      <c r="Z128" s="11">
        <v>34.829574999999998</v>
      </c>
      <c r="AA128" s="11">
        <v>35.457541999999997</v>
      </c>
      <c r="AB128" s="11">
        <v>36.123412999999999</v>
      </c>
      <c r="AC128" s="11">
        <v>36.834395999999998</v>
      </c>
      <c r="AD128" s="10">
        <v>2.2027000000000001E-2</v>
      </c>
    </row>
    <row r="129" spans="1:30" ht="15" customHeight="1" x14ac:dyDescent="0.25">
      <c r="A129" s="134" t="s">
        <v>181</v>
      </c>
      <c r="B129" s="9" t="s">
        <v>144</v>
      </c>
      <c r="C129" s="11">
        <v>8.6945390000000007</v>
      </c>
      <c r="D129" s="11">
        <v>8.9381869999999992</v>
      </c>
      <c r="E129" s="11">
        <v>9.1988330000000005</v>
      </c>
      <c r="F129" s="11">
        <v>9.4390699999999992</v>
      </c>
      <c r="G129" s="11">
        <v>9.7090169999999993</v>
      </c>
      <c r="H129" s="11">
        <v>9.9965639999999993</v>
      </c>
      <c r="I129" s="11">
        <v>10.26136</v>
      </c>
      <c r="J129" s="11">
        <v>10.508421</v>
      </c>
      <c r="K129" s="11">
        <v>10.753140999999999</v>
      </c>
      <c r="L129" s="11">
        <v>10.994983</v>
      </c>
      <c r="M129" s="11">
        <v>11.236423</v>
      </c>
      <c r="N129" s="11">
        <v>11.486094</v>
      </c>
      <c r="O129" s="11">
        <v>11.729342000000001</v>
      </c>
      <c r="P129" s="11">
        <v>11.973727999999999</v>
      </c>
      <c r="Q129" s="11">
        <v>12.221325</v>
      </c>
      <c r="R129" s="11">
        <v>12.469791000000001</v>
      </c>
      <c r="S129" s="11">
        <v>12.726153999999999</v>
      </c>
      <c r="T129" s="11">
        <v>12.986198</v>
      </c>
      <c r="U129" s="11">
        <v>13.24457</v>
      </c>
      <c r="V129" s="11">
        <v>13.501937</v>
      </c>
      <c r="W129" s="11">
        <v>13.766932000000001</v>
      </c>
      <c r="X129" s="11">
        <v>14.037549</v>
      </c>
      <c r="Y129" s="11">
        <v>14.302946</v>
      </c>
      <c r="Z129" s="11">
        <v>14.571555999999999</v>
      </c>
      <c r="AA129" s="11">
        <v>14.834277</v>
      </c>
      <c r="AB129" s="11">
        <v>15.112856000000001</v>
      </c>
      <c r="AC129" s="11">
        <v>15.410309</v>
      </c>
      <c r="AD129" s="10">
        <v>2.2027000000000001E-2</v>
      </c>
    </row>
    <row r="130" spans="1:30" ht="15" customHeight="1" x14ac:dyDescent="0.25">
      <c r="A130" s="134" t="s">
        <v>182</v>
      </c>
      <c r="B130" s="9" t="s">
        <v>146</v>
      </c>
      <c r="C130" s="11">
        <v>1.2723720000000001</v>
      </c>
      <c r="D130" s="11">
        <v>1.3080270000000001</v>
      </c>
      <c r="E130" s="11">
        <v>1.346171</v>
      </c>
      <c r="F130" s="11">
        <v>1.381327</v>
      </c>
      <c r="G130" s="11">
        <v>1.4208320000000001</v>
      </c>
      <c r="H130" s="11">
        <v>1.462912</v>
      </c>
      <c r="I130" s="11">
        <v>1.5016620000000001</v>
      </c>
      <c r="J130" s="11">
        <v>1.5378179999999999</v>
      </c>
      <c r="K130" s="11">
        <v>1.5736300000000001</v>
      </c>
      <c r="L130" s="11">
        <v>1.609022</v>
      </c>
      <c r="M130" s="11">
        <v>1.644355</v>
      </c>
      <c r="N130" s="11">
        <v>1.6808920000000001</v>
      </c>
      <c r="O130" s="11">
        <v>1.7164889999999999</v>
      </c>
      <c r="P130" s="11">
        <v>1.7522530000000001</v>
      </c>
      <c r="Q130" s="11">
        <v>1.7884869999999999</v>
      </c>
      <c r="R130" s="11">
        <v>1.824848</v>
      </c>
      <c r="S130" s="11">
        <v>1.8623639999999999</v>
      </c>
      <c r="T130" s="11">
        <v>1.9004190000000001</v>
      </c>
      <c r="U130" s="11">
        <v>1.9382299999999999</v>
      </c>
      <c r="V130" s="11">
        <v>1.9758929999999999</v>
      </c>
      <c r="W130" s="11">
        <v>2.0146730000000002</v>
      </c>
      <c r="X130" s="11">
        <v>2.0542760000000002</v>
      </c>
      <c r="Y130" s="11">
        <v>2.0931139999999999</v>
      </c>
      <c r="Z130" s="11">
        <v>2.1324230000000002</v>
      </c>
      <c r="AA130" s="11">
        <v>2.1708699999999999</v>
      </c>
      <c r="AB130" s="11">
        <v>2.2116380000000002</v>
      </c>
      <c r="AC130" s="11">
        <v>2.2551670000000001</v>
      </c>
      <c r="AD130" s="10">
        <v>2.2027000000000001E-2</v>
      </c>
    </row>
    <row r="131" spans="1:30" ht="15" customHeight="1" x14ac:dyDescent="0.25">
      <c r="A131" s="134" t="s">
        <v>183</v>
      </c>
      <c r="B131" s="9" t="s">
        <v>148</v>
      </c>
      <c r="C131" s="11">
        <v>10.815158</v>
      </c>
      <c r="D131" s="11">
        <v>11.118232000000001</v>
      </c>
      <c r="E131" s="11">
        <v>11.442451999999999</v>
      </c>
      <c r="F131" s="11">
        <v>11.741282</v>
      </c>
      <c r="G131" s="11">
        <v>12.077070000000001</v>
      </c>
      <c r="H131" s="11">
        <v>12.434752</v>
      </c>
      <c r="I131" s="11">
        <v>12.764131000000001</v>
      </c>
      <c r="J131" s="11">
        <v>13.071452000000001</v>
      </c>
      <c r="K131" s="11">
        <v>13.375857999999999</v>
      </c>
      <c r="L131" s="11">
        <v>13.676686999999999</v>
      </c>
      <c r="M131" s="11">
        <v>13.977015</v>
      </c>
      <c r="N131" s="11">
        <v>14.287580999999999</v>
      </c>
      <c r="O131" s="11">
        <v>14.590158000000001</v>
      </c>
      <c r="P131" s="11">
        <v>14.894149000000001</v>
      </c>
      <c r="Q131" s="11">
        <v>15.202135999999999</v>
      </c>
      <c r="R131" s="11">
        <v>15.511203999999999</v>
      </c>
      <c r="S131" s="11">
        <v>15.830095</v>
      </c>
      <c r="T131" s="11">
        <v>16.153563999999999</v>
      </c>
      <c r="U131" s="11">
        <v>16.474952999999999</v>
      </c>
      <c r="V131" s="11">
        <v>16.795093999999999</v>
      </c>
      <c r="W131" s="11">
        <v>17.124721999999998</v>
      </c>
      <c r="X131" s="11">
        <v>17.46134</v>
      </c>
      <c r="Y131" s="11">
        <v>17.79147</v>
      </c>
      <c r="Z131" s="11">
        <v>18.125595000000001</v>
      </c>
      <c r="AA131" s="11">
        <v>18.452394000000002</v>
      </c>
      <c r="AB131" s="11">
        <v>18.798918</v>
      </c>
      <c r="AC131" s="11">
        <v>19.168921000000001</v>
      </c>
      <c r="AD131" s="10">
        <v>2.2027000000000001E-2</v>
      </c>
    </row>
    <row r="132" spans="1:30" ht="15" customHeight="1" x14ac:dyDescent="0.25">
      <c r="A132" s="134" t="s">
        <v>184</v>
      </c>
      <c r="B132" s="9" t="s">
        <v>152</v>
      </c>
      <c r="C132" s="11">
        <v>31.017005999999999</v>
      </c>
      <c r="D132" s="11">
        <v>32.231803999999997</v>
      </c>
      <c r="E132" s="11">
        <v>33.631683000000002</v>
      </c>
      <c r="F132" s="11">
        <v>35.018256999999998</v>
      </c>
      <c r="G132" s="11">
        <v>36.510845000000003</v>
      </c>
      <c r="H132" s="11">
        <v>37.796570000000003</v>
      </c>
      <c r="I132" s="11">
        <v>39.108131</v>
      </c>
      <c r="J132" s="11">
        <v>40.408344</v>
      </c>
      <c r="K132" s="11">
        <v>41.759608999999998</v>
      </c>
      <c r="L132" s="11">
        <v>43.028892999999997</v>
      </c>
      <c r="M132" s="11">
        <v>44.255786999999998</v>
      </c>
      <c r="N132" s="11">
        <v>45.390259</v>
      </c>
      <c r="O132" s="11">
        <v>46.567238000000003</v>
      </c>
      <c r="P132" s="11">
        <v>47.638514999999998</v>
      </c>
      <c r="Q132" s="11">
        <v>48.820396000000002</v>
      </c>
      <c r="R132" s="11">
        <v>49.953777000000002</v>
      </c>
      <c r="S132" s="11">
        <v>51.218349000000003</v>
      </c>
      <c r="T132" s="11">
        <v>52.417763000000001</v>
      </c>
      <c r="U132" s="11">
        <v>53.677109000000002</v>
      </c>
      <c r="V132" s="11">
        <v>54.974052</v>
      </c>
      <c r="W132" s="11">
        <v>56.255028000000003</v>
      </c>
      <c r="X132" s="11">
        <v>57.599376999999997</v>
      </c>
      <c r="Y132" s="11">
        <v>59.016323</v>
      </c>
      <c r="Z132" s="11">
        <v>60.309246000000002</v>
      </c>
      <c r="AA132" s="11">
        <v>61.810417000000001</v>
      </c>
      <c r="AB132" s="11">
        <v>63.397368999999998</v>
      </c>
      <c r="AC132" s="11">
        <v>64.982529</v>
      </c>
      <c r="AD132" s="10">
        <v>2.8444000000000001E-2</v>
      </c>
    </row>
    <row r="133" spans="1:30" ht="15" customHeight="1" x14ac:dyDescent="0.25">
      <c r="A133" s="134" t="s">
        <v>185</v>
      </c>
      <c r="B133" s="9" t="s">
        <v>144</v>
      </c>
      <c r="C133" s="11">
        <v>20.825704999999999</v>
      </c>
      <c r="D133" s="11">
        <v>21.641354</v>
      </c>
      <c r="E133" s="11">
        <v>22.581271999999998</v>
      </c>
      <c r="F133" s="11">
        <v>23.512259</v>
      </c>
      <c r="G133" s="11">
        <v>24.514423000000001</v>
      </c>
      <c r="H133" s="11">
        <v>25.377697000000001</v>
      </c>
      <c r="I133" s="11">
        <v>26.258316000000001</v>
      </c>
      <c r="J133" s="11">
        <v>27.131316999999999</v>
      </c>
      <c r="K133" s="11">
        <v>28.038595000000001</v>
      </c>
      <c r="L133" s="11">
        <v>28.890827000000002</v>
      </c>
      <c r="M133" s="11">
        <v>29.714600000000001</v>
      </c>
      <c r="N133" s="11">
        <v>30.476315</v>
      </c>
      <c r="O133" s="11">
        <v>31.266573000000001</v>
      </c>
      <c r="P133" s="11">
        <v>31.985861</v>
      </c>
      <c r="Q133" s="11">
        <v>32.779407999999997</v>
      </c>
      <c r="R133" s="11">
        <v>33.540390000000002</v>
      </c>
      <c r="S133" s="11">
        <v>34.389462000000002</v>
      </c>
      <c r="T133" s="11">
        <v>35.194781999999996</v>
      </c>
      <c r="U133" s="11">
        <v>36.040343999999997</v>
      </c>
      <c r="V133" s="11">
        <v>36.911147999999997</v>
      </c>
      <c r="W133" s="11">
        <v>37.771233000000002</v>
      </c>
      <c r="X133" s="11">
        <v>38.673865999999997</v>
      </c>
      <c r="Y133" s="11">
        <v>39.625244000000002</v>
      </c>
      <c r="Z133" s="11">
        <v>40.493350999999997</v>
      </c>
      <c r="AA133" s="11">
        <v>41.501277999999999</v>
      </c>
      <c r="AB133" s="11">
        <v>42.566806999999997</v>
      </c>
      <c r="AC133" s="11">
        <v>43.631126000000002</v>
      </c>
      <c r="AD133" s="10">
        <v>2.8444000000000001E-2</v>
      </c>
    </row>
    <row r="134" spans="1:30" ht="15" customHeight="1" x14ac:dyDescent="0.25">
      <c r="A134" s="134" t="s">
        <v>186</v>
      </c>
      <c r="B134" s="9" t="s">
        <v>146</v>
      </c>
      <c r="C134" s="11">
        <v>1.10775</v>
      </c>
      <c r="D134" s="11">
        <v>1.1511359999999999</v>
      </c>
      <c r="E134" s="11">
        <v>1.2011309999999999</v>
      </c>
      <c r="F134" s="11">
        <v>1.2506520000000001</v>
      </c>
      <c r="G134" s="11">
        <v>1.3039590000000001</v>
      </c>
      <c r="H134" s="11">
        <v>1.349877</v>
      </c>
      <c r="I134" s="11">
        <v>1.396719</v>
      </c>
      <c r="J134" s="11">
        <v>1.443155</v>
      </c>
      <c r="K134" s="11">
        <v>1.4914149999999999</v>
      </c>
      <c r="L134" s="11">
        <v>1.5367459999999999</v>
      </c>
      <c r="M134" s="11">
        <v>1.5805640000000001</v>
      </c>
      <c r="N134" s="11">
        <v>1.621081</v>
      </c>
      <c r="O134" s="11">
        <v>1.663116</v>
      </c>
      <c r="P134" s="11">
        <v>1.7013750000000001</v>
      </c>
      <c r="Q134" s="11">
        <v>1.7435860000000001</v>
      </c>
      <c r="R134" s="11">
        <v>1.784063</v>
      </c>
      <c r="S134" s="11">
        <v>1.8292269999999999</v>
      </c>
      <c r="T134" s="11">
        <v>1.872063</v>
      </c>
      <c r="U134" s="11">
        <v>1.9170400000000001</v>
      </c>
      <c r="V134" s="11">
        <v>1.9633590000000001</v>
      </c>
      <c r="W134" s="11">
        <v>2.0091079999999999</v>
      </c>
      <c r="X134" s="11">
        <v>2.057121</v>
      </c>
      <c r="Y134" s="11">
        <v>2.107726</v>
      </c>
      <c r="Z134" s="11">
        <v>2.153902</v>
      </c>
      <c r="AA134" s="11">
        <v>2.2075149999999999</v>
      </c>
      <c r="AB134" s="11">
        <v>2.264192</v>
      </c>
      <c r="AC134" s="11">
        <v>2.320805</v>
      </c>
      <c r="AD134" s="10">
        <v>2.8444000000000001E-2</v>
      </c>
    </row>
    <row r="135" spans="1:30" ht="15" customHeight="1" x14ac:dyDescent="0.25">
      <c r="A135" s="134" t="s">
        <v>187</v>
      </c>
      <c r="B135" s="9" t="s">
        <v>148</v>
      </c>
      <c r="C135" s="11">
        <v>9.0835519999999992</v>
      </c>
      <c r="D135" s="11">
        <v>9.4393139999999995</v>
      </c>
      <c r="E135" s="11">
        <v>9.849278</v>
      </c>
      <c r="F135" s="11">
        <v>10.255347</v>
      </c>
      <c r="G135" s="11">
        <v>10.692462000000001</v>
      </c>
      <c r="H135" s="11">
        <v>11.068994999999999</v>
      </c>
      <c r="I135" s="11">
        <v>11.453094999999999</v>
      </c>
      <c r="J135" s="11">
        <v>11.833872</v>
      </c>
      <c r="K135" s="11">
        <v>12.2296</v>
      </c>
      <c r="L135" s="11">
        <v>12.601317999999999</v>
      </c>
      <c r="M135" s="11">
        <v>12.960623</v>
      </c>
      <c r="N135" s="11">
        <v>13.292859999999999</v>
      </c>
      <c r="O135" s="11">
        <v>13.637548000000001</v>
      </c>
      <c r="P135" s="11">
        <v>13.951279</v>
      </c>
      <c r="Q135" s="11">
        <v>14.297402</v>
      </c>
      <c r="R135" s="11">
        <v>14.629320999999999</v>
      </c>
      <c r="S135" s="11">
        <v>14.99966</v>
      </c>
      <c r="T135" s="11">
        <v>15.350916</v>
      </c>
      <c r="U135" s="11">
        <v>15.719727000000001</v>
      </c>
      <c r="V135" s="11">
        <v>16.099544999999999</v>
      </c>
      <c r="W135" s="11">
        <v>16.474688</v>
      </c>
      <c r="X135" s="11">
        <v>16.868389000000001</v>
      </c>
      <c r="Y135" s="11">
        <v>17.283352000000001</v>
      </c>
      <c r="Z135" s="11">
        <v>17.661995000000001</v>
      </c>
      <c r="AA135" s="11">
        <v>18.101621999999999</v>
      </c>
      <c r="AB135" s="11">
        <v>18.566374</v>
      </c>
      <c r="AC135" s="11">
        <v>19.030598000000001</v>
      </c>
      <c r="AD135" s="10">
        <v>2.8444000000000001E-2</v>
      </c>
    </row>
    <row r="136" spans="1:30" ht="15" customHeight="1" x14ac:dyDescent="0.25">
      <c r="A136" s="134" t="s">
        <v>188</v>
      </c>
      <c r="B136" s="9" t="s">
        <v>154</v>
      </c>
      <c r="C136" s="11">
        <v>94.764206000000001</v>
      </c>
      <c r="D136" s="11">
        <v>97.951537999999999</v>
      </c>
      <c r="E136" s="11">
        <v>101.556259</v>
      </c>
      <c r="F136" s="11">
        <v>105.35253899999999</v>
      </c>
      <c r="G136" s="11">
        <v>109.20414700000001</v>
      </c>
      <c r="H136" s="11">
        <v>113.052299</v>
      </c>
      <c r="I136" s="11">
        <v>116.924789</v>
      </c>
      <c r="J136" s="11">
        <v>120.927559</v>
      </c>
      <c r="K136" s="11">
        <v>125.030029</v>
      </c>
      <c r="L136" s="11">
        <v>129.23365799999999</v>
      </c>
      <c r="M136" s="11">
        <v>133.52413899999999</v>
      </c>
      <c r="N136" s="11">
        <v>137.923203</v>
      </c>
      <c r="O136" s="11">
        <v>142.35987900000001</v>
      </c>
      <c r="P136" s="11">
        <v>146.856247</v>
      </c>
      <c r="Q136" s="11">
        <v>151.48135400000001</v>
      </c>
      <c r="R136" s="11">
        <v>156.215317</v>
      </c>
      <c r="S136" s="11">
        <v>161.152039</v>
      </c>
      <c r="T136" s="11">
        <v>166.26591500000001</v>
      </c>
      <c r="U136" s="11">
        <v>171.53814700000001</v>
      </c>
      <c r="V136" s="11">
        <v>176.88690199999999</v>
      </c>
      <c r="W136" s="11">
        <v>182.33284</v>
      </c>
      <c r="X136" s="11">
        <v>187.91816700000001</v>
      </c>
      <c r="Y136" s="11">
        <v>193.61891199999999</v>
      </c>
      <c r="Z136" s="11">
        <v>199.56402600000001</v>
      </c>
      <c r="AA136" s="11">
        <v>205.56607099999999</v>
      </c>
      <c r="AB136" s="11">
        <v>211.79984999999999</v>
      </c>
      <c r="AC136" s="11">
        <v>218.31414799999999</v>
      </c>
      <c r="AD136" s="10">
        <v>3.2578000000000003E-2</v>
      </c>
    </row>
    <row r="137" spans="1:30" ht="15" customHeight="1" x14ac:dyDescent="0.25">
      <c r="A137" s="134" t="s">
        <v>189</v>
      </c>
      <c r="B137" s="9" t="s">
        <v>144</v>
      </c>
      <c r="C137" s="11">
        <v>46.837482000000001</v>
      </c>
      <c r="D137" s="11">
        <v>48.41283</v>
      </c>
      <c r="E137" s="11">
        <v>50.194473000000002</v>
      </c>
      <c r="F137" s="11">
        <v>52.070793000000002</v>
      </c>
      <c r="G137" s="11">
        <v>53.974463999999998</v>
      </c>
      <c r="H137" s="11">
        <v>55.876423000000003</v>
      </c>
      <c r="I137" s="11">
        <v>57.790413000000001</v>
      </c>
      <c r="J137" s="11">
        <v>59.768794999999997</v>
      </c>
      <c r="K137" s="11">
        <v>61.796447999999998</v>
      </c>
      <c r="L137" s="11">
        <v>63.874107000000002</v>
      </c>
      <c r="M137" s="11">
        <v>65.994690000000006</v>
      </c>
      <c r="N137" s="11">
        <v>68.168937999999997</v>
      </c>
      <c r="O137" s="11">
        <v>70.361778000000001</v>
      </c>
      <c r="P137" s="11">
        <v>72.584121999999994</v>
      </c>
      <c r="Q137" s="11">
        <v>74.870093999999995</v>
      </c>
      <c r="R137" s="11">
        <v>77.209868999999998</v>
      </c>
      <c r="S137" s="11">
        <v>79.649863999999994</v>
      </c>
      <c r="T137" s="11">
        <v>82.177406000000005</v>
      </c>
      <c r="U137" s="11">
        <v>84.783218000000005</v>
      </c>
      <c r="V137" s="11">
        <v>87.426865000000006</v>
      </c>
      <c r="W137" s="11">
        <v>90.118530000000007</v>
      </c>
      <c r="X137" s="11">
        <v>92.879097000000002</v>
      </c>
      <c r="Y137" s="11">
        <v>95.696708999999998</v>
      </c>
      <c r="Z137" s="11">
        <v>98.635093999999995</v>
      </c>
      <c r="AA137" s="11">
        <v>101.601624</v>
      </c>
      <c r="AB137" s="11">
        <v>104.682686</v>
      </c>
      <c r="AC137" s="11">
        <v>107.90239</v>
      </c>
      <c r="AD137" s="10">
        <v>3.2578000000000003E-2</v>
      </c>
    </row>
    <row r="138" spans="1:30" ht="15" customHeight="1" x14ac:dyDescent="0.25">
      <c r="A138" s="134" t="s">
        <v>190</v>
      </c>
      <c r="B138" s="9" t="s">
        <v>146</v>
      </c>
      <c r="C138" s="11">
        <v>9.1496490000000001</v>
      </c>
      <c r="D138" s="11">
        <v>9.4573909999999994</v>
      </c>
      <c r="E138" s="11">
        <v>9.8054319999999997</v>
      </c>
      <c r="F138" s="11">
        <v>10.171969000000001</v>
      </c>
      <c r="G138" s="11">
        <v>10.543849</v>
      </c>
      <c r="H138" s="11">
        <v>10.915395</v>
      </c>
      <c r="I138" s="11">
        <v>11.289289999999999</v>
      </c>
      <c r="J138" s="11">
        <v>11.675765</v>
      </c>
      <c r="K138" s="11">
        <v>12.071865000000001</v>
      </c>
      <c r="L138" s="11">
        <v>12.477734</v>
      </c>
      <c r="M138" s="11">
        <v>12.891987</v>
      </c>
      <c r="N138" s="11">
        <v>13.316724000000001</v>
      </c>
      <c r="O138" s="11">
        <v>13.745092</v>
      </c>
      <c r="P138" s="11">
        <v>14.179224</v>
      </c>
      <c r="Q138" s="11">
        <v>14.625788</v>
      </c>
      <c r="R138" s="11">
        <v>15.082858999999999</v>
      </c>
      <c r="S138" s="11">
        <v>15.559507999999999</v>
      </c>
      <c r="T138" s="11">
        <v>16.053260999999999</v>
      </c>
      <c r="U138" s="11">
        <v>16.562304000000001</v>
      </c>
      <c r="V138" s="11">
        <v>17.078737</v>
      </c>
      <c r="W138" s="11">
        <v>17.604551000000001</v>
      </c>
      <c r="X138" s="11">
        <v>18.143823999999999</v>
      </c>
      <c r="Y138" s="11">
        <v>18.694241000000002</v>
      </c>
      <c r="Z138" s="11">
        <v>19.268250999999999</v>
      </c>
      <c r="AA138" s="11">
        <v>19.847759</v>
      </c>
      <c r="AB138" s="11">
        <v>20.449642000000001</v>
      </c>
      <c r="AC138" s="11">
        <v>21.078607999999999</v>
      </c>
      <c r="AD138" s="10">
        <v>3.2578000000000003E-2</v>
      </c>
    </row>
    <row r="139" spans="1:30" ht="15" customHeight="1" x14ac:dyDescent="0.25">
      <c r="A139" s="134" t="s">
        <v>191</v>
      </c>
      <c r="B139" s="9" t="s">
        <v>148</v>
      </c>
      <c r="C139" s="11">
        <v>38.777081000000003</v>
      </c>
      <c r="D139" s="11">
        <v>40.081322</v>
      </c>
      <c r="E139" s="11">
        <v>41.556355000000003</v>
      </c>
      <c r="F139" s="11">
        <v>43.109772</v>
      </c>
      <c r="G139" s="11">
        <v>44.685836999999999</v>
      </c>
      <c r="H139" s="11">
        <v>46.260483000000001</v>
      </c>
      <c r="I139" s="11">
        <v>47.845084999999997</v>
      </c>
      <c r="J139" s="11">
        <v>49.483001999999999</v>
      </c>
      <c r="K139" s="11">
        <v>51.161709000000002</v>
      </c>
      <c r="L139" s="11">
        <v>52.881821000000002</v>
      </c>
      <c r="M139" s="11">
        <v>54.637466000000003</v>
      </c>
      <c r="N139" s="11">
        <v>56.437542000000001</v>
      </c>
      <c r="O139" s="11">
        <v>58.253005999999999</v>
      </c>
      <c r="P139" s="11">
        <v>60.092899000000003</v>
      </c>
      <c r="Q139" s="11">
        <v>61.985474000000004</v>
      </c>
      <c r="R139" s="11">
        <v>63.922592000000002</v>
      </c>
      <c r="S139" s="11">
        <v>65.942672999999999</v>
      </c>
      <c r="T139" s="11">
        <v>68.035247999999996</v>
      </c>
      <c r="U139" s="11">
        <v>70.192618999999993</v>
      </c>
      <c r="V139" s="11">
        <v>72.381309999999999</v>
      </c>
      <c r="W139" s="11">
        <v>74.609756000000004</v>
      </c>
      <c r="X139" s="11">
        <v>76.895247999999995</v>
      </c>
      <c r="Y139" s="11">
        <v>79.227965999999995</v>
      </c>
      <c r="Z139" s="11">
        <v>81.660683000000006</v>
      </c>
      <c r="AA139" s="11">
        <v>84.116692</v>
      </c>
      <c r="AB139" s="11">
        <v>86.667525999999995</v>
      </c>
      <c r="AC139" s="11">
        <v>89.333138000000005</v>
      </c>
      <c r="AD139" s="10">
        <v>3.2578000000000003E-2</v>
      </c>
    </row>
    <row r="140" spans="1:30" ht="15" customHeight="1" x14ac:dyDescent="0.25">
      <c r="A140" s="134" t="s">
        <v>192</v>
      </c>
      <c r="B140" s="9" t="s">
        <v>156</v>
      </c>
      <c r="C140" s="11">
        <v>300.736694</v>
      </c>
      <c r="D140" s="11">
        <v>308.80017099999998</v>
      </c>
      <c r="E140" s="11">
        <v>317.90493800000002</v>
      </c>
      <c r="F140" s="11">
        <v>326.98733499999997</v>
      </c>
      <c r="G140" s="11">
        <v>336.50186200000002</v>
      </c>
      <c r="H140" s="11">
        <v>345.69894399999998</v>
      </c>
      <c r="I140" s="11">
        <v>354.37539700000002</v>
      </c>
      <c r="J140" s="11">
        <v>363.15463299999999</v>
      </c>
      <c r="K140" s="11">
        <v>371.39593500000001</v>
      </c>
      <c r="L140" s="11">
        <v>380.32418799999999</v>
      </c>
      <c r="M140" s="11">
        <v>389.03064000000001</v>
      </c>
      <c r="N140" s="11">
        <v>398.04382299999997</v>
      </c>
      <c r="O140" s="11">
        <v>406.333618</v>
      </c>
      <c r="P140" s="11">
        <v>414.67352299999999</v>
      </c>
      <c r="Q140" s="11">
        <v>423.46667500000001</v>
      </c>
      <c r="R140" s="11">
        <v>431.76904300000001</v>
      </c>
      <c r="S140" s="11">
        <v>441.06545999999997</v>
      </c>
      <c r="T140" s="11">
        <v>450.61462399999999</v>
      </c>
      <c r="U140" s="11">
        <v>460.024719</v>
      </c>
      <c r="V140" s="11">
        <v>469.418701</v>
      </c>
      <c r="W140" s="11">
        <v>478.77822900000001</v>
      </c>
      <c r="X140" s="11">
        <v>488.08056599999998</v>
      </c>
      <c r="Y140" s="11">
        <v>497.78021200000001</v>
      </c>
      <c r="Z140" s="11">
        <v>507.90954599999998</v>
      </c>
      <c r="AA140" s="11">
        <v>516.80389400000001</v>
      </c>
      <c r="AB140" s="11">
        <v>526.92504899999994</v>
      </c>
      <c r="AC140" s="11">
        <v>537.41687000000002</v>
      </c>
      <c r="AD140" s="10">
        <v>2.2411E-2</v>
      </c>
    </row>
    <row r="141" spans="1:30" ht="15" customHeight="1" x14ac:dyDescent="0.25">
      <c r="A141" s="134" t="s">
        <v>193</v>
      </c>
      <c r="B141" s="9" t="s">
        <v>144</v>
      </c>
      <c r="C141" s="11">
        <v>186.20957899999999</v>
      </c>
      <c r="D141" s="11">
        <v>191.20228599999999</v>
      </c>
      <c r="E141" s="11">
        <v>196.83976699999999</v>
      </c>
      <c r="F141" s="11">
        <v>202.46339399999999</v>
      </c>
      <c r="G141" s="11">
        <v>208.35458399999999</v>
      </c>
      <c r="H141" s="11">
        <v>214.049194</v>
      </c>
      <c r="I141" s="11">
        <v>219.42146299999999</v>
      </c>
      <c r="J141" s="11">
        <v>224.85739100000001</v>
      </c>
      <c r="K141" s="11">
        <v>229.96021999999999</v>
      </c>
      <c r="L141" s="11">
        <v>235.48840300000001</v>
      </c>
      <c r="M141" s="11">
        <v>240.879242</v>
      </c>
      <c r="N141" s="11">
        <v>246.46000699999999</v>
      </c>
      <c r="O141" s="11">
        <v>251.59286499999999</v>
      </c>
      <c r="P141" s="11">
        <v>256.75674400000003</v>
      </c>
      <c r="Q141" s="11">
        <v>262.20129400000002</v>
      </c>
      <c r="R141" s="11">
        <v>267.34191900000002</v>
      </c>
      <c r="S141" s="11">
        <v>273.09805299999999</v>
      </c>
      <c r="T141" s="11">
        <v>279.01071200000001</v>
      </c>
      <c r="U141" s="11">
        <v>284.837219</v>
      </c>
      <c r="V141" s="11">
        <v>290.65374800000001</v>
      </c>
      <c r="W141" s="11">
        <v>296.44897500000002</v>
      </c>
      <c r="X141" s="11">
        <v>302.20877100000001</v>
      </c>
      <c r="Y141" s="11">
        <v>308.21460000000002</v>
      </c>
      <c r="Z141" s="11">
        <v>314.48644999999999</v>
      </c>
      <c r="AA141" s="11">
        <v>319.993652</v>
      </c>
      <c r="AB141" s="11">
        <v>326.26043700000002</v>
      </c>
      <c r="AC141" s="11">
        <v>332.75674400000003</v>
      </c>
      <c r="AD141" s="10">
        <v>2.2411E-2</v>
      </c>
    </row>
    <row r="142" spans="1:30" ht="15" customHeight="1" x14ac:dyDescent="0.25">
      <c r="A142" s="134" t="s">
        <v>194</v>
      </c>
      <c r="B142" s="9" t="s">
        <v>146</v>
      </c>
      <c r="C142" s="11">
        <v>36.459178999999999</v>
      </c>
      <c r="D142" s="11">
        <v>37.436732999999997</v>
      </c>
      <c r="E142" s="11">
        <v>38.540531000000001</v>
      </c>
      <c r="F142" s="11">
        <v>39.641621000000001</v>
      </c>
      <c r="G142" s="11">
        <v>40.795093999999999</v>
      </c>
      <c r="H142" s="11">
        <v>41.910080000000001</v>
      </c>
      <c r="I142" s="11">
        <v>42.961948</v>
      </c>
      <c r="J142" s="11">
        <v>44.026282999999999</v>
      </c>
      <c r="K142" s="11">
        <v>45.025398000000003</v>
      </c>
      <c r="L142" s="11">
        <v>46.107799999999997</v>
      </c>
      <c r="M142" s="11">
        <v>47.163302999999999</v>
      </c>
      <c r="N142" s="11">
        <v>48.256000999999998</v>
      </c>
      <c r="O142" s="11">
        <v>49.260993999999997</v>
      </c>
      <c r="P142" s="11">
        <v>50.272064</v>
      </c>
      <c r="Q142" s="11">
        <v>51.338088999999997</v>
      </c>
      <c r="R142" s="11">
        <v>52.344600999999997</v>
      </c>
      <c r="S142" s="11">
        <v>53.471634000000002</v>
      </c>
      <c r="T142" s="11">
        <v>54.629314000000001</v>
      </c>
      <c r="U142" s="11">
        <v>55.770119000000001</v>
      </c>
      <c r="V142" s="11">
        <v>56.908980999999997</v>
      </c>
      <c r="W142" s="11">
        <v>58.043666999999999</v>
      </c>
      <c r="X142" s="11">
        <v>59.171413000000001</v>
      </c>
      <c r="Y142" s="11">
        <v>60.347327999999997</v>
      </c>
      <c r="Z142" s="11">
        <v>61.575336</v>
      </c>
      <c r="AA142" s="11">
        <v>62.653624999999998</v>
      </c>
      <c r="AB142" s="11">
        <v>63.880642000000002</v>
      </c>
      <c r="AC142" s="11">
        <v>65.152596000000003</v>
      </c>
      <c r="AD142" s="10">
        <v>2.2411E-2</v>
      </c>
    </row>
    <row r="143" spans="1:30" ht="15" customHeight="1" x14ac:dyDescent="0.25">
      <c r="A143" s="134" t="s">
        <v>195</v>
      </c>
      <c r="B143" s="9" t="s">
        <v>148</v>
      </c>
      <c r="C143" s="11">
        <v>78.067947000000004</v>
      </c>
      <c r="D143" s="11">
        <v>80.161133000000007</v>
      </c>
      <c r="E143" s="11">
        <v>82.524642999999998</v>
      </c>
      <c r="F143" s="11">
        <v>84.882332000000005</v>
      </c>
      <c r="G143" s="11">
        <v>87.352196000000006</v>
      </c>
      <c r="H143" s="11">
        <v>89.739661999999996</v>
      </c>
      <c r="I143" s="11">
        <v>91.991973999999999</v>
      </c>
      <c r="J143" s="11">
        <v>94.270966000000001</v>
      </c>
      <c r="K143" s="11">
        <v>96.410315999999995</v>
      </c>
      <c r="L143" s="11">
        <v>98.728003999999999</v>
      </c>
      <c r="M143" s="11">
        <v>100.988083</v>
      </c>
      <c r="N143" s="11">
        <v>103.32782</v>
      </c>
      <c r="O143" s="11">
        <v>105.479759</v>
      </c>
      <c r="P143" s="11">
        <v>107.644699</v>
      </c>
      <c r="Q143" s="11">
        <v>109.92731499999999</v>
      </c>
      <c r="R143" s="11">
        <v>112.082504</v>
      </c>
      <c r="S143" s="11">
        <v>114.49575</v>
      </c>
      <c r="T143" s="11">
        <v>116.974625</v>
      </c>
      <c r="U143" s="11">
        <v>119.41738100000001</v>
      </c>
      <c r="V143" s="11">
        <v>121.855942</v>
      </c>
      <c r="W143" s="11">
        <v>124.285583</v>
      </c>
      <c r="X143" s="11">
        <v>126.700371</v>
      </c>
      <c r="Y143" s="11">
        <v>129.21829199999999</v>
      </c>
      <c r="Z143" s="11">
        <v>131.847748</v>
      </c>
      <c r="AA143" s="11">
        <v>134.156631</v>
      </c>
      <c r="AB143" s="11">
        <v>136.78396599999999</v>
      </c>
      <c r="AC143" s="11">
        <v>139.50752299999999</v>
      </c>
      <c r="AD143" s="10">
        <v>2.2411E-2</v>
      </c>
    </row>
    <row r="144" spans="1:30" ht="15" customHeight="1" x14ac:dyDescent="0.25">
      <c r="A144" s="134" t="s">
        <v>196</v>
      </c>
      <c r="B144" s="9" t="s">
        <v>158</v>
      </c>
      <c r="C144" s="11">
        <v>43.943168999999997</v>
      </c>
      <c r="D144" s="11">
        <v>46.115924999999997</v>
      </c>
      <c r="E144" s="11">
        <v>48.560744999999997</v>
      </c>
      <c r="F144" s="11">
        <v>51.081558000000001</v>
      </c>
      <c r="G144" s="11">
        <v>53.655396000000003</v>
      </c>
      <c r="H144" s="11">
        <v>56.297984999999997</v>
      </c>
      <c r="I144" s="11">
        <v>59.012672000000002</v>
      </c>
      <c r="J144" s="11">
        <v>61.9133</v>
      </c>
      <c r="K144" s="11">
        <v>64.892792</v>
      </c>
      <c r="L144" s="11">
        <v>67.990050999999994</v>
      </c>
      <c r="M144" s="11">
        <v>71.229209999999995</v>
      </c>
      <c r="N144" s="11">
        <v>74.663284000000004</v>
      </c>
      <c r="O144" s="11">
        <v>78.417572000000007</v>
      </c>
      <c r="P144" s="11">
        <v>82.289428999999998</v>
      </c>
      <c r="Q144" s="11">
        <v>86.376236000000006</v>
      </c>
      <c r="R144" s="11">
        <v>90.650802999999996</v>
      </c>
      <c r="S144" s="11">
        <v>95.141068000000004</v>
      </c>
      <c r="T144" s="11">
        <v>99.910445999999993</v>
      </c>
      <c r="U144" s="11">
        <v>104.891434</v>
      </c>
      <c r="V144" s="11">
        <v>110.114052</v>
      </c>
      <c r="W144" s="11">
        <v>115.57841500000001</v>
      </c>
      <c r="X144" s="11">
        <v>121.300636</v>
      </c>
      <c r="Y144" s="11">
        <v>127.288223</v>
      </c>
      <c r="Z144" s="11">
        <v>133.522232</v>
      </c>
      <c r="AA144" s="11">
        <v>139.984711</v>
      </c>
      <c r="AB144" s="11">
        <v>146.76655600000001</v>
      </c>
      <c r="AC144" s="11">
        <v>153.98123200000001</v>
      </c>
      <c r="AD144" s="10">
        <v>4.9409000000000002E-2</v>
      </c>
    </row>
    <row r="145" spans="1:30" ht="15" customHeight="1" x14ac:dyDescent="0.25">
      <c r="A145" s="134" t="s">
        <v>197</v>
      </c>
      <c r="B145" s="9" t="s">
        <v>144</v>
      </c>
      <c r="C145" s="11">
        <v>17.894383999999999</v>
      </c>
      <c r="D145" s="11">
        <v>18.779164999999999</v>
      </c>
      <c r="E145" s="11">
        <v>19.774733999999999</v>
      </c>
      <c r="F145" s="11">
        <v>20.801252000000002</v>
      </c>
      <c r="G145" s="11">
        <v>21.849360999999998</v>
      </c>
      <c r="H145" s="11">
        <v>22.925467999999999</v>
      </c>
      <c r="I145" s="11">
        <v>24.030930999999999</v>
      </c>
      <c r="J145" s="11">
        <v>25.212116000000002</v>
      </c>
      <c r="K145" s="11">
        <v>26.425415000000001</v>
      </c>
      <c r="L145" s="11">
        <v>27.686669999999999</v>
      </c>
      <c r="M145" s="11">
        <v>29.005709</v>
      </c>
      <c r="N145" s="11">
        <v>30.404121</v>
      </c>
      <c r="O145" s="11">
        <v>31.932928</v>
      </c>
      <c r="P145" s="11">
        <v>33.509613000000002</v>
      </c>
      <c r="Q145" s="11">
        <v>35.173828</v>
      </c>
      <c r="R145" s="11">
        <v>36.914501000000001</v>
      </c>
      <c r="S145" s="11">
        <v>38.743011000000003</v>
      </c>
      <c r="T145" s="11">
        <v>40.685184</v>
      </c>
      <c r="U145" s="11">
        <v>42.713520000000003</v>
      </c>
      <c r="V145" s="11">
        <v>44.840260000000001</v>
      </c>
      <c r="W145" s="11">
        <v>47.065437000000003</v>
      </c>
      <c r="X145" s="11">
        <v>49.395617999999999</v>
      </c>
      <c r="Y145" s="11">
        <v>51.833862000000003</v>
      </c>
      <c r="Z145" s="11">
        <v>54.372452000000003</v>
      </c>
      <c r="AA145" s="11">
        <v>57.004081999999997</v>
      </c>
      <c r="AB145" s="11">
        <v>59.765762000000002</v>
      </c>
      <c r="AC145" s="11">
        <v>62.703693000000001</v>
      </c>
      <c r="AD145" s="10">
        <v>4.9409000000000002E-2</v>
      </c>
    </row>
    <row r="146" spans="1:30" ht="15" customHeight="1" x14ac:dyDescent="0.25">
      <c r="A146" s="134" t="s">
        <v>198</v>
      </c>
      <c r="B146" s="9" t="s">
        <v>146</v>
      </c>
      <c r="C146" s="11">
        <v>7.7013809999999996</v>
      </c>
      <c r="D146" s="11">
        <v>8.0821719999999999</v>
      </c>
      <c r="E146" s="11">
        <v>8.5106459999999995</v>
      </c>
      <c r="F146" s="11">
        <v>8.9524369999999998</v>
      </c>
      <c r="G146" s="11">
        <v>9.4035220000000006</v>
      </c>
      <c r="H146" s="11">
        <v>9.866657</v>
      </c>
      <c r="I146" s="11">
        <v>10.342426</v>
      </c>
      <c r="J146" s="11">
        <v>10.850784000000001</v>
      </c>
      <c r="K146" s="11">
        <v>11.372964</v>
      </c>
      <c r="L146" s="11">
        <v>11.915782999999999</v>
      </c>
      <c r="M146" s="11">
        <v>12.483468999999999</v>
      </c>
      <c r="N146" s="11">
        <v>13.085317999999999</v>
      </c>
      <c r="O146" s="11">
        <v>13.743287</v>
      </c>
      <c r="P146" s="11">
        <v>14.421858</v>
      </c>
      <c r="Q146" s="11">
        <v>15.138104</v>
      </c>
      <c r="R146" s="11">
        <v>15.887252</v>
      </c>
      <c r="S146" s="11">
        <v>16.674208</v>
      </c>
      <c r="T146" s="11">
        <v>17.510078</v>
      </c>
      <c r="U146" s="11">
        <v>18.383036000000001</v>
      </c>
      <c r="V146" s="11">
        <v>19.29834</v>
      </c>
      <c r="W146" s="11">
        <v>20.256011999999998</v>
      </c>
      <c r="X146" s="11">
        <v>21.258873000000001</v>
      </c>
      <c r="Y146" s="11">
        <v>22.308244999999999</v>
      </c>
      <c r="Z146" s="11">
        <v>23.400803</v>
      </c>
      <c r="AA146" s="11">
        <v>24.533404999999998</v>
      </c>
      <c r="AB146" s="11">
        <v>25.721972999999998</v>
      </c>
      <c r="AC146" s="11">
        <v>26.986401000000001</v>
      </c>
      <c r="AD146" s="10">
        <v>4.9409000000000002E-2</v>
      </c>
    </row>
    <row r="147" spans="1:30" ht="15" customHeight="1" x14ac:dyDescent="0.25">
      <c r="A147" s="134" t="s">
        <v>199</v>
      </c>
      <c r="B147" s="9" t="s">
        <v>148</v>
      </c>
      <c r="C147" s="11">
        <v>18.347405999999999</v>
      </c>
      <c r="D147" s="11">
        <v>19.254587000000001</v>
      </c>
      <c r="E147" s="11">
        <v>20.275362000000001</v>
      </c>
      <c r="F147" s="11">
        <v>21.327867999999999</v>
      </c>
      <c r="G147" s="11">
        <v>22.402509999999999</v>
      </c>
      <c r="H147" s="11">
        <v>23.505859000000001</v>
      </c>
      <c r="I147" s="11">
        <v>24.639310999999999</v>
      </c>
      <c r="J147" s="11">
        <v>25.850397000000001</v>
      </c>
      <c r="K147" s="11">
        <v>27.094414</v>
      </c>
      <c r="L147" s="11">
        <v>28.387599999999999</v>
      </c>
      <c r="M147" s="11">
        <v>29.740031999999999</v>
      </c>
      <c r="N147" s="11">
        <v>31.173845</v>
      </c>
      <c r="O147" s="11">
        <v>32.741356000000003</v>
      </c>
      <c r="P147" s="11">
        <v>34.357956000000001</v>
      </c>
      <c r="Q147" s="11">
        <v>36.064304</v>
      </c>
      <c r="R147" s="11">
        <v>37.849044999999997</v>
      </c>
      <c r="S147" s="11">
        <v>39.723846000000002</v>
      </c>
      <c r="T147" s="11">
        <v>41.715187</v>
      </c>
      <c r="U147" s="11">
        <v>43.794876000000002</v>
      </c>
      <c r="V147" s="11">
        <v>45.975456000000001</v>
      </c>
      <c r="W147" s="11">
        <v>48.256968999999998</v>
      </c>
      <c r="X147" s="11">
        <v>50.646141</v>
      </c>
      <c r="Y147" s="11">
        <v>53.146113999999997</v>
      </c>
      <c r="Z147" s="11">
        <v>55.748973999999997</v>
      </c>
      <c r="AA147" s="11">
        <v>58.447226999999998</v>
      </c>
      <c r="AB147" s="11">
        <v>61.278820000000003</v>
      </c>
      <c r="AC147" s="11">
        <v>64.291129999999995</v>
      </c>
      <c r="AD147" s="10">
        <v>4.9409000000000002E-2</v>
      </c>
    </row>
    <row r="148" spans="1:30" ht="15" customHeight="1" x14ac:dyDescent="0.25">
      <c r="A148" s="134" t="s">
        <v>200</v>
      </c>
      <c r="B148" s="9" t="s">
        <v>160</v>
      </c>
      <c r="C148" s="11">
        <v>109.57416499999999</v>
      </c>
      <c r="D148" s="11">
        <v>114.75913199999999</v>
      </c>
      <c r="E148" s="11">
        <v>120.33197</v>
      </c>
      <c r="F148" s="11">
        <v>125.90155</v>
      </c>
      <c r="G148" s="11">
        <v>131.327393</v>
      </c>
      <c r="H148" s="11">
        <v>136.88798499999999</v>
      </c>
      <c r="I148" s="11">
        <v>142.803406</v>
      </c>
      <c r="J148" s="11">
        <v>149.01930200000001</v>
      </c>
      <c r="K148" s="11">
        <v>155.28338600000001</v>
      </c>
      <c r="L148" s="11">
        <v>161.79774499999999</v>
      </c>
      <c r="M148" s="11">
        <v>168.45465100000001</v>
      </c>
      <c r="N148" s="11">
        <v>175.24337800000001</v>
      </c>
      <c r="O148" s="11">
        <v>182.20120199999999</v>
      </c>
      <c r="P148" s="11">
        <v>189.157318</v>
      </c>
      <c r="Q148" s="11">
        <v>196.088562</v>
      </c>
      <c r="R148" s="11">
        <v>203.17944299999999</v>
      </c>
      <c r="S148" s="11">
        <v>210.74232499999999</v>
      </c>
      <c r="T148" s="11">
        <v>218.63511700000001</v>
      </c>
      <c r="U148" s="11">
        <v>226.515244</v>
      </c>
      <c r="V148" s="11">
        <v>234.42434700000001</v>
      </c>
      <c r="W148" s="11">
        <v>242.551514</v>
      </c>
      <c r="X148" s="11">
        <v>250.86483799999999</v>
      </c>
      <c r="Y148" s="11">
        <v>259.342285</v>
      </c>
      <c r="Z148" s="11">
        <v>267.76788299999998</v>
      </c>
      <c r="AA148" s="11">
        <v>275.98406999999997</v>
      </c>
      <c r="AB148" s="11">
        <v>285.063354</v>
      </c>
      <c r="AC148" s="11">
        <v>294.523956</v>
      </c>
      <c r="AD148" s="10">
        <v>3.8420999999999997E-2</v>
      </c>
    </row>
    <row r="149" spans="1:30" ht="15" customHeight="1" x14ac:dyDescent="0.25">
      <c r="A149" s="134" t="s">
        <v>201</v>
      </c>
      <c r="B149" s="9" t="s">
        <v>144</v>
      </c>
      <c r="C149" s="11">
        <v>55.568161000000003</v>
      </c>
      <c r="D149" s="11">
        <v>58.197600999999999</v>
      </c>
      <c r="E149" s="11">
        <v>61.023746000000003</v>
      </c>
      <c r="F149" s="11">
        <v>63.848239999999997</v>
      </c>
      <c r="G149" s="11">
        <v>66.599838000000005</v>
      </c>
      <c r="H149" s="11">
        <v>69.419776999999996</v>
      </c>
      <c r="I149" s="11">
        <v>72.419646999999998</v>
      </c>
      <c r="J149" s="11">
        <v>75.571906999999996</v>
      </c>
      <c r="K149" s="11">
        <v>78.748596000000006</v>
      </c>
      <c r="L149" s="11">
        <v>82.052222999999998</v>
      </c>
      <c r="M149" s="11">
        <v>85.428116000000003</v>
      </c>
      <c r="N149" s="11">
        <v>88.870872000000006</v>
      </c>
      <c r="O149" s="11">
        <v>92.399383999999998</v>
      </c>
      <c r="P149" s="11">
        <v>95.927025</v>
      </c>
      <c r="Q149" s="11">
        <v>99.442062000000007</v>
      </c>
      <c r="R149" s="11">
        <v>103.038048</v>
      </c>
      <c r="S149" s="11">
        <v>106.87339799999999</v>
      </c>
      <c r="T149" s="11">
        <v>110.876053</v>
      </c>
      <c r="U149" s="11">
        <v>114.872292</v>
      </c>
      <c r="V149" s="11">
        <v>118.883217</v>
      </c>
      <c r="W149" s="11">
        <v>123.004738</v>
      </c>
      <c r="X149" s="11">
        <v>127.220657</v>
      </c>
      <c r="Y149" s="11">
        <v>131.51982100000001</v>
      </c>
      <c r="Z149" s="11">
        <v>135.792664</v>
      </c>
      <c r="AA149" s="11">
        <v>139.95931999999999</v>
      </c>
      <c r="AB149" s="11">
        <v>144.56369000000001</v>
      </c>
      <c r="AC149" s="11">
        <v>149.36144999999999</v>
      </c>
      <c r="AD149" s="10">
        <v>3.8420999999999997E-2</v>
      </c>
    </row>
    <row r="150" spans="1:30" ht="15" customHeight="1" x14ac:dyDescent="0.25">
      <c r="A150" s="134" t="s">
        <v>202</v>
      </c>
      <c r="B150" s="9" t="s">
        <v>146</v>
      </c>
      <c r="C150" s="11">
        <v>45.302559000000002</v>
      </c>
      <c r="D150" s="11">
        <v>47.446238999999998</v>
      </c>
      <c r="E150" s="11">
        <v>49.750286000000003</v>
      </c>
      <c r="F150" s="11">
        <v>52.052982</v>
      </c>
      <c r="G150" s="11">
        <v>54.296256999999997</v>
      </c>
      <c r="H150" s="11">
        <v>56.595238000000002</v>
      </c>
      <c r="I150" s="11">
        <v>59.040916000000003</v>
      </c>
      <c r="J150" s="11">
        <v>61.610832000000002</v>
      </c>
      <c r="K150" s="11">
        <v>64.200667999999993</v>
      </c>
      <c r="L150" s="11">
        <v>66.893981999999994</v>
      </c>
      <c r="M150" s="11">
        <v>69.646216999999993</v>
      </c>
      <c r="N150" s="11">
        <v>72.452965000000006</v>
      </c>
      <c r="O150" s="11">
        <v>75.329612999999995</v>
      </c>
      <c r="P150" s="11">
        <v>78.205566000000005</v>
      </c>
      <c r="Q150" s="11">
        <v>81.071242999999996</v>
      </c>
      <c r="R150" s="11">
        <v>84.002906999999993</v>
      </c>
      <c r="S150" s="11">
        <v>87.129722999999998</v>
      </c>
      <c r="T150" s="11">
        <v>90.392928999999995</v>
      </c>
      <c r="U150" s="11">
        <v>93.650902000000002</v>
      </c>
      <c r="V150" s="11">
        <v>96.920860000000005</v>
      </c>
      <c r="W150" s="11">
        <v>100.28095999999999</v>
      </c>
      <c r="X150" s="11">
        <v>103.718048</v>
      </c>
      <c r="Y150" s="11">
        <v>107.222984</v>
      </c>
      <c r="Z150" s="11">
        <v>110.70648199999999</v>
      </c>
      <c r="AA150" s="11">
        <v>114.103386</v>
      </c>
      <c r="AB150" s="11">
        <v>117.857147</v>
      </c>
      <c r="AC150" s="11">
        <v>121.76857</v>
      </c>
      <c r="AD150" s="10">
        <v>3.8420999999999997E-2</v>
      </c>
    </row>
    <row r="151" spans="1:30" ht="15" customHeight="1" x14ac:dyDescent="0.25">
      <c r="A151" s="134" t="s">
        <v>203</v>
      </c>
      <c r="B151" s="9" t="s">
        <v>148</v>
      </c>
      <c r="C151" s="11">
        <v>8.7034470000000006</v>
      </c>
      <c r="D151" s="11">
        <v>9.1152870000000004</v>
      </c>
      <c r="E151" s="11">
        <v>9.5579370000000008</v>
      </c>
      <c r="F151" s="11">
        <v>10.000327</v>
      </c>
      <c r="G151" s="11">
        <v>10.431300999999999</v>
      </c>
      <c r="H151" s="11">
        <v>10.872977000000001</v>
      </c>
      <c r="I151" s="11">
        <v>11.342836</v>
      </c>
      <c r="J151" s="11">
        <v>11.836563999999999</v>
      </c>
      <c r="K151" s="11">
        <v>12.334118999999999</v>
      </c>
      <c r="L151" s="11">
        <v>12.851554</v>
      </c>
      <c r="M151" s="11">
        <v>13.380307</v>
      </c>
      <c r="N151" s="11">
        <v>13.919536000000001</v>
      </c>
      <c r="O151" s="11">
        <v>14.472192</v>
      </c>
      <c r="P151" s="11">
        <v>15.024715</v>
      </c>
      <c r="Q151" s="11">
        <v>15.575263</v>
      </c>
      <c r="R151" s="11">
        <v>16.138490999999998</v>
      </c>
      <c r="S151" s="11">
        <v>16.739208000000001</v>
      </c>
      <c r="T151" s="11">
        <v>17.366129000000001</v>
      </c>
      <c r="U151" s="11">
        <v>17.992045999999998</v>
      </c>
      <c r="V151" s="11">
        <v>18.620263999999999</v>
      </c>
      <c r="W151" s="11">
        <v>19.265799999999999</v>
      </c>
      <c r="X151" s="11">
        <v>19.926127999999999</v>
      </c>
      <c r="Y151" s="11">
        <v>20.599488999999998</v>
      </c>
      <c r="Z151" s="11">
        <v>21.268733999999998</v>
      </c>
      <c r="AA151" s="11">
        <v>21.921341000000002</v>
      </c>
      <c r="AB151" s="11">
        <v>22.642506000000001</v>
      </c>
      <c r="AC151" s="11">
        <v>23.393962999999999</v>
      </c>
      <c r="AD151" s="10">
        <v>3.8420999999999997E-2</v>
      </c>
    </row>
    <row r="152" spans="1:30" ht="15" customHeight="1" x14ac:dyDescent="0.25">
      <c r="A152" s="134" t="s">
        <v>204</v>
      </c>
      <c r="B152" s="9" t="s">
        <v>162</v>
      </c>
      <c r="C152" s="11">
        <v>38.352108000000001</v>
      </c>
      <c r="D152" s="11">
        <v>39.753619999999998</v>
      </c>
      <c r="E152" s="11">
        <v>41.217880000000001</v>
      </c>
      <c r="F152" s="11">
        <v>42.497748999999999</v>
      </c>
      <c r="G152" s="11">
        <v>43.906593000000001</v>
      </c>
      <c r="H152" s="11">
        <v>45.414318000000002</v>
      </c>
      <c r="I152" s="11">
        <v>47.004303</v>
      </c>
      <c r="J152" s="11">
        <v>48.691105</v>
      </c>
      <c r="K152" s="11">
        <v>50.343772999999999</v>
      </c>
      <c r="L152" s="11">
        <v>52.009974999999997</v>
      </c>
      <c r="M152" s="11">
        <v>53.579163000000001</v>
      </c>
      <c r="N152" s="11">
        <v>55.091014999999999</v>
      </c>
      <c r="O152" s="11">
        <v>56.623722000000001</v>
      </c>
      <c r="P152" s="11">
        <v>58.181033999999997</v>
      </c>
      <c r="Q152" s="11">
        <v>59.775795000000002</v>
      </c>
      <c r="R152" s="11">
        <v>61.270358999999999</v>
      </c>
      <c r="S152" s="11">
        <v>62.874015999999997</v>
      </c>
      <c r="T152" s="11">
        <v>64.590271000000001</v>
      </c>
      <c r="U152" s="11">
        <v>66.341721000000007</v>
      </c>
      <c r="V152" s="11">
        <v>68.138710000000003</v>
      </c>
      <c r="W152" s="11">
        <v>69.874015999999997</v>
      </c>
      <c r="X152" s="11">
        <v>71.506507999999997</v>
      </c>
      <c r="Y152" s="11">
        <v>73.063095000000004</v>
      </c>
      <c r="Z152" s="11">
        <v>74.434546999999995</v>
      </c>
      <c r="AA152" s="11">
        <v>75.569626</v>
      </c>
      <c r="AB152" s="11">
        <v>76.864097999999998</v>
      </c>
      <c r="AC152" s="11">
        <v>78.350662</v>
      </c>
      <c r="AD152" s="10">
        <v>2.7511000000000001E-2</v>
      </c>
    </row>
    <row r="153" spans="1:30" ht="15" customHeight="1" x14ac:dyDescent="0.25">
      <c r="A153" s="134" t="s">
        <v>205</v>
      </c>
      <c r="B153" s="9" t="s">
        <v>144</v>
      </c>
      <c r="C153" s="11">
        <v>22.24654</v>
      </c>
      <c r="D153" s="11">
        <v>23.059501999999998</v>
      </c>
      <c r="E153" s="11">
        <v>23.908861000000002</v>
      </c>
      <c r="F153" s="11">
        <v>24.651264000000001</v>
      </c>
      <c r="G153" s="11">
        <v>25.468477</v>
      </c>
      <c r="H153" s="11">
        <v>26.343050000000002</v>
      </c>
      <c r="I153" s="11">
        <v>27.265335</v>
      </c>
      <c r="J153" s="11">
        <v>28.243781999999999</v>
      </c>
      <c r="K153" s="11">
        <v>29.202428999999999</v>
      </c>
      <c r="L153" s="11">
        <v>30.168928000000001</v>
      </c>
      <c r="M153" s="11">
        <v>31.079151</v>
      </c>
      <c r="N153" s="11">
        <v>31.956118</v>
      </c>
      <c r="O153" s="11">
        <v>32.845180999999997</v>
      </c>
      <c r="P153" s="11">
        <v>33.748516000000002</v>
      </c>
      <c r="Q153" s="11">
        <v>34.673572999999998</v>
      </c>
      <c r="R153" s="11">
        <v>35.540512</v>
      </c>
      <c r="S153" s="11">
        <v>36.470730000000003</v>
      </c>
      <c r="T153" s="11">
        <v>37.466259000000001</v>
      </c>
      <c r="U153" s="11">
        <v>38.482208</v>
      </c>
      <c r="V153" s="11">
        <v>39.524569999999997</v>
      </c>
      <c r="W153" s="11">
        <v>40.531154999999998</v>
      </c>
      <c r="X153" s="11">
        <v>41.478096000000001</v>
      </c>
      <c r="Y153" s="11">
        <v>42.381008000000001</v>
      </c>
      <c r="Z153" s="11">
        <v>43.176537000000003</v>
      </c>
      <c r="AA153" s="11">
        <v>43.834949000000002</v>
      </c>
      <c r="AB153" s="11">
        <v>44.585819000000001</v>
      </c>
      <c r="AC153" s="11">
        <v>45.448120000000003</v>
      </c>
      <c r="AD153" s="10">
        <v>2.7511000000000001E-2</v>
      </c>
    </row>
    <row r="154" spans="1:30" ht="15" customHeight="1" x14ac:dyDescent="0.25">
      <c r="A154" s="134" t="s">
        <v>206</v>
      </c>
      <c r="B154" s="9" t="s">
        <v>146</v>
      </c>
      <c r="C154" s="11">
        <v>5.098166</v>
      </c>
      <c r="D154" s="11">
        <v>5.2844699999999998</v>
      </c>
      <c r="E154" s="11">
        <v>5.479114</v>
      </c>
      <c r="F154" s="11">
        <v>5.6492490000000002</v>
      </c>
      <c r="G154" s="11">
        <v>5.8365260000000001</v>
      </c>
      <c r="H154" s="11">
        <v>6.0369489999999999</v>
      </c>
      <c r="I154" s="11">
        <v>6.2483069999999996</v>
      </c>
      <c r="J154" s="11">
        <v>6.4725339999999996</v>
      </c>
      <c r="K154" s="11">
        <v>6.6922230000000003</v>
      </c>
      <c r="L154" s="11">
        <v>6.9137130000000004</v>
      </c>
      <c r="M154" s="11">
        <v>7.122306</v>
      </c>
      <c r="N154" s="11">
        <v>7.323277</v>
      </c>
      <c r="O154" s="11">
        <v>7.5270200000000003</v>
      </c>
      <c r="P154" s="11">
        <v>7.7340350000000004</v>
      </c>
      <c r="Q154" s="11">
        <v>7.946027</v>
      </c>
      <c r="R154" s="11">
        <v>8.1447009999999995</v>
      </c>
      <c r="S154" s="11">
        <v>8.3578759999999992</v>
      </c>
      <c r="T154" s="11">
        <v>8.5860190000000003</v>
      </c>
      <c r="U154" s="11">
        <v>8.8188399999999998</v>
      </c>
      <c r="V154" s="11">
        <v>9.0577140000000007</v>
      </c>
      <c r="W154" s="11">
        <v>9.2883890000000005</v>
      </c>
      <c r="X154" s="11">
        <v>9.5053970000000003</v>
      </c>
      <c r="Y154" s="11">
        <v>9.7123150000000003</v>
      </c>
      <c r="Z154" s="11">
        <v>9.8946229999999993</v>
      </c>
      <c r="AA154" s="11">
        <v>10.045508999999999</v>
      </c>
      <c r="AB154" s="11">
        <v>10.217585</v>
      </c>
      <c r="AC154" s="11">
        <v>10.415195000000001</v>
      </c>
      <c r="AD154" s="10">
        <v>2.7511000000000001E-2</v>
      </c>
    </row>
    <row r="155" spans="1:30" ht="15" customHeight="1" x14ac:dyDescent="0.25">
      <c r="A155" s="134" t="s">
        <v>207</v>
      </c>
      <c r="B155" s="9" t="s">
        <v>148</v>
      </c>
      <c r="C155" s="11">
        <v>11.007401</v>
      </c>
      <c r="D155" s="11">
        <v>11.409648000000001</v>
      </c>
      <c r="E155" s="11">
        <v>11.829905999999999</v>
      </c>
      <c r="F155" s="11">
        <v>12.197239</v>
      </c>
      <c r="G155" s="11">
        <v>12.601589000000001</v>
      </c>
      <c r="H155" s="11">
        <v>13.034322</v>
      </c>
      <c r="I155" s="11">
        <v>13.490663</v>
      </c>
      <c r="J155" s="11">
        <v>13.974788999999999</v>
      </c>
      <c r="K155" s="11">
        <v>14.449118</v>
      </c>
      <c r="L155" s="11">
        <v>14.927334</v>
      </c>
      <c r="M155" s="11">
        <v>15.377706</v>
      </c>
      <c r="N155" s="11">
        <v>15.81162</v>
      </c>
      <c r="O155" s="11">
        <v>16.251522000000001</v>
      </c>
      <c r="P155" s="11">
        <v>16.698483</v>
      </c>
      <c r="Q155" s="11">
        <v>17.156195</v>
      </c>
      <c r="R155" s="11">
        <v>17.585148</v>
      </c>
      <c r="S155" s="11">
        <v>18.045411999999999</v>
      </c>
      <c r="T155" s="11">
        <v>18.537991999999999</v>
      </c>
      <c r="U155" s="11">
        <v>19.040676000000001</v>
      </c>
      <c r="V155" s="11">
        <v>19.556426999999999</v>
      </c>
      <c r="W155" s="11">
        <v>20.054476000000001</v>
      </c>
      <c r="X155" s="11">
        <v>20.523015999999998</v>
      </c>
      <c r="Y155" s="11">
        <v>20.96977</v>
      </c>
      <c r="Z155" s="11">
        <v>21.363388</v>
      </c>
      <c r="AA155" s="11">
        <v>21.689167000000001</v>
      </c>
      <c r="AB155" s="11">
        <v>22.060692</v>
      </c>
      <c r="AC155" s="11">
        <v>22.487348999999998</v>
      </c>
      <c r="AD155" s="10">
        <v>2.7511000000000001E-2</v>
      </c>
    </row>
    <row r="156" spans="1:30" ht="15" customHeight="1" x14ac:dyDescent="0.25">
      <c r="A156" s="134" t="s">
        <v>208</v>
      </c>
      <c r="B156" s="9" t="s">
        <v>164</v>
      </c>
      <c r="C156" s="11">
        <v>294.140717</v>
      </c>
      <c r="D156" s="11">
        <v>314.74392699999999</v>
      </c>
      <c r="E156" s="11">
        <v>337.45996100000002</v>
      </c>
      <c r="F156" s="11">
        <v>361.31985500000002</v>
      </c>
      <c r="G156" s="11">
        <v>384.335419</v>
      </c>
      <c r="H156" s="11">
        <v>407.46618699999999</v>
      </c>
      <c r="I156" s="11">
        <v>430.68945300000001</v>
      </c>
      <c r="J156" s="11">
        <v>454.92773399999999</v>
      </c>
      <c r="K156" s="11">
        <v>480.81298800000002</v>
      </c>
      <c r="L156" s="11">
        <v>508.44534299999998</v>
      </c>
      <c r="M156" s="11">
        <v>538.48168899999996</v>
      </c>
      <c r="N156" s="11">
        <v>569.62841800000001</v>
      </c>
      <c r="O156" s="11">
        <v>602.21569799999997</v>
      </c>
      <c r="P156" s="11">
        <v>636.52710000000002</v>
      </c>
      <c r="Q156" s="11">
        <v>671.27362100000005</v>
      </c>
      <c r="R156" s="11">
        <v>707.346497</v>
      </c>
      <c r="S156" s="11">
        <v>743.23974599999997</v>
      </c>
      <c r="T156" s="11">
        <v>781.00231900000006</v>
      </c>
      <c r="U156" s="11">
        <v>817.87176499999998</v>
      </c>
      <c r="V156" s="11">
        <v>852.09198000000004</v>
      </c>
      <c r="W156" s="11">
        <v>886.27801499999998</v>
      </c>
      <c r="X156" s="11">
        <v>919.37640399999998</v>
      </c>
      <c r="Y156" s="11">
        <v>950.79455600000006</v>
      </c>
      <c r="Z156" s="11">
        <v>981.26428199999998</v>
      </c>
      <c r="AA156" s="11">
        <v>1004.184692</v>
      </c>
      <c r="AB156" s="11">
        <v>1031.5275879999999</v>
      </c>
      <c r="AC156" s="11">
        <v>1064.7463379999999</v>
      </c>
      <c r="AD156" s="10">
        <v>4.9957000000000001E-2</v>
      </c>
    </row>
    <row r="157" spans="1:30" ht="15" customHeight="1" x14ac:dyDescent="0.25">
      <c r="A157" s="134" t="s">
        <v>209</v>
      </c>
      <c r="B157" s="9" t="s">
        <v>144</v>
      </c>
      <c r="C157" s="11">
        <v>229.02371199999999</v>
      </c>
      <c r="D157" s="11">
        <v>245.065765</v>
      </c>
      <c r="E157" s="11">
        <v>262.75289900000001</v>
      </c>
      <c r="F157" s="11">
        <v>281.33068800000001</v>
      </c>
      <c r="G157" s="11">
        <v>299.25106799999998</v>
      </c>
      <c r="H157" s="11">
        <v>317.26110799999998</v>
      </c>
      <c r="I157" s="11">
        <v>335.343231</v>
      </c>
      <c r="J157" s="11">
        <v>354.21563700000002</v>
      </c>
      <c r="K157" s="11">
        <v>374.37039199999998</v>
      </c>
      <c r="L157" s="11">
        <v>395.885468</v>
      </c>
      <c r="M157" s="11">
        <v>419.27236900000003</v>
      </c>
      <c r="N157" s="11">
        <v>443.52377300000001</v>
      </c>
      <c r="O157" s="11">
        <v>468.89688100000001</v>
      </c>
      <c r="P157" s="11">
        <v>495.61242700000003</v>
      </c>
      <c r="Q157" s="11">
        <v>522.66674799999998</v>
      </c>
      <c r="R157" s="11">
        <v>550.753784</v>
      </c>
      <c r="S157" s="11">
        <v>578.70092799999998</v>
      </c>
      <c r="T157" s="11">
        <v>608.10369900000001</v>
      </c>
      <c r="U157" s="11">
        <v>636.81091300000003</v>
      </c>
      <c r="V157" s="11">
        <v>663.45544400000006</v>
      </c>
      <c r="W157" s="11">
        <v>690.07336399999997</v>
      </c>
      <c r="X157" s="11">
        <v>715.84442100000001</v>
      </c>
      <c r="Y157" s="11">
        <v>740.30718999999999</v>
      </c>
      <c r="Z157" s="11">
        <v>764.03149399999995</v>
      </c>
      <c r="AA157" s="11">
        <v>781.87780799999996</v>
      </c>
      <c r="AB157" s="11">
        <v>803.16754200000003</v>
      </c>
      <c r="AC157" s="11">
        <v>829.03228799999999</v>
      </c>
      <c r="AD157" s="10">
        <v>4.9957000000000001E-2</v>
      </c>
    </row>
    <row r="158" spans="1:30" ht="15" customHeight="1" x14ac:dyDescent="0.25">
      <c r="A158" s="134" t="s">
        <v>210</v>
      </c>
      <c r="B158" s="9" t="s">
        <v>146</v>
      </c>
      <c r="C158" s="11">
        <v>38.624538000000001</v>
      </c>
      <c r="D158" s="11">
        <v>41.330008999999997</v>
      </c>
      <c r="E158" s="11">
        <v>44.312922999999998</v>
      </c>
      <c r="F158" s="11">
        <v>47.446041000000001</v>
      </c>
      <c r="G158" s="11">
        <v>50.468288000000001</v>
      </c>
      <c r="H158" s="11">
        <v>53.505661000000003</v>
      </c>
      <c r="I158" s="11">
        <v>56.55518</v>
      </c>
      <c r="J158" s="11">
        <v>59.737988000000001</v>
      </c>
      <c r="K158" s="11">
        <v>63.137058000000003</v>
      </c>
      <c r="L158" s="11">
        <v>66.765556000000004</v>
      </c>
      <c r="M158" s="11">
        <v>70.709723999999994</v>
      </c>
      <c r="N158" s="11">
        <v>74.799689999999998</v>
      </c>
      <c r="O158" s="11">
        <v>79.078827000000004</v>
      </c>
      <c r="P158" s="11">
        <v>83.584366000000003</v>
      </c>
      <c r="Q158" s="11">
        <v>88.147048999999996</v>
      </c>
      <c r="R158" s="11">
        <v>92.883895999999993</v>
      </c>
      <c r="S158" s="11">
        <v>97.597137000000004</v>
      </c>
      <c r="T158" s="11">
        <v>102.55587</v>
      </c>
      <c r="U158" s="11">
        <v>107.397316</v>
      </c>
      <c r="V158" s="11">
        <v>111.890869</v>
      </c>
      <c r="W158" s="11">
        <v>116.37994399999999</v>
      </c>
      <c r="X158" s="11">
        <v>120.726204</v>
      </c>
      <c r="Y158" s="11">
        <v>124.85180699999999</v>
      </c>
      <c r="Z158" s="11">
        <v>128.85287500000001</v>
      </c>
      <c r="AA158" s="11">
        <v>131.86264</v>
      </c>
      <c r="AB158" s="11">
        <v>135.453125</v>
      </c>
      <c r="AC158" s="11">
        <v>139.81518600000001</v>
      </c>
      <c r="AD158" s="10">
        <v>4.9957000000000001E-2</v>
      </c>
    </row>
    <row r="159" spans="1:30" ht="15" customHeight="1" x14ac:dyDescent="0.25">
      <c r="A159" s="134" t="s">
        <v>211</v>
      </c>
      <c r="B159" s="9" t="s">
        <v>148</v>
      </c>
      <c r="C159" s="11">
        <v>26.492471999999999</v>
      </c>
      <c r="D159" s="11">
        <v>28.348147999999998</v>
      </c>
      <c r="E159" s="11">
        <v>30.394119</v>
      </c>
      <c r="F159" s="11">
        <v>32.543118</v>
      </c>
      <c r="G159" s="11">
        <v>34.616070000000001</v>
      </c>
      <c r="H159" s="11">
        <v>36.699393999999998</v>
      </c>
      <c r="I159" s="11">
        <v>38.791054000000003</v>
      </c>
      <c r="J159" s="11">
        <v>40.974133000000002</v>
      </c>
      <c r="K159" s="11">
        <v>43.305549999999997</v>
      </c>
      <c r="L159" s="11">
        <v>45.794322999999999</v>
      </c>
      <c r="M159" s="11">
        <v>48.499619000000003</v>
      </c>
      <c r="N159" s="11">
        <v>51.304912999999999</v>
      </c>
      <c r="O159" s="11">
        <v>54.239964000000001</v>
      </c>
      <c r="P159" s="11">
        <v>57.330303000000001</v>
      </c>
      <c r="Q159" s="11">
        <v>60.459831000000001</v>
      </c>
      <c r="R159" s="11">
        <v>63.708820000000003</v>
      </c>
      <c r="S159" s="11">
        <v>66.941627999999994</v>
      </c>
      <c r="T159" s="11">
        <v>70.342804000000001</v>
      </c>
      <c r="U159" s="11">
        <v>73.663535999999993</v>
      </c>
      <c r="V159" s="11">
        <v>76.745659000000003</v>
      </c>
      <c r="W159" s="11">
        <v>79.824698999999995</v>
      </c>
      <c r="X159" s="11">
        <v>82.805794000000006</v>
      </c>
      <c r="Y159" s="11">
        <v>85.635536000000002</v>
      </c>
      <c r="Z159" s="11">
        <v>88.379859999999994</v>
      </c>
      <c r="AA159" s="11">
        <v>90.444243999999998</v>
      </c>
      <c r="AB159" s="11">
        <v>92.906952000000004</v>
      </c>
      <c r="AC159" s="11">
        <v>95.898871999999997</v>
      </c>
      <c r="AD159" s="10">
        <v>4.9957000000000001E-2</v>
      </c>
    </row>
    <row r="160" spans="1:30" ht="15" customHeight="1" x14ac:dyDescent="0.25">
      <c r="A160" s="134" t="s">
        <v>212</v>
      </c>
      <c r="B160" s="9" t="s">
        <v>166</v>
      </c>
      <c r="C160" s="11">
        <v>65.861335999999994</v>
      </c>
      <c r="D160" s="11">
        <v>67.214088000000004</v>
      </c>
      <c r="E160" s="11">
        <v>68.469566</v>
      </c>
      <c r="F160" s="11">
        <v>69.879372000000004</v>
      </c>
      <c r="G160" s="11">
        <v>71.277664000000001</v>
      </c>
      <c r="H160" s="11">
        <v>72.614104999999995</v>
      </c>
      <c r="I160" s="11">
        <v>73.761359999999996</v>
      </c>
      <c r="J160" s="11">
        <v>74.867446999999999</v>
      </c>
      <c r="K160" s="11">
        <v>75.933509999999998</v>
      </c>
      <c r="L160" s="11">
        <v>77.152016000000003</v>
      </c>
      <c r="M160" s="11">
        <v>78.336960000000005</v>
      </c>
      <c r="N160" s="11">
        <v>79.463691999999995</v>
      </c>
      <c r="O160" s="11">
        <v>80.467551999999998</v>
      </c>
      <c r="P160" s="11">
        <v>81.334457</v>
      </c>
      <c r="Q160" s="11">
        <v>82.226471000000004</v>
      </c>
      <c r="R160" s="11">
        <v>82.936829000000003</v>
      </c>
      <c r="S160" s="11">
        <v>83.701285999999996</v>
      </c>
      <c r="T160" s="11">
        <v>84.438873000000001</v>
      </c>
      <c r="U160" s="11">
        <v>85.137726000000001</v>
      </c>
      <c r="V160" s="11">
        <v>85.873183999999995</v>
      </c>
      <c r="W160" s="11">
        <v>86.485786000000004</v>
      </c>
      <c r="X160" s="11">
        <v>87.048630000000003</v>
      </c>
      <c r="Y160" s="11">
        <v>87.539642000000001</v>
      </c>
      <c r="Z160" s="11">
        <v>87.907546999999994</v>
      </c>
      <c r="AA160" s="11">
        <v>88.157166000000004</v>
      </c>
      <c r="AB160" s="11">
        <v>88.628822</v>
      </c>
      <c r="AC160" s="11">
        <v>89.282494</v>
      </c>
      <c r="AD160" s="10">
        <v>1.1422E-2</v>
      </c>
    </row>
    <row r="161" spans="1:30" ht="15" customHeight="1" x14ac:dyDescent="0.25">
      <c r="A161" s="134" t="s">
        <v>213</v>
      </c>
      <c r="B161" s="9" t="s">
        <v>144</v>
      </c>
      <c r="C161" s="11">
        <v>36.001373000000001</v>
      </c>
      <c r="D161" s="11">
        <v>36.740822000000001</v>
      </c>
      <c r="E161" s="11">
        <v>37.427093999999997</v>
      </c>
      <c r="F161" s="11">
        <v>38.197727</v>
      </c>
      <c r="G161" s="11">
        <v>38.962063000000001</v>
      </c>
      <c r="H161" s="11">
        <v>39.692596000000002</v>
      </c>
      <c r="I161" s="11">
        <v>40.319716999999997</v>
      </c>
      <c r="J161" s="11">
        <v>40.924332</v>
      </c>
      <c r="K161" s="11">
        <v>41.507064999999997</v>
      </c>
      <c r="L161" s="11">
        <v>42.173126000000003</v>
      </c>
      <c r="M161" s="11">
        <v>42.820843000000004</v>
      </c>
      <c r="N161" s="11">
        <v>43.436740999999998</v>
      </c>
      <c r="O161" s="11">
        <v>43.985477000000003</v>
      </c>
      <c r="P161" s="11">
        <v>44.459347000000001</v>
      </c>
      <c r="Q161" s="11">
        <v>44.946944999999999</v>
      </c>
      <c r="R161" s="11">
        <v>45.335239000000001</v>
      </c>
      <c r="S161" s="11">
        <v>45.753112999999999</v>
      </c>
      <c r="T161" s="11">
        <v>46.156295999999998</v>
      </c>
      <c r="U161" s="11">
        <v>46.538302999999999</v>
      </c>
      <c r="V161" s="11">
        <v>46.940327000000003</v>
      </c>
      <c r="W161" s="11">
        <v>47.275191999999997</v>
      </c>
      <c r="X161" s="11">
        <v>47.582850999999998</v>
      </c>
      <c r="Y161" s="11">
        <v>47.85125</v>
      </c>
      <c r="Z161" s="11">
        <v>48.052357000000001</v>
      </c>
      <c r="AA161" s="11">
        <v>48.188805000000002</v>
      </c>
      <c r="AB161" s="11">
        <v>48.446621</v>
      </c>
      <c r="AC161" s="11">
        <v>48.803932000000003</v>
      </c>
      <c r="AD161" s="10">
        <v>1.1422E-2</v>
      </c>
    </row>
    <row r="162" spans="1:30" ht="15" customHeight="1" x14ac:dyDescent="0.25">
      <c r="A162" s="134" t="s">
        <v>214</v>
      </c>
      <c r="B162" s="9" t="s">
        <v>146</v>
      </c>
      <c r="C162" s="11">
        <v>23.083234999999998</v>
      </c>
      <c r="D162" s="11">
        <v>23.557352000000002</v>
      </c>
      <c r="E162" s="11">
        <v>23.997374000000001</v>
      </c>
      <c r="F162" s="11">
        <v>24.491482000000001</v>
      </c>
      <c r="G162" s="11">
        <v>24.981562</v>
      </c>
      <c r="H162" s="11">
        <v>25.449959</v>
      </c>
      <c r="I162" s="11">
        <v>25.852055</v>
      </c>
      <c r="J162" s="11">
        <v>26.239716999999999</v>
      </c>
      <c r="K162" s="11">
        <v>26.613351999999999</v>
      </c>
      <c r="L162" s="11">
        <v>27.040420999999998</v>
      </c>
      <c r="M162" s="11">
        <v>27.455718999999998</v>
      </c>
      <c r="N162" s="11">
        <v>27.850619999999999</v>
      </c>
      <c r="O162" s="11">
        <v>28.202456999999999</v>
      </c>
      <c r="P162" s="11">
        <v>28.506288999999999</v>
      </c>
      <c r="Q162" s="11">
        <v>28.818926000000001</v>
      </c>
      <c r="R162" s="11">
        <v>29.067893999999999</v>
      </c>
      <c r="S162" s="11">
        <v>29.335823000000001</v>
      </c>
      <c r="T162" s="11">
        <v>29.594332000000001</v>
      </c>
      <c r="U162" s="11">
        <v>29.839268000000001</v>
      </c>
      <c r="V162" s="11">
        <v>30.097034000000001</v>
      </c>
      <c r="W162" s="11">
        <v>30.311741000000001</v>
      </c>
      <c r="X162" s="11">
        <v>30.509004999999998</v>
      </c>
      <c r="Y162" s="11">
        <v>30.681097000000001</v>
      </c>
      <c r="Z162" s="11">
        <v>30.810043</v>
      </c>
      <c r="AA162" s="11">
        <v>30.89753</v>
      </c>
      <c r="AB162" s="11">
        <v>31.062836000000001</v>
      </c>
      <c r="AC162" s="11">
        <v>31.291937000000001</v>
      </c>
      <c r="AD162" s="10">
        <v>1.1422E-2</v>
      </c>
    </row>
    <row r="163" spans="1:30" ht="15" customHeight="1" x14ac:dyDescent="0.25">
      <c r="A163" s="134" t="s">
        <v>215</v>
      </c>
      <c r="B163" s="9" t="s">
        <v>148</v>
      </c>
      <c r="C163" s="11">
        <v>6.7767289999999996</v>
      </c>
      <c r="D163" s="11">
        <v>6.9159199999999998</v>
      </c>
      <c r="E163" s="11">
        <v>7.0451009999999998</v>
      </c>
      <c r="F163" s="11">
        <v>7.1901599999999997</v>
      </c>
      <c r="G163" s="11">
        <v>7.3340350000000001</v>
      </c>
      <c r="H163" s="11">
        <v>7.4715480000000003</v>
      </c>
      <c r="I163" s="11">
        <v>7.589594</v>
      </c>
      <c r="J163" s="11">
        <v>7.7034029999999998</v>
      </c>
      <c r="K163" s="11">
        <v>7.8130940000000004</v>
      </c>
      <c r="L163" s="11">
        <v>7.9384709999999998</v>
      </c>
      <c r="M163" s="11">
        <v>8.0603940000000005</v>
      </c>
      <c r="N163" s="11">
        <v>8.1763290000000008</v>
      </c>
      <c r="O163" s="11">
        <v>8.2796190000000003</v>
      </c>
      <c r="P163" s="11">
        <v>8.3688179999999992</v>
      </c>
      <c r="Q163" s="11">
        <v>8.4606030000000008</v>
      </c>
      <c r="R163" s="11">
        <v>8.5336929999999995</v>
      </c>
      <c r="S163" s="11">
        <v>8.6123510000000003</v>
      </c>
      <c r="T163" s="11">
        <v>8.6882439999999992</v>
      </c>
      <c r="U163" s="11">
        <v>8.7601519999999997</v>
      </c>
      <c r="V163" s="11">
        <v>8.8358270000000001</v>
      </c>
      <c r="W163" s="11">
        <v>8.8988589999999999</v>
      </c>
      <c r="X163" s="11">
        <v>8.9567720000000008</v>
      </c>
      <c r="Y163" s="11">
        <v>9.0072949999999992</v>
      </c>
      <c r="Z163" s="11">
        <v>9.0451499999999996</v>
      </c>
      <c r="AA163" s="11">
        <v>9.0708339999999996</v>
      </c>
      <c r="AB163" s="11">
        <v>9.1193639999999991</v>
      </c>
      <c r="AC163" s="11">
        <v>9.1866240000000001</v>
      </c>
      <c r="AD163" s="10">
        <v>1.1422E-2</v>
      </c>
    </row>
    <row r="164" spans="1:30" ht="15" customHeight="1" x14ac:dyDescent="0.25">
      <c r="A164" s="134" t="s">
        <v>216</v>
      </c>
      <c r="B164" s="9" t="s">
        <v>168</v>
      </c>
      <c r="C164" s="11">
        <v>169.69438199999999</v>
      </c>
      <c r="D164" s="11">
        <v>178.77143899999999</v>
      </c>
      <c r="E164" s="11">
        <v>189.19970699999999</v>
      </c>
      <c r="F164" s="11">
        <v>200.01422099999999</v>
      </c>
      <c r="G164" s="11">
        <v>211.442093</v>
      </c>
      <c r="H164" s="11">
        <v>223.60446200000001</v>
      </c>
      <c r="I164" s="11">
        <v>236.14962800000001</v>
      </c>
      <c r="J164" s="11">
        <v>249.46313499999999</v>
      </c>
      <c r="K164" s="11">
        <v>263.31445300000001</v>
      </c>
      <c r="L164" s="11">
        <v>278.39874300000002</v>
      </c>
      <c r="M164" s="11">
        <v>293.83175699999998</v>
      </c>
      <c r="N164" s="11">
        <v>308.68945300000001</v>
      </c>
      <c r="O164" s="11">
        <v>323.64367700000003</v>
      </c>
      <c r="P164" s="11">
        <v>339.11288500000001</v>
      </c>
      <c r="Q164" s="11">
        <v>355.57568400000002</v>
      </c>
      <c r="R164" s="11">
        <v>371.86300699999998</v>
      </c>
      <c r="S164" s="11">
        <v>389.61279300000001</v>
      </c>
      <c r="T164" s="11">
        <v>407.961975</v>
      </c>
      <c r="U164" s="11">
        <v>426.308289</v>
      </c>
      <c r="V164" s="11">
        <v>445.55218500000001</v>
      </c>
      <c r="W164" s="11">
        <v>465.34646600000002</v>
      </c>
      <c r="X164" s="11">
        <v>485.53277600000001</v>
      </c>
      <c r="Y164" s="11">
        <v>506.62451199999998</v>
      </c>
      <c r="Z164" s="11">
        <v>527.87914999999998</v>
      </c>
      <c r="AA164" s="11">
        <v>548.93530299999998</v>
      </c>
      <c r="AB164" s="11">
        <v>573.66216999999995</v>
      </c>
      <c r="AC164" s="11">
        <v>599.04626499999995</v>
      </c>
      <c r="AD164" s="10">
        <v>4.9557999999999998E-2</v>
      </c>
    </row>
    <row r="165" spans="1:30" ht="15" customHeight="1" x14ac:dyDescent="0.25">
      <c r="A165" s="134" t="s">
        <v>217</v>
      </c>
      <c r="B165" s="9" t="s">
        <v>144</v>
      </c>
      <c r="C165" s="11">
        <v>109.30246699999999</v>
      </c>
      <c r="D165" s="11">
        <v>115.149124</v>
      </c>
      <c r="E165" s="11">
        <v>121.866119</v>
      </c>
      <c r="F165" s="11">
        <v>128.83189400000001</v>
      </c>
      <c r="G165" s="11">
        <v>136.19274899999999</v>
      </c>
      <c r="H165" s="11">
        <v>144.02668800000001</v>
      </c>
      <c r="I165" s="11">
        <v>152.10720800000001</v>
      </c>
      <c r="J165" s="11">
        <v>160.68261699999999</v>
      </c>
      <c r="K165" s="11">
        <v>169.60443100000001</v>
      </c>
      <c r="L165" s="11">
        <v>179.320435</v>
      </c>
      <c r="M165" s="11">
        <v>189.26106300000001</v>
      </c>
      <c r="N165" s="11">
        <v>198.83109999999999</v>
      </c>
      <c r="O165" s="11">
        <v>208.46333300000001</v>
      </c>
      <c r="P165" s="11">
        <v>218.42726099999999</v>
      </c>
      <c r="Q165" s="11">
        <v>229.031158</v>
      </c>
      <c r="R165" s="11">
        <v>239.522064</v>
      </c>
      <c r="S165" s="11">
        <v>250.954926</v>
      </c>
      <c r="T165" s="11">
        <v>262.77389499999998</v>
      </c>
      <c r="U165" s="11">
        <v>274.591003</v>
      </c>
      <c r="V165" s="11">
        <v>286.986267</v>
      </c>
      <c r="W165" s="11">
        <v>299.73602299999999</v>
      </c>
      <c r="X165" s="11">
        <v>312.73831200000001</v>
      </c>
      <c r="Y165" s="11">
        <v>326.32379200000003</v>
      </c>
      <c r="Z165" s="11">
        <v>340.01419099999998</v>
      </c>
      <c r="AA165" s="11">
        <v>353.57672100000002</v>
      </c>
      <c r="AB165" s="11">
        <v>369.50363199999998</v>
      </c>
      <c r="AC165" s="11">
        <v>385.853882</v>
      </c>
      <c r="AD165" s="10">
        <v>4.9557999999999998E-2</v>
      </c>
    </row>
    <row r="166" spans="1:30" ht="15" customHeight="1" x14ac:dyDescent="0.25">
      <c r="A166" s="134" t="s">
        <v>218</v>
      </c>
      <c r="B166" s="9" t="s">
        <v>146</v>
      </c>
      <c r="C166" s="11">
        <v>34.903305000000003</v>
      </c>
      <c r="D166" s="11">
        <v>36.770305999999998</v>
      </c>
      <c r="E166" s="11">
        <v>38.915230000000001</v>
      </c>
      <c r="F166" s="11">
        <v>41.139595</v>
      </c>
      <c r="G166" s="11">
        <v>43.490119999999997</v>
      </c>
      <c r="H166" s="11">
        <v>45.991711000000002</v>
      </c>
      <c r="I166" s="11">
        <v>48.572048000000002</v>
      </c>
      <c r="J166" s="11">
        <v>51.310412999999997</v>
      </c>
      <c r="K166" s="11">
        <v>54.159396999999998</v>
      </c>
      <c r="L166" s="11">
        <v>57.261977999999999</v>
      </c>
      <c r="M166" s="11">
        <v>60.436298000000001</v>
      </c>
      <c r="N166" s="11">
        <v>63.492283</v>
      </c>
      <c r="O166" s="11">
        <v>66.568115000000006</v>
      </c>
      <c r="P166" s="11">
        <v>69.749877999999995</v>
      </c>
      <c r="Q166" s="11">
        <v>73.135993999999997</v>
      </c>
      <c r="R166" s="11">
        <v>76.486030999999997</v>
      </c>
      <c r="S166" s="11">
        <v>80.136855999999995</v>
      </c>
      <c r="T166" s="11">
        <v>83.910988000000003</v>
      </c>
      <c r="U166" s="11">
        <v>87.684509000000006</v>
      </c>
      <c r="V166" s="11">
        <v>91.642662000000001</v>
      </c>
      <c r="W166" s="11">
        <v>95.714020000000005</v>
      </c>
      <c r="X166" s="11">
        <v>99.866005000000001</v>
      </c>
      <c r="Y166" s="11">
        <v>104.20423099999999</v>
      </c>
      <c r="Z166" s="11">
        <v>108.575951</v>
      </c>
      <c r="AA166" s="11">
        <v>112.906845</v>
      </c>
      <c r="AB166" s="11">
        <v>117.99276</v>
      </c>
      <c r="AC166" s="11">
        <v>123.213837</v>
      </c>
      <c r="AD166" s="10">
        <v>4.9557999999999998E-2</v>
      </c>
    </row>
    <row r="167" spans="1:30" ht="15" customHeight="1" x14ac:dyDescent="0.25">
      <c r="A167" s="134" t="s">
        <v>219</v>
      </c>
      <c r="B167" s="9" t="s">
        <v>148</v>
      </c>
      <c r="C167" s="11">
        <v>25.488598</v>
      </c>
      <c r="D167" s="11">
        <v>26.852001000000001</v>
      </c>
      <c r="E167" s="11">
        <v>28.41836</v>
      </c>
      <c r="F167" s="11">
        <v>30.042729999999999</v>
      </c>
      <c r="G167" s="11">
        <v>31.759232000000001</v>
      </c>
      <c r="H167" s="11">
        <v>33.586052000000002</v>
      </c>
      <c r="I167" s="11">
        <v>35.470374999999997</v>
      </c>
      <c r="J167" s="11">
        <v>37.470103999999999</v>
      </c>
      <c r="K167" s="11">
        <v>39.550612999999998</v>
      </c>
      <c r="L167" s="11">
        <v>41.816315000000003</v>
      </c>
      <c r="M167" s="11">
        <v>44.134402999999999</v>
      </c>
      <c r="N167" s="11">
        <v>46.366073999999998</v>
      </c>
      <c r="O167" s="11">
        <v>48.612243999999997</v>
      </c>
      <c r="P167" s="11">
        <v>50.935768000000003</v>
      </c>
      <c r="Q167" s="11">
        <v>53.408524</v>
      </c>
      <c r="R167" s="11">
        <v>55.854927000000004</v>
      </c>
      <c r="S167" s="11">
        <v>58.520995999999997</v>
      </c>
      <c r="T167" s="11">
        <v>61.277102999999997</v>
      </c>
      <c r="U167" s="11">
        <v>64.032768000000004</v>
      </c>
      <c r="V167" s="11">
        <v>66.923264000000003</v>
      </c>
      <c r="W167" s="11">
        <v>69.896422999999999</v>
      </c>
      <c r="X167" s="11">
        <v>72.928466999999998</v>
      </c>
      <c r="Y167" s="11">
        <v>76.096512000000004</v>
      </c>
      <c r="Z167" s="11">
        <v>79.289017000000001</v>
      </c>
      <c r="AA167" s="11">
        <v>82.451706000000001</v>
      </c>
      <c r="AB167" s="11">
        <v>86.165763999999996</v>
      </c>
      <c r="AC167" s="11">
        <v>89.978522999999996</v>
      </c>
      <c r="AD167" s="10">
        <v>4.9557999999999998E-2</v>
      </c>
    </row>
    <row r="168" spans="1:30" ht="15" customHeight="1" x14ac:dyDescent="0.25">
      <c r="A168" s="134" t="s">
        <v>220</v>
      </c>
      <c r="B168" s="9" t="s">
        <v>170</v>
      </c>
      <c r="C168" s="11">
        <v>63.612160000000003</v>
      </c>
      <c r="D168" s="11">
        <v>67.109183999999999</v>
      </c>
      <c r="E168" s="11">
        <v>71.309630999999996</v>
      </c>
      <c r="F168" s="11">
        <v>75.762542999999994</v>
      </c>
      <c r="G168" s="11">
        <v>80.648032999999998</v>
      </c>
      <c r="H168" s="11">
        <v>85.990966999999998</v>
      </c>
      <c r="I168" s="11">
        <v>91.639519000000007</v>
      </c>
      <c r="J168" s="11">
        <v>97.680878000000007</v>
      </c>
      <c r="K168" s="11">
        <v>103.92263800000001</v>
      </c>
      <c r="L168" s="11">
        <v>110.84844200000001</v>
      </c>
      <c r="M168" s="11">
        <v>118.058289</v>
      </c>
      <c r="N168" s="11">
        <v>124.25103799999999</v>
      </c>
      <c r="O168" s="11">
        <v>130.776184</v>
      </c>
      <c r="P168" s="11">
        <v>137.22395299999999</v>
      </c>
      <c r="Q168" s="11">
        <v>144.26208500000001</v>
      </c>
      <c r="R168" s="11">
        <v>151.05299400000001</v>
      </c>
      <c r="S168" s="11">
        <v>158.38171399999999</v>
      </c>
      <c r="T168" s="11">
        <v>166.14430200000001</v>
      </c>
      <c r="U168" s="11">
        <v>173.75611900000001</v>
      </c>
      <c r="V168" s="11">
        <v>181.725143</v>
      </c>
      <c r="W168" s="11">
        <v>189.90725699999999</v>
      </c>
      <c r="X168" s="11">
        <v>198.10496499999999</v>
      </c>
      <c r="Y168" s="11">
        <v>206.79402200000001</v>
      </c>
      <c r="Z168" s="11">
        <v>215.601044</v>
      </c>
      <c r="AA168" s="11">
        <v>224.02536000000001</v>
      </c>
      <c r="AB168" s="11">
        <v>233.824005</v>
      </c>
      <c r="AC168" s="11">
        <v>244.10311899999999</v>
      </c>
      <c r="AD168" s="10">
        <v>5.3008E-2</v>
      </c>
    </row>
    <row r="169" spans="1:30" ht="15" customHeight="1" x14ac:dyDescent="0.25">
      <c r="A169" s="134" t="s">
        <v>221</v>
      </c>
      <c r="B169" s="9" t="s">
        <v>144</v>
      </c>
      <c r="C169" s="11">
        <v>47.394207000000002</v>
      </c>
      <c r="D169" s="11">
        <v>49.999668</v>
      </c>
      <c r="E169" s="11">
        <v>53.129204000000001</v>
      </c>
      <c r="F169" s="11">
        <v>56.446841999999997</v>
      </c>
      <c r="G169" s="11">
        <v>60.086776999999998</v>
      </c>
      <c r="H169" s="11">
        <v>64.067527999999996</v>
      </c>
      <c r="I169" s="11">
        <v>68.275977999999995</v>
      </c>
      <c r="J169" s="11">
        <v>72.777091999999996</v>
      </c>
      <c r="K169" s="11">
        <v>77.427513000000005</v>
      </c>
      <c r="L169" s="11">
        <v>82.587577999999993</v>
      </c>
      <c r="M169" s="11">
        <v>87.959273999999994</v>
      </c>
      <c r="N169" s="11">
        <v>92.573173999999995</v>
      </c>
      <c r="O169" s="11">
        <v>97.434730999999999</v>
      </c>
      <c r="P169" s="11">
        <v>102.238632</v>
      </c>
      <c r="Q169" s="11">
        <v>107.482399</v>
      </c>
      <c r="R169" s="11">
        <v>112.541962</v>
      </c>
      <c r="S169" s="11">
        <v>118.00221999999999</v>
      </c>
      <c r="T169" s="11">
        <v>123.785736</v>
      </c>
      <c r="U169" s="11">
        <v>129.456909</v>
      </c>
      <c r="V169" s="11">
        <v>135.394226</v>
      </c>
      <c r="W169" s="11">
        <v>141.49031099999999</v>
      </c>
      <c r="X169" s="11">
        <v>147.598007</v>
      </c>
      <c r="Y169" s="11">
        <v>154.07179300000001</v>
      </c>
      <c r="Z169" s="11">
        <v>160.633453</v>
      </c>
      <c r="AA169" s="11">
        <v>166.909988</v>
      </c>
      <c r="AB169" s="11">
        <v>174.210464</v>
      </c>
      <c r="AC169" s="11">
        <v>181.86891199999999</v>
      </c>
      <c r="AD169" s="10">
        <v>5.3008E-2</v>
      </c>
    </row>
    <row r="170" spans="1:30" ht="15" customHeight="1" x14ac:dyDescent="0.25">
      <c r="A170" s="134" t="s">
        <v>222</v>
      </c>
      <c r="B170" s="9" t="s">
        <v>146</v>
      </c>
      <c r="C170" s="11">
        <v>10.077173</v>
      </c>
      <c r="D170" s="11">
        <v>10.631157999999999</v>
      </c>
      <c r="E170" s="11">
        <v>11.296575000000001</v>
      </c>
      <c r="F170" s="11">
        <v>12.001988000000001</v>
      </c>
      <c r="G170" s="11">
        <v>12.775926</v>
      </c>
      <c r="H170" s="11">
        <v>13.622332</v>
      </c>
      <c r="I170" s="11">
        <v>14.517150000000001</v>
      </c>
      <c r="J170" s="11">
        <v>15.474199</v>
      </c>
      <c r="K170" s="11">
        <v>16.462993999999998</v>
      </c>
      <c r="L170" s="11">
        <v>17.56015</v>
      </c>
      <c r="M170" s="11">
        <v>18.702304999999999</v>
      </c>
      <c r="N170" s="11">
        <v>19.683332</v>
      </c>
      <c r="O170" s="11">
        <v>20.717017999999999</v>
      </c>
      <c r="P170" s="11">
        <v>21.738447000000001</v>
      </c>
      <c r="Q170" s="11">
        <v>22.853399</v>
      </c>
      <c r="R170" s="11">
        <v>23.929186000000001</v>
      </c>
      <c r="S170" s="11">
        <v>25.090171999999999</v>
      </c>
      <c r="T170" s="11">
        <v>26.319890999999998</v>
      </c>
      <c r="U170" s="11">
        <v>27.525724</v>
      </c>
      <c r="V170" s="11">
        <v>28.788141</v>
      </c>
      <c r="W170" s="11">
        <v>30.084318</v>
      </c>
      <c r="X170" s="11">
        <v>31.382963</v>
      </c>
      <c r="Y170" s="11">
        <v>32.759448999999996</v>
      </c>
      <c r="Z170" s="11">
        <v>34.154620999999999</v>
      </c>
      <c r="AA170" s="11">
        <v>35.489165999999997</v>
      </c>
      <c r="AB170" s="11">
        <v>37.041423999999999</v>
      </c>
      <c r="AC170" s="11">
        <v>38.669800000000002</v>
      </c>
      <c r="AD170" s="10">
        <v>5.3008E-2</v>
      </c>
    </row>
    <row r="171" spans="1:30" ht="15" customHeight="1" x14ac:dyDescent="0.25">
      <c r="A171" s="134" t="s">
        <v>223</v>
      </c>
      <c r="B171" s="9" t="s">
        <v>148</v>
      </c>
      <c r="C171" s="11">
        <v>6.1407780000000001</v>
      </c>
      <c r="D171" s="11">
        <v>6.4783619999999997</v>
      </c>
      <c r="E171" s="11">
        <v>6.8838489999999997</v>
      </c>
      <c r="F171" s="11">
        <v>7.3137109999999996</v>
      </c>
      <c r="G171" s="11">
        <v>7.7853289999999999</v>
      </c>
      <c r="H171" s="11">
        <v>8.301107</v>
      </c>
      <c r="I171" s="11">
        <v>8.8463879999999993</v>
      </c>
      <c r="J171" s="11">
        <v>9.4295899999999993</v>
      </c>
      <c r="K171" s="11">
        <v>10.032135999999999</v>
      </c>
      <c r="L171" s="11">
        <v>10.700716</v>
      </c>
      <c r="M171" s="11">
        <v>11.396716</v>
      </c>
      <c r="N171" s="11">
        <v>11.994531</v>
      </c>
      <c r="O171" s="11">
        <v>12.624433</v>
      </c>
      <c r="P171" s="11">
        <v>13.246865</v>
      </c>
      <c r="Q171" s="11">
        <v>13.926291000000001</v>
      </c>
      <c r="R171" s="11">
        <v>14.581848000000001</v>
      </c>
      <c r="S171" s="11">
        <v>15.289323</v>
      </c>
      <c r="T171" s="11">
        <v>16.038682999999999</v>
      </c>
      <c r="U171" s="11">
        <v>16.773486999999999</v>
      </c>
      <c r="V171" s="11">
        <v>17.542774000000001</v>
      </c>
      <c r="W171" s="11">
        <v>18.332630000000002</v>
      </c>
      <c r="X171" s="11">
        <v>19.123992999999999</v>
      </c>
      <c r="Y171" s="11">
        <v>19.962789999999998</v>
      </c>
      <c r="Z171" s="11">
        <v>20.812971000000001</v>
      </c>
      <c r="AA171" s="11">
        <v>21.626208999999999</v>
      </c>
      <c r="AB171" s="11">
        <v>22.572119000000001</v>
      </c>
      <c r="AC171" s="11">
        <v>23.564409000000001</v>
      </c>
      <c r="AD171" s="10">
        <v>5.3008E-2</v>
      </c>
    </row>
    <row r="172" spans="1:30" ht="15" customHeight="1" x14ac:dyDescent="0.25">
      <c r="A172" s="134" t="s">
        <v>224</v>
      </c>
      <c r="B172" s="9" t="s">
        <v>172</v>
      </c>
      <c r="C172" s="11">
        <v>43.136009000000001</v>
      </c>
      <c r="D172" s="11">
        <v>44.437992000000001</v>
      </c>
      <c r="E172" s="11">
        <v>45.734112000000003</v>
      </c>
      <c r="F172" s="11">
        <v>47.113415000000003</v>
      </c>
      <c r="G172" s="11">
        <v>48.466335000000001</v>
      </c>
      <c r="H172" s="11">
        <v>49.726486000000001</v>
      </c>
      <c r="I172" s="11">
        <v>50.915871000000003</v>
      </c>
      <c r="J172" s="11">
        <v>52.178168999999997</v>
      </c>
      <c r="K172" s="11">
        <v>53.384295999999999</v>
      </c>
      <c r="L172" s="11">
        <v>54.667400000000001</v>
      </c>
      <c r="M172" s="11">
        <v>56.012253000000001</v>
      </c>
      <c r="N172" s="11">
        <v>57.399611999999998</v>
      </c>
      <c r="O172" s="11">
        <v>58.795527999999997</v>
      </c>
      <c r="P172" s="11">
        <v>60.132767000000001</v>
      </c>
      <c r="Q172" s="11">
        <v>61.509841999999999</v>
      </c>
      <c r="R172" s="11">
        <v>62.828673999999999</v>
      </c>
      <c r="S172" s="11">
        <v>64.230643999999998</v>
      </c>
      <c r="T172" s="11">
        <v>65.691856000000001</v>
      </c>
      <c r="U172" s="11">
        <v>67.171943999999996</v>
      </c>
      <c r="V172" s="11">
        <v>68.718627999999995</v>
      </c>
      <c r="W172" s="11">
        <v>70.255645999999999</v>
      </c>
      <c r="X172" s="11">
        <v>71.807609999999997</v>
      </c>
      <c r="Y172" s="11">
        <v>73.366660999999993</v>
      </c>
      <c r="Z172" s="11">
        <v>74.929671999999997</v>
      </c>
      <c r="AA172" s="11">
        <v>76.516189999999995</v>
      </c>
      <c r="AB172" s="11">
        <v>78.178657999999999</v>
      </c>
      <c r="AC172" s="11">
        <v>79.988677999999993</v>
      </c>
      <c r="AD172" s="10">
        <v>2.3789999999999999E-2</v>
      </c>
    </row>
    <row r="173" spans="1:30" ht="15" customHeight="1" x14ac:dyDescent="0.25">
      <c r="A173" s="134" t="s">
        <v>225</v>
      </c>
      <c r="B173" s="9" t="s">
        <v>144</v>
      </c>
      <c r="C173" s="11">
        <v>23.627262000000002</v>
      </c>
      <c r="D173" s="11">
        <v>24.340406000000002</v>
      </c>
      <c r="E173" s="11">
        <v>25.050343000000002</v>
      </c>
      <c r="F173" s="11">
        <v>25.80584</v>
      </c>
      <c r="G173" s="11">
        <v>26.546886000000001</v>
      </c>
      <c r="H173" s="11">
        <v>27.237121999999999</v>
      </c>
      <c r="I173" s="11">
        <v>27.888594000000001</v>
      </c>
      <c r="J173" s="11">
        <v>28.580003999999999</v>
      </c>
      <c r="K173" s="11">
        <v>29.240644</v>
      </c>
      <c r="L173" s="11">
        <v>29.943451</v>
      </c>
      <c r="M173" s="11">
        <v>30.680077000000001</v>
      </c>
      <c r="N173" s="11">
        <v>31.439989000000001</v>
      </c>
      <c r="O173" s="11">
        <v>32.204585999999999</v>
      </c>
      <c r="P173" s="11">
        <v>32.937041999999998</v>
      </c>
      <c r="Q173" s="11">
        <v>33.691319</v>
      </c>
      <c r="R173" s="11">
        <v>34.413696000000002</v>
      </c>
      <c r="S173" s="11">
        <v>35.181609999999999</v>
      </c>
      <c r="T173" s="11">
        <v>35.981971999999999</v>
      </c>
      <c r="U173" s="11">
        <v>36.792670999999999</v>
      </c>
      <c r="V173" s="11">
        <v>37.639851</v>
      </c>
      <c r="W173" s="11">
        <v>38.481735</v>
      </c>
      <c r="X173" s="11">
        <v>39.331806</v>
      </c>
      <c r="Y173" s="11">
        <v>40.185760000000002</v>
      </c>
      <c r="Z173" s="11">
        <v>41.041885000000001</v>
      </c>
      <c r="AA173" s="11">
        <v>41.910876999999999</v>
      </c>
      <c r="AB173" s="11">
        <v>42.821472</v>
      </c>
      <c r="AC173" s="11">
        <v>43.812897</v>
      </c>
      <c r="AD173" s="10">
        <v>2.3789999999999999E-2</v>
      </c>
    </row>
    <row r="174" spans="1:30" ht="15" customHeight="1" x14ac:dyDescent="0.25">
      <c r="A174" s="134" t="s">
        <v>226</v>
      </c>
      <c r="B174" s="9" t="s">
        <v>146</v>
      </c>
      <c r="C174" s="11">
        <v>8.2370269999999994</v>
      </c>
      <c r="D174" s="11">
        <v>8.4856459999999991</v>
      </c>
      <c r="E174" s="11">
        <v>8.7331470000000007</v>
      </c>
      <c r="F174" s="11">
        <v>8.9965309999999992</v>
      </c>
      <c r="G174" s="11">
        <v>9.2548779999999997</v>
      </c>
      <c r="H174" s="11">
        <v>9.4955099999999995</v>
      </c>
      <c r="I174" s="11">
        <v>9.7226289999999995</v>
      </c>
      <c r="J174" s="11">
        <v>9.9636720000000008</v>
      </c>
      <c r="K174" s="11">
        <v>10.193986000000001</v>
      </c>
      <c r="L174" s="11">
        <v>10.439</v>
      </c>
      <c r="M174" s="11">
        <v>10.695807</v>
      </c>
      <c r="N174" s="11">
        <v>10.96073</v>
      </c>
      <c r="O174" s="11">
        <v>11.227285999999999</v>
      </c>
      <c r="P174" s="11">
        <v>11.482638</v>
      </c>
      <c r="Q174" s="11">
        <v>11.745597</v>
      </c>
      <c r="R174" s="11">
        <v>11.997436</v>
      </c>
      <c r="S174" s="11">
        <v>12.265148</v>
      </c>
      <c r="T174" s="11">
        <v>12.544173000000001</v>
      </c>
      <c r="U174" s="11">
        <v>12.826803</v>
      </c>
      <c r="V174" s="11">
        <v>13.122149</v>
      </c>
      <c r="W174" s="11">
        <v>13.415651</v>
      </c>
      <c r="X174" s="11">
        <v>13.712006000000001</v>
      </c>
      <c r="Y174" s="11">
        <v>14.009714000000001</v>
      </c>
      <c r="Z174" s="11">
        <v>14.308179000000001</v>
      </c>
      <c r="AA174" s="11">
        <v>14.611131</v>
      </c>
      <c r="AB174" s="11">
        <v>14.928588</v>
      </c>
      <c r="AC174" s="11">
        <v>15.27422</v>
      </c>
      <c r="AD174" s="10">
        <v>2.3789999999999999E-2</v>
      </c>
    </row>
    <row r="175" spans="1:30" ht="15" customHeight="1" x14ac:dyDescent="0.25">
      <c r="A175" s="134" t="s">
        <v>227</v>
      </c>
      <c r="B175" s="9" t="s">
        <v>148</v>
      </c>
      <c r="C175" s="11">
        <v>11.271720999999999</v>
      </c>
      <c r="D175" s="11">
        <v>11.611938</v>
      </c>
      <c r="E175" s="11">
        <v>11.950623</v>
      </c>
      <c r="F175" s="11">
        <v>12.311043</v>
      </c>
      <c r="G175" s="11">
        <v>12.664569999999999</v>
      </c>
      <c r="H175" s="11">
        <v>12.993855999999999</v>
      </c>
      <c r="I175" s="11">
        <v>13.304650000000001</v>
      </c>
      <c r="J175" s="11">
        <v>13.634497</v>
      </c>
      <c r="K175" s="11">
        <v>13.949665</v>
      </c>
      <c r="L175" s="11">
        <v>14.284948999999999</v>
      </c>
      <c r="M175" s="11">
        <v>14.636367</v>
      </c>
      <c r="N175" s="11">
        <v>14.998892</v>
      </c>
      <c r="O175" s="11">
        <v>15.363656000000001</v>
      </c>
      <c r="P175" s="11">
        <v>15.713085</v>
      </c>
      <c r="Q175" s="11">
        <v>16.072924</v>
      </c>
      <c r="R175" s="11">
        <v>16.417542999999998</v>
      </c>
      <c r="S175" s="11">
        <v>16.783888000000001</v>
      </c>
      <c r="T175" s="11">
        <v>17.165710000000001</v>
      </c>
      <c r="U175" s="11">
        <v>17.552467</v>
      </c>
      <c r="V175" s="11">
        <v>17.956624999999999</v>
      </c>
      <c r="W175" s="11">
        <v>18.358259</v>
      </c>
      <c r="X175" s="11">
        <v>18.763798000000001</v>
      </c>
      <c r="Y175" s="11">
        <v>19.171189999999999</v>
      </c>
      <c r="Z175" s="11">
        <v>19.579612999999998</v>
      </c>
      <c r="AA175" s="11">
        <v>19.994181000000001</v>
      </c>
      <c r="AB175" s="11">
        <v>20.428595999999999</v>
      </c>
      <c r="AC175" s="11">
        <v>20.901565999999999</v>
      </c>
      <c r="AD175" s="10">
        <v>2.3789999999999999E-2</v>
      </c>
    </row>
    <row r="176" spans="1:30" ht="15" customHeight="1" x14ac:dyDescent="0.2">
      <c r="A176" s="134" t="s">
        <v>228</v>
      </c>
      <c r="B176" s="7" t="s">
        <v>229</v>
      </c>
      <c r="C176" s="136">
        <v>1489.1079099999999</v>
      </c>
      <c r="D176" s="136">
        <v>1553.002197</v>
      </c>
      <c r="E176" s="136">
        <v>1623.3610839999999</v>
      </c>
      <c r="F176" s="136">
        <v>1697.927124</v>
      </c>
      <c r="G176" s="136">
        <v>1773.1247559999999</v>
      </c>
      <c r="H176" s="136">
        <v>1847.0279539999999</v>
      </c>
      <c r="I176" s="136">
        <v>1921.4521480000001</v>
      </c>
      <c r="J176" s="136">
        <v>1998.2645259999999</v>
      </c>
      <c r="K176" s="136">
        <v>2076.3005370000001</v>
      </c>
      <c r="L176" s="136">
        <v>2159.8627929999998</v>
      </c>
      <c r="M176" s="136">
        <v>2247.6359859999998</v>
      </c>
      <c r="N176" s="136">
        <v>2335.2963869999999</v>
      </c>
      <c r="O176" s="136">
        <v>2424.367432</v>
      </c>
      <c r="P176" s="136">
        <v>2514.9873050000001</v>
      </c>
      <c r="Q176" s="136">
        <v>2608.5585940000001</v>
      </c>
      <c r="R176" s="136">
        <v>2702.5261230000001</v>
      </c>
      <c r="S176" s="136">
        <v>2799.9614259999998</v>
      </c>
      <c r="T176" s="136">
        <v>2901.4726559999999</v>
      </c>
      <c r="U176" s="136">
        <v>3001.982422</v>
      </c>
      <c r="V176" s="136">
        <v>3101.2185060000002</v>
      </c>
      <c r="W176" s="136">
        <v>3201.8303219999998</v>
      </c>
      <c r="X176" s="136">
        <v>3302.4528810000002</v>
      </c>
      <c r="Y176" s="136">
        <v>3403.3999020000001</v>
      </c>
      <c r="Z176" s="136">
        <v>3504.1813959999999</v>
      </c>
      <c r="AA176" s="136">
        <v>3595.3718260000001</v>
      </c>
      <c r="AB176" s="136">
        <v>3699.3081050000001</v>
      </c>
      <c r="AC176" s="136">
        <v>3835.09375</v>
      </c>
      <c r="AD176" s="8">
        <v>3.6822000000000001E-2</v>
      </c>
    </row>
    <row r="178" spans="1:30" ht="15" customHeight="1" x14ac:dyDescent="0.2">
      <c r="B178" s="7" t="s">
        <v>230</v>
      </c>
    </row>
    <row r="179" spans="1:30" ht="15" customHeight="1" x14ac:dyDescent="0.25">
      <c r="A179" s="134" t="s">
        <v>231</v>
      </c>
      <c r="B179" s="9" t="s">
        <v>232</v>
      </c>
      <c r="C179" s="135">
        <v>0.65</v>
      </c>
      <c r="D179" s="135">
        <v>0.72</v>
      </c>
      <c r="E179" s="135">
        <v>0.79</v>
      </c>
      <c r="F179" s="135">
        <v>0.86</v>
      </c>
      <c r="G179" s="135">
        <v>0.93</v>
      </c>
      <c r="H179" s="135">
        <v>1</v>
      </c>
      <c r="I179" s="135">
        <v>0</v>
      </c>
      <c r="J179" s="135">
        <v>0</v>
      </c>
      <c r="K179" s="135">
        <v>0</v>
      </c>
      <c r="L179" s="135">
        <v>0</v>
      </c>
      <c r="M179" s="135">
        <v>0</v>
      </c>
      <c r="N179" s="135">
        <v>0</v>
      </c>
      <c r="O179" s="135">
        <v>0</v>
      </c>
      <c r="P179" s="135">
        <v>0</v>
      </c>
      <c r="Q179" s="135">
        <v>0</v>
      </c>
      <c r="R179" s="135">
        <v>0</v>
      </c>
      <c r="S179" s="135">
        <v>0</v>
      </c>
      <c r="T179" s="135">
        <v>0</v>
      </c>
      <c r="U179" s="135">
        <v>0</v>
      </c>
      <c r="V179" s="135">
        <v>0</v>
      </c>
      <c r="W179" s="135">
        <v>0</v>
      </c>
      <c r="X179" s="135">
        <v>0</v>
      </c>
      <c r="Y179" s="135">
        <v>0</v>
      </c>
      <c r="Z179" s="135">
        <v>0</v>
      </c>
      <c r="AA179" s="135">
        <v>0</v>
      </c>
      <c r="AB179" s="135">
        <v>0</v>
      </c>
      <c r="AC179" s="135">
        <v>0</v>
      </c>
      <c r="AD179" s="10" t="s">
        <v>233</v>
      </c>
    </row>
    <row r="180" spans="1:30" ht="15" customHeight="1" x14ac:dyDescent="0.25">
      <c r="A180" s="134" t="s">
        <v>234</v>
      </c>
      <c r="B180" s="9" t="s">
        <v>235</v>
      </c>
      <c r="C180" s="135">
        <v>0</v>
      </c>
      <c r="D180" s="135">
        <v>0</v>
      </c>
      <c r="E180" s="135">
        <v>0</v>
      </c>
      <c r="F180" s="135">
        <v>0</v>
      </c>
      <c r="G180" s="135">
        <v>0</v>
      </c>
      <c r="H180" s="135">
        <v>0</v>
      </c>
      <c r="I180" s="135">
        <v>0.7</v>
      </c>
      <c r="J180" s="135">
        <v>0.77500000000000002</v>
      </c>
      <c r="K180" s="135">
        <v>0.85</v>
      </c>
      <c r="L180" s="135">
        <v>0.92500000000000004</v>
      </c>
      <c r="M180" s="135">
        <v>1</v>
      </c>
      <c r="N180" s="135">
        <v>0</v>
      </c>
      <c r="O180" s="135">
        <v>0</v>
      </c>
      <c r="P180" s="135">
        <v>0</v>
      </c>
      <c r="Q180" s="135">
        <v>0</v>
      </c>
      <c r="R180" s="135">
        <v>0</v>
      </c>
      <c r="S180" s="135">
        <v>0</v>
      </c>
      <c r="T180" s="135">
        <v>0</v>
      </c>
      <c r="U180" s="135">
        <v>0</v>
      </c>
      <c r="V180" s="135">
        <v>0</v>
      </c>
      <c r="W180" s="135">
        <v>0</v>
      </c>
      <c r="X180" s="135">
        <v>0</v>
      </c>
      <c r="Y180" s="135">
        <v>0</v>
      </c>
      <c r="Z180" s="135">
        <v>0</v>
      </c>
      <c r="AA180" s="135">
        <v>0</v>
      </c>
      <c r="AB180" s="135">
        <v>0</v>
      </c>
      <c r="AC180" s="135">
        <v>0</v>
      </c>
      <c r="AD180" s="10" t="s">
        <v>233</v>
      </c>
    </row>
    <row r="181" spans="1:30" ht="15" customHeight="1" x14ac:dyDescent="0.25">
      <c r="A181" s="134" t="s">
        <v>236</v>
      </c>
      <c r="B181" s="9" t="s">
        <v>237</v>
      </c>
      <c r="C181" s="135">
        <v>0</v>
      </c>
      <c r="D181" s="135">
        <v>0</v>
      </c>
      <c r="E181" s="135">
        <v>0</v>
      </c>
      <c r="F181" s="135">
        <v>0</v>
      </c>
      <c r="G181" s="135">
        <v>0</v>
      </c>
      <c r="H181" s="135">
        <v>0</v>
      </c>
      <c r="I181" s="135">
        <v>0</v>
      </c>
      <c r="J181" s="135">
        <v>0</v>
      </c>
      <c r="K181" s="135">
        <v>0</v>
      </c>
      <c r="L181" s="135">
        <v>0</v>
      </c>
      <c r="M181" s="135">
        <v>0</v>
      </c>
      <c r="N181" s="135">
        <v>0.75</v>
      </c>
      <c r="O181" s="135">
        <v>0.81</v>
      </c>
      <c r="P181" s="135">
        <v>0.87</v>
      </c>
      <c r="Q181" s="135">
        <v>0.94</v>
      </c>
      <c r="R181" s="135">
        <v>1</v>
      </c>
      <c r="S181" s="135">
        <v>0</v>
      </c>
      <c r="T181" s="135">
        <v>0</v>
      </c>
      <c r="U181" s="135">
        <v>0</v>
      </c>
      <c r="V181" s="135">
        <v>0</v>
      </c>
      <c r="W181" s="135">
        <v>0</v>
      </c>
      <c r="X181" s="135">
        <v>0</v>
      </c>
      <c r="Y181" s="135">
        <v>0</v>
      </c>
      <c r="Z181" s="135">
        <v>0</v>
      </c>
      <c r="AA181" s="135">
        <v>0</v>
      </c>
      <c r="AB181" s="135">
        <v>0</v>
      </c>
      <c r="AC181" s="135">
        <v>0</v>
      </c>
      <c r="AD181" s="10" t="s">
        <v>233</v>
      </c>
    </row>
    <row r="182" spans="1:30" ht="15" customHeight="1" x14ac:dyDescent="0.25">
      <c r="A182" s="134" t="s">
        <v>238</v>
      </c>
      <c r="B182" s="9" t="s">
        <v>239</v>
      </c>
      <c r="C182" s="135">
        <v>0</v>
      </c>
      <c r="D182" s="135">
        <v>0</v>
      </c>
      <c r="E182" s="135">
        <v>0</v>
      </c>
      <c r="F182" s="135">
        <v>0</v>
      </c>
      <c r="G182" s="135">
        <v>0</v>
      </c>
      <c r="H182" s="135">
        <v>0</v>
      </c>
      <c r="I182" s="135">
        <v>0</v>
      </c>
      <c r="J182" s="135">
        <v>0</v>
      </c>
      <c r="K182" s="135">
        <v>0</v>
      </c>
      <c r="L182" s="135">
        <v>0</v>
      </c>
      <c r="M182" s="135">
        <v>0</v>
      </c>
      <c r="N182" s="135">
        <v>0</v>
      </c>
      <c r="O182" s="135">
        <v>0</v>
      </c>
      <c r="P182" s="135">
        <v>0</v>
      </c>
      <c r="Q182" s="135">
        <v>0</v>
      </c>
      <c r="R182" s="135">
        <v>0</v>
      </c>
      <c r="S182" s="135">
        <v>0.75</v>
      </c>
      <c r="T182" s="135">
        <v>0.81</v>
      </c>
      <c r="U182" s="135">
        <v>0.87</v>
      </c>
      <c r="V182" s="135">
        <v>0.94</v>
      </c>
      <c r="W182" s="135">
        <v>1</v>
      </c>
      <c r="X182" s="135">
        <v>0</v>
      </c>
      <c r="Y182" s="135">
        <v>0</v>
      </c>
      <c r="Z182" s="135">
        <v>0</v>
      </c>
      <c r="AA182" s="135">
        <v>0</v>
      </c>
      <c r="AB182" s="135">
        <v>0</v>
      </c>
      <c r="AC182" s="135">
        <v>0</v>
      </c>
      <c r="AD182" s="10" t="s">
        <v>233</v>
      </c>
    </row>
    <row r="183" spans="1:30" ht="15" customHeight="1" x14ac:dyDescent="0.25">
      <c r="A183" s="134" t="s">
        <v>240</v>
      </c>
      <c r="B183" s="9" t="s">
        <v>241</v>
      </c>
      <c r="C183" s="135">
        <v>0</v>
      </c>
      <c r="D183" s="135">
        <v>0</v>
      </c>
      <c r="E183" s="135">
        <v>0</v>
      </c>
      <c r="F183" s="135">
        <v>0</v>
      </c>
      <c r="G183" s="135">
        <v>0</v>
      </c>
      <c r="H183" s="135">
        <v>0</v>
      </c>
      <c r="I183" s="135">
        <v>0</v>
      </c>
      <c r="J183" s="135">
        <v>0</v>
      </c>
      <c r="K183" s="135">
        <v>0</v>
      </c>
      <c r="L183" s="135">
        <v>0</v>
      </c>
      <c r="M183" s="135">
        <v>0</v>
      </c>
      <c r="N183" s="135">
        <v>0</v>
      </c>
      <c r="O183" s="135">
        <v>0</v>
      </c>
      <c r="P183" s="135">
        <v>0</v>
      </c>
      <c r="Q183" s="135">
        <v>0</v>
      </c>
      <c r="R183" s="135">
        <v>0</v>
      </c>
      <c r="S183" s="135">
        <v>0</v>
      </c>
      <c r="T183" s="135">
        <v>0</v>
      </c>
      <c r="U183" s="135">
        <v>0</v>
      </c>
      <c r="V183" s="135">
        <v>0</v>
      </c>
      <c r="W183" s="135">
        <v>0</v>
      </c>
      <c r="X183" s="135">
        <v>0.75</v>
      </c>
      <c r="Y183" s="135">
        <v>0.8</v>
      </c>
      <c r="Z183" s="135">
        <v>0.85</v>
      </c>
      <c r="AA183" s="135">
        <v>0.9</v>
      </c>
      <c r="AB183" s="135">
        <v>0.95</v>
      </c>
      <c r="AC183" s="135">
        <v>1</v>
      </c>
      <c r="AD183" s="10" t="s">
        <v>233</v>
      </c>
    </row>
    <row r="184" spans="1:30" ht="15" customHeight="1" x14ac:dyDescent="0.25">
      <c r="A184" s="134" t="s">
        <v>242</v>
      </c>
      <c r="B184" s="9" t="s">
        <v>243</v>
      </c>
      <c r="C184" s="135">
        <v>7.4999999999999993E-5</v>
      </c>
      <c r="D184" s="135">
        <v>7.4999999999999993E-5</v>
      </c>
      <c r="E184" s="135">
        <v>7.4999999999999993E-5</v>
      </c>
      <c r="F184" s="135">
        <v>7.4999999999999993E-5</v>
      </c>
      <c r="G184" s="135">
        <v>7.4999999999999993E-5</v>
      </c>
      <c r="H184" s="135">
        <v>7.4999999999999993E-5</v>
      </c>
      <c r="I184" s="135">
        <v>7.4999999999999993E-5</v>
      </c>
      <c r="J184" s="135">
        <v>7.4999999999999993E-5</v>
      </c>
      <c r="K184" s="135">
        <v>7.4999999999999993E-5</v>
      </c>
      <c r="L184" s="135">
        <v>7.4999999999999993E-5</v>
      </c>
      <c r="M184" s="135">
        <v>1.2300000000000001E-4</v>
      </c>
      <c r="N184" s="135">
        <v>2.1699999999999999E-4</v>
      </c>
      <c r="O184" s="135">
        <v>4.0200000000000001E-4</v>
      </c>
      <c r="P184" s="135">
        <v>6.8900000000000005E-4</v>
      </c>
      <c r="Q184" s="135">
        <v>1.1329999999999999E-3</v>
      </c>
      <c r="R184" s="135">
        <v>1.9269999999999999E-3</v>
      </c>
      <c r="S184" s="135">
        <v>3.1210000000000001E-3</v>
      </c>
      <c r="T184" s="135">
        <v>5.5079999999999999E-3</v>
      </c>
      <c r="U184" s="135">
        <v>9.7289999999999998E-3</v>
      </c>
      <c r="V184" s="135">
        <v>1.6587000000000001E-2</v>
      </c>
      <c r="W184" s="135">
        <v>2.9405000000000001E-2</v>
      </c>
      <c r="X184" s="135">
        <v>4.6142000000000002E-2</v>
      </c>
      <c r="Y184" s="135">
        <v>7.5065000000000007E-2</v>
      </c>
      <c r="Z184" s="135">
        <v>0.113133</v>
      </c>
      <c r="AA184" s="135">
        <v>0.17635200000000001</v>
      </c>
      <c r="AB184" s="135">
        <v>0.26132100000000003</v>
      </c>
      <c r="AC184" s="135">
        <v>0.36616900000000002</v>
      </c>
      <c r="AD184" s="10">
        <v>0.40468999999999999</v>
      </c>
    </row>
    <row r="185" spans="1:30" ht="15" customHeight="1" x14ac:dyDescent="0.25">
      <c r="A185" s="134" t="s">
        <v>244</v>
      </c>
      <c r="B185" s="9" t="s">
        <v>245</v>
      </c>
      <c r="C185" s="135">
        <v>7.4999999999999993E-5</v>
      </c>
      <c r="D185" s="135">
        <v>7.4999999999999993E-5</v>
      </c>
      <c r="E185" s="135">
        <v>7.4999999999999993E-5</v>
      </c>
      <c r="F185" s="135">
        <v>7.4999999999999993E-5</v>
      </c>
      <c r="G185" s="135">
        <v>7.4999999999999993E-5</v>
      </c>
      <c r="H185" s="135">
        <v>7.4999999999999993E-5</v>
      </c>
      <c r="I185" s="135">
        <v>7.4999999999999993E-5</v>
      </c>
      <c r="J185" s="135">
        <v>7.4999999999999993E-5</v>
      </c>
      <c r="K185" s="135">
        <v>7.4999999999999993E-5</v>
      </c>
      <c r="L185" s="135">
        <v>7.4999999999999993E-5</v>
      </c>
      <c r="M185" s="135">
        <v>7.4999999999999993E-5</v>
      </c>
      <c r="N185" s="135">
        <v>7.4999999999999993E-5</v>
      </c>
      <c r="O185" s="135">
        <v>7.4999999999999993E-5</v>
      </c>
      <c r="P185" s="135">
        <v>7.4999999999999993E-5</v>
      </c>
      <c r="Q185" s="135">
        <v>7.4999999999999993E-5</v>
      </c>
      <c r="R185" s="135">
        <v>7.4999999999999993E-5</v>
      </c>
      <c r="S185" s="135">
        <v>7.4999999999999993E-5</v>
      </c>
      <c r="T185" s="135">
        <v>7.4999999999999993E-5</v>
      </c>
      <c r="U185" s="135">
        <v>7.4999999999999993E-5</v>
      </c>
      <c r="V185" s="135">
        <v>7.4999999999999993E-5</v>
      </c>
      <c r="W185" s="135">
        <v>7.4999999999999993E-5</v>
      </c>
      <c r="X185" s="135">
        <v>7.4999999999999993E-5</v>
      </c>
      <c r="Y185" s="135">
        <v>7.4999999999999993E-5</v>
      </c>
      <c r="Z185" s="135">
        <v>7.4999999999999993E-5</v>
      </c>
      <c r="AA185" s="135">
        <v>7.4999999999999993E-5</v>
      </c>
      <c r="AB185" s="135">
        <v>7.4999999999999993E-5</v>
      </c>
      <c r="AC185" s="135">
        <v>7.4999999999999993E-5</v>
      </c>
      <c r="AD185" s="10">
        <v>0</v>
      </c>
    </row>
    <row r="186" spans="1:30" ht="15" customHeight="1" x14ac:dyDescent="0.25">
      <c r="A186" s="134" t="s">
        <v>246</v>
      </c>
      <c r="B186" s="9" t="s">
        <v>247</v>
      </c>
      <c r="C186" s="135">
        <v>7.4999999999999993E-5</v>
      </c>
      <c r="D186" s="135">
        <v>7.4999999999999993E-5</v>
      </c>
      <c r="E186" s="135">
        <v>7.4999999999999993E-5</v>
      </c>
      <c r="F186" s="135">
        <v>7.4999999999999993E-5</v>
      </c>
      <c r="G186" s="135">
        <v>7.4999999999999993E-5</v>
      </c>
      <c r="H186" s="135">
        <v>7.4999999999999993E-5</v>
      </c>
      <c r="I186" s="135">
        <v>7.4999999999999993E-5</v>
      </c>
      <c r="J186" s="135">
        <v>7.4999999999999993E-5</v>
      </c>
      <c r="K186" s="135">
        <v>7.4999999999999993E-5</v>
      </c>
      <c r="L186" s="135">
        <v>7.4999999999999993E-5</v>
      </c>
      <c r="M186" s="135">
        <v>7.4999999999999993E-5</v>
      </c>
      <c r="N186" s="135">
        <v>7.4999999999999993E-5</v>
      </c>
      <c r="O186" s="135">
        <v>7.4999999999999993E-5</v>
      </c>
      <c r="P186" s="135">
        <v>7.4999999999999993E-5</v>
      </c>
      <c r="Q186" s="135">
        <v>7.4999999999999993E-5</v>
      </c>
      <c r="R186" s="135">
        <v>7.4999999999999993E-5</v>
      </c>
      <c r="S186" s="135">
        <v>7.4999999999999993E-5</v>
      </c>
      <c r="T186" s="135">
        <v>7.4999999999999993E-5</v>
      </c>
      <c r="U186" s="135">
        <v>7.4999999999999993E-5</v>
      </c>
      <c r="V186" s="135">
        <v>7.4999999999999993E-5</v>
      </c>
      <c r="W186" s="135">
        <v>7.4999999999999993E-5</v>
      </c>
      <c r="X186" s="135">
        <v>7.4999999999999993E-5</v>
      </c>
      <c r="Y186" s="135">
        <v>7.4999999999999993E-5</v>
      </c>
      <c r="Z186" s="135">
        <v>7.4999999999999993E-5</v>
      </c>
      <c r="AA186" s="135">
        <v>7.4999999999999993E-5</v>
      </c>
      <c r="AB186" s="135">
        <v>7.4999999999999993E-5</v>
      </c>
      <c r="AC186" s="135">
        <v>7.4999999999999993E-5</v>
      </c>
      <c r="AD186" s="10">
        <v>0</v>
      </c>
    </row>
    <row r="187" spans="1:30" ht="15" customHeight="1" x14ac:dyDescent="0.25">
      <c r="A187" s="134" t="s">
        <v>248</v>
      </c>
      <c r="B187" s="9" t="s">
        <v>249</v>
      </c>
      <c r="C187" s="135">
        <v>7.4999999999999993E-5</v>
      </c>
      <c r="D187" s="135">
        <v>7.4999999999999993E-5</v>
      </c>
      <c r="E187" s="135">
        <v>7.4999999999999993E-5</v>
      </c>
      <c r="F187" s="135">
        <v>7.4999999999999993E-5</v>
      </c>
      <c r="G187" s="135">
        <v>7.4999999999999993E-5</v>
      </c>
      <c r="H187" s="135">
        <v>7.4999999999999993E-5</v>
      </c>
      <c r="I187" s="135">
        <v>7.4999999999999993E-5</v>
      </c>
      <c r="J187" s="135">
        <v>7.4999999999999993E-5</v>
      </c>
      <c r="K187" s="135">
        <v>7.4999999999999993E-5</v>
      </c>
      <c r="L187" s="135">
        <v>7.4999999999999993E-5</v>
      </c>
      <c r="M187" s="135">
        <v>7.4999999999999993E-5</v>
      </c>
      <c r="N187" s="135">
        <v>7.4999999999999993E-5</v>
      </c>
      <c r="O187" s="135">
        <v>7.4999999999999993E-5</v>
      </c>
      <c r="P187" s="135">
        <v>7.4999999999999993E-5</v>
      </c>
      <c r="Q187" s="135">
        <v>7.4999999999999993E-5</v>
      </c>
      <c r="R187" s="135">
        <v>7.4999999999999993E-5</v>
      </c>
      <c r="S187" s="135">
        <v>7.4999999999999993E-5</v>
      </c>
      <c r="T187" s="135">
        <v>7.4999999999999993E-5</v>
      </c>
      <c r="U187" s="135">
        <v>7.4999999999999993E-5</v>
      </c>
      <c r="V187" s="135">
        <v>7.4999999999999993E-5</v>
      </c>
      <c r="W187" s="135">
        <v>7.4999999999999993E-5</v>
      </c>
      <c r="X187" s="135">
        <v>7.4999999999999993E-5</v>
      </c>
      <c r="Y187" s="135">
        <v>7.4999999999999993E-5</v>
      </c>
      <c r="Z187" s="135">
        <v>7.4999999999999993E-5</v>
      </c>
      <c r="AA187" s="135">
        <v>7.4999999999999993E-5</v>
      </c>
      <c r="AB187" s="135">
        <v>7.4999999999999993E-5</v>
      </c>
      <c r="AC187" s="135">
        <v>7.4999999999999993E-5</v>
      </c>
      <c r="AD187" s="10">
        <v>0</v>
      </c>
    </row>
    <row r="189" spans="1:30" ht="15" customHeight="1" x14ac:dyDescent="0.2">
      <c r="B189" s="7" t="s">
        <v>250</v>
      </c>
    </row>
    <row r="190" spans="1:30" ht="15" customHeight="1" x14ac:dyDescent="0.2">
      <c r="B190" s="7" t="s">
        <v>251</v>
      </c>
    </row>
    <row r="191" spans="1:30" ht="15" customHeight="1" x14ac:dyDescent="0.25">
      <c r="A191" s="134" t="s">
        <v>252</v>
      </c>
      <c r="B191" s="9" t="s">
        <v>144</v>
      </c>
      <c r="C191" s="15">
        <v>70.164856</v>
      </c>
      <c r="D191" s="15">
        <v>70.970710999999994</v>
      </c>
      <c r="E191" s="15">
        <v>71.116591999999997</v>
      </c>
      <c r="F191" s="15">
        <v>71.262482000000006</v>
      </c>
      <c r="G191" s="15">
        <v>71.408378999999996</v>
      </c>
      <c r="H191" s="15">
        <v>71.554253000000003</v>
      </c>
      <c r="I191" s="15">
        <v>71.901595999999998</v>
      </c>
      <c r="J191" s="15">
        <v>72.162125000000003</v>
      </c>
      <c r="K191" s="15">
        <v>72.422646</v>
      </c>
      <c r="L191" s="15">
        <v>72.683150999999995</v>
      </c>
      <c r="M191" s="15">
        <v>72.943657000000002</v>
      </c>
      <c r="N191" s="15">
        <v>74.159385999999998</v>
      </c>
      <c r="O191" s="15">
        <v>74.534531000000001</v>
      </c>
      <c r="P191" s="15">
        <v>74.909667999999996</v>
      </c>
      <c r="Q191" s="15">
        <v>75.347328000000005</v>
      </c>
      <c r="R191" s="15">
        <v>75.722465999999997</v>
      </c>
      <c r="S191" s="15">
        <v>76.243499999999997</v>
      </c>
      <c r="T191" s="15">
        <v>76.785354999999996</v>
      </c>
      <c r="U191" s="15">
        <v>77.327231999999995</v>
      </c>
      <c r="V191" s="15">
        <v>77.959404000000006</v>
      </c>
      <c r="W191" s="15">
        <v>78.501273999999995</v>
      </c>
      <c r="X191" s="15">
        <v>78.327606000000003</v>
      </c>
      <c r="Y191" s="15">
        <v>78.918098000000001</v>
      </c>
      <c r="Z191" s="15">
        <v>79.508590999999996</v>
      </c>
      <c r="AA191" s="15">
        <v>80.099091000000001</v>
      </c>
      <c r="AB191" s="15">
        <v>80.689582999999999</v>
      </c>
      <c r="AC191" s="15">
        <v>81.280083000000005</v>
      </c>
      <c r="AD191" s="10">
        <v>5.4400000000000004E-3</v>
      </c>
    </row>
    <row r="192" spans="1:30" ht="15" customHeight="1" x14ac:dyDescent="0.25">
      <c r="A192" s="134" t="s">
        <v>253</v>
      </c>
      <c r="B192" s="9" t="s">
        <v>146</v>
      </c>
      <c r="C192" s="15">
        <v>69.379035999999999</v>
      </c>
      <c r="D192" s="15">
        <v>70.175865000000002</v>
      </c>
      <c r="E192" s="15">
        <v>70.320121999999998</v>
      </c>
      <c r="F192" s="15">
        <v>70.464371</v>
      </c>
      <c r="G192" s="15">
        <v>70.608626999999998</v>
      </c>
      <c r="H192" s="15">
        <v>70.752876000000001</v>
      </c>
      <c r="I192" s="15">
        <v>71.096335999999994</v>
      </c>
      <c r="J192" s="15">
        <v>71.353943000000001</v>
      </c>
      <c r="K192" s="15">
        <v>71.611542</v>
      </c>
      <c r="L192" s="15">
        <v>71.869133000000005</v>
      </c>
      <c r="M192" s="15">
        <v>72.126709000000005</v>
      </c>
      <c r="N192" s="15">
        <v>73.328834999999998</v>
      </c>
      <c r="O192" s="15">
        <v>73.699776</v>
      </c>
      <c r="P192" s="15">
        <v>74.070708999999994</v>
      </c>
      <c r="Q192" s="15">
        <v>74.503463999999994</v>
      </c>
      <c r="R192" s="15">
        <v>74.874404999999996</v>
      </c>
      <c r="S192" s="15">
        <v>75.389595</v>
      </c>
      <c r="T192" s="15">
        <v>75.925399999999996</v>
      </c>
      <c r="U192" s="15">
        <v>76.461196999999999</v>
      </c>
      <c r="V192" s="15">
        <v>77.086303999999998</v>
      </c>
      <c r="W192" s="15">
        <v>77.622085999999996</v>
      </c>
      <c r="X192" s="15">
        <v>77.450362999999996</v>
      </c>
      <c r="Y192" s="15">
        <v>78.034248000000005</v>
      </c>
      <c r="Z192" s="15">
        <v>78.618126000000004</v>
      </c>
      <c r="AA192" s="15">
        <v>79.202010999999999</v>
      </c>
      <c r="AB192" s="15">
        <v>79.785888999999997</v>
      </c>
      <c r="AC192" s="15">
        <v>80.369781000000003</v>
      </c>
      <c r="AD192" s="10">
        <v>5.4400000000000004E-3</v>
      </c>
    </row>
    <row r="193" spans="1:30" ht="15" customHeight="1" x14ac:dyDescent="0.25">
      <c r="A193" s="134" t="s">
        <v>254</v>
      </c>
      <c r="B193" s="9" t="s">
        <v>148</v>
      </c>
      <c r="C193" s="15">
        <v>46.559486</v>
      </c>
      <c r="D193" s="15">
        <v>47.094521</v>
      </c>
      <c r="E193" s="15">
        <v>47.191574000000003</v>
      </c>
      <c r="F193" s="15">
        <v>47.288634999999999</v>
      </c>
      <c r="G193" s="15">
        <v>47.385711999999998</v>
      </c>
      <c r="H193" s="15">
        <v>47.482844999999998</v>
      </c>
      <c r="I193" s="15">
        <v>47.713745000000003</v>
      </c>
      <c r="J193" s="15">
        <v>47.887073999999998</v>
      </c>
      <c r="K193" s="15">
        <v>48.060394000000002</v>
      </c>
      <c r="L193" s="15">
        <v>48.233714999999997</v>
      </c>
      <c r="M193" s="15">
        <v>48.407035999999998</v>
      </c>
      <c r="N193" s="15">
        <v>49.214260000000003</v>
      </c>
      <c r="O193" s="15">
        <v>49.463692000000002</v>
      </c>
      <c r="P193" s="15">
        <v>49.713135000000001</v>
      </c>
      <c r="Q193" s="15">
        <v>50.00412</v>
      </c>
      <c r="R193" s="15">
        <v>50.253653999999997</v>
      </c>
      <c r="S193" s="15">
        <v>50.600037</v>
      </c>
      <c r="T193" s="15">
        <v>50.960278000000002</v>
      </c>
      <c r="U193" s="15">
        <v>51.320540999999999</v>
      </c>
      <c r="V193" s="15">
        <v>51.740752999999998</v>
      </c>
      <c r="W193" s="15">
        <v>52.101050999999998</v>
      </c>
      <c r="X193" s="15">
        <v>51.986462000000003</v>
      </c>
      <c r="Y193" s="15">
        <v>52.379063000000002</v>
      </c>
      <c r="Z193" s="15">
        <v>52.771683000000003</v>
      </c>
      <c r="AA193" s="15">
        <v>53.164318000000002</v>
      </c>
      <c r="AB193" s="15">
        <v>53.556956999999997</v>
      </c>
      <c r="AC193" s="15">
        <v>53.949612000000002</v>
      </c>
      <c r="AD193" s="10">
        <v>5.4510000000000001E-3</v>
      </c>
    </row>
    <row r="194" spans="1:30" ht="15" customHeight="1" x14ac:dyDescent="0.25">
      <c r="A194" s="134" t="s">
        <v>255</v>
      </c>
      <c r="B194" s="9" t="s">
        <v>256</v>
      </c>
      <c r="C194" s="15">
        <v>66.345237999999995</v>
      </c>
      <c r="D194" s="15">
        <v>67.104118</v>
      </c>
      <c r="E194" s="15">
        <v>67.240440000000007</v>
      </c>
      <c r="F194" s="15">
        <v>67.376891999999998</v>
      </c>
      <c r="G194" s="15">
        <v>67.513358999999994</v>
      </c>
      <c r="H194" s="15">
        <v>67.648353999999998</v>
      </c>
      <c r="I194" s="15">
        <v>67.971549999999993</v>
      </c>
      <c r="J194" s="15">
        <v>68.211135999999996</v>
      </c>
      <c r="K194" s="15">
        <v>68.451103000000003</v>
      </c>
      <c r="L194" s="15">
        <v>68.691367999999997</v>
      </c>
      <c r="M194" s="15">
        <v>68.931952999999993</v>
      </c>
      <c r="N194" s="15">
        <v>70.075180000000003</v>
      </c>
      <c r="O194" s="15">
        <v>70.423537999999994</v>
      </c>
      <c r="P194" s="15">
        <v>70.771286000000003</v>
      </c>
      <c r="Q194" s="15">
        <v>71.176322999999996</v>
      </c>
      <c r="R194" s="15">
        <v>71.520790000000005</v>
      </c>
      <c r="S194" s="15">
        <v>72.001991000000004</v>
      </c>
      <c r="T194" s="15">
        <v>72.501839000000004</v>
      </c>
      <c r="U194" s="15">
        <v>73.000923</v>
      </c>
      <c r="V194" s="15">
        <v>73.584380999999993</v>
      </c>
      <c r="W194" s="15">
        <v>74.081717999999995</v>
      </c>
      <c r="X194" s="15">
        <v>73.902991999999998</v>
      </c>
      <c r="Y194" s="15">
        <v>74.444457999999997</v>
      </c>
      <c r="Z194" s="15">
        <v>74.985016000000002</v>
      </c>
      <c r="AA194" s="15">
        <v>75.524681000000001</v>
      </c>
      <c r="AB194" s="15">
        <v>76.063507000000001</v>
      </c>
      <c r="AC194" s="15">
        <v>76.601485999999994</v>
      </c>
      <c r="AD194" s="10">
        <v>5.3090000000000004E-3</v>
      </c>
    </row>
    <row r="195" spans="1:30" ht="15" customHeight="1" x14ac:dyDescent="0.2">
      <c r="B195" s="7" t="s">
        <v>257</v>
      </c>
    </row>
    <row r="196" spans="1:30" ht="15" customHeight="1" x14ac:dyDescent="0.25">
      <c r="A196" s="134" t="s">
        <v>258</v>
      </c>
      <c r="B196" s="9" t="s">
        <v>144</v>
      </c>
      <c r="C196" s="15">
        <v>65.746025000000003</v>
      </c>
      <c r="D196" s="15">
        <v>66.010482999999994</v>
      </c>
      <c r="E196" s="15">
        <v>66.268715</v>
      </c>
      <c r="F196" s="15">
        <v>66.546959000000001</v>
      </c>
      <c r="G196" s="15">
        <v>66.839759999999998</v>
      </c>
      <c r="H196" s="15">
        <v>67.205826000000002</v>
      </c>
      <c r="I196" s="15">
        <v>67.578605999999994</v>
      </c>
      <c r="J196" s="15">
        <v>67.833327999999995</v>
      </c>
      <c r="K196" s="15">
        <v>68.113677999999993</v>
      </c>
      <c r="L196" s="15">
        <v>68.402039000000002</v>
      </c>
      <c r="M196" s="15">
        <v>68.695541000000006</v>
      </c>
      <c r="N196" s="15">
        <v>68.970885999999993</v>
      </c>
      <c r="O196" s="15">
        <v>69.246071000000001</v>
      </c>
      <c r="P196" s="15">
        <v>69.541206000000003</v>
      </c>
      <c r="Q196" s="15">
        <v>69.851134999999999</v>
      </c>
      <c r="R196" s="15">
        <v>70.176224000000005</v>
      </c>
      <c r="S196" s="15">
        <v>70.520911999999996</v>
      </c>
      <c r="T196" s="15">
        <v>70.869690000000006</v>
      </c>
      <c r="U196" s="15">
        <v>71.237540999999993</v>
      </c>
      <c r="V196" s="15">
        <v>71.632087999999996</v>
      </c>
      <c r="W196" s="15">
        <v>72.044730999999999</v>
      </c>
      <c r="X196" s="15">
        <v>72.451804999999993</v>
      </c>
      <c r="Y196" s="15">
        <v>72.873504999999994</v>
      </c>
      <c r="Z196" s="15">
        <v>73.318839999999994</v>
      </c>
      <c r="AA196" s="15">
        <v>73.78022</v>
      </c>
      <c r="AB196" s="15">
        <v>74.259383999999997</v>
      </c>
      <c r="AC196" s="15">
        <v>74.747871000000004</v>
      </c>
      <c r="AD196" s="10">
        <v>4.9849999999999998E-3</v>
      </c>
    </row>
    <row r="197" spans="1:30" ht="15" customHeight="1" x14ac:dyDescent="0.25">
      <c r="A197" s="134" t="s">
        <v>259</v>
      </c>
      <c r="B197" s="9" t="s">
        <v>146</v>
      </c>
      <c r="C197" s="15">
        <v>66.371551999999994</v>
      </c>
      <c r="D197" s="15">
        <v>66.568779000000006</v>
      </c>
      <c r="E197" s="15">
        <v>66.790283000000002</v>
      </c>
      <c r="F197" s="15">
        <v>67.009529000000001</v>
      </c>
      <c r="G197" s="15">
        <v>67.293616999999998</v>
      </c>
      <c r="H197" s="15">
        <v>67.610420000000005</v>
      </c>
      <c r="I197" s="15">
        <v>67.903557000000006</v>
      </c>
      <c r="J197" s="15">
        <v>68.209038000000007</v>
      </c>
      <c r="K197" s="15">
        <v>68.523635999999996</v>
      </c>
      <c r="L197" s="15">
        <v>68.801727</v>
      </c>
      <c r="M197" s="15">
        <v>69.062531000000007</v>
      </c>
      <c r="N197" s="15">
        <v>69.313254999999998</v>
      </c>
      <c r="O197" s="15">
        <v>69.605575999999999</v>
      </c>
      <c r="P197" s="15">
        <v>69.902862999999996</v>
      </c>
      <c r="Q197" s="15">
        <v>70.207099999999997</v>
      </c>
      <c r="R197" s="15">
        <v>70.524651000000006</v>
      </c>
      <c r="S197" s="15">
        <v>70.853699000000006</v>
      </c>
      <c r="T197" s="15">
        <v>71.192451000000005</v>
      </c>
      <c r="U197" s="15">
        <v>71.561217999999997</v>
      </c>
      <c r="V197" s="15">
        <v>72.022118000000006</v>
      </c>
      <c r="W197" s="15">
        <v>72.458175999999995</v>
      </c>
      <c r="X197" s="15">
        <v>72.884406999999996</v>
      </c>
      <c r="Y197" s="15">
        <v>73.249306000000004</v>
      </c>
      <c r="Z197" s="15">
        <v>73.714995999999999</v>
      </c>
      <c r="AA197" s="15">
        <v>74.199883</v>
      </c>
      <c r="AB197" s="15">
        <v>74.676308000000006</v>
      </c>
      <c r="AC197" s="15">
        <v>75.156395000000003</v>
      </c>
      <c r="AD197" s="10">
        <v>4.8650000000000004E-3</v>
      </c>
    </row>
    <row r="198" spans="1:30" ht="15" customHeight="1" x14ac:dyDescent="0.25">
      <c r="A198" s="134" t="s">
        <v>260</v>
      </c>
      <c r="B198" s="9" t="s">
        <v>148</v>
      </c>
      <c r="C198" s="15">
        <v>45.958053999999997</v>
      </c>
      <c r="D198" s="15">
        <v>46.077399999999997</v>
      </c>
      <c r="E198" s="15">
        <v>46.216549000000001</v>
      </c>
      <c r="F198" s="15">
        <v>46.357529</v>
      </c>
      <c r="G198" s="15">
        <v>46.483359999999998</v>
      </c>
      <c r="H198" s="15">
        <v>46.612487999999999</v>
      </c>
      <c r="I198" s="15">
        <v>46.767131999999997</v>
      </c>
      <c r="J198" s="15">
        <v>46.925533000000001</v>
      </c>
      <c r="K198" s="15">
        <v>47.095534999999998</v>
      </c>
      <c r="L198" s="15">
        <v>47.272221000000002</v>
      </c>
      <c r="M198" s="15">
        <v>47.434517</v>
      </c>
      <c r="N198" s="15">
        <v>47.600921999999997</v>
      </c>
      <c r="O198" s="15">
        <v>47.783428000000001</v>
      </c>
      <c r="P198" s="15">
        <v>47.981735</v>
      </c>
      <c r="Q198" s="15">
        <v>48.174011</v>
      </c>
      <c r="R198" s="15">
        <v>48.377505999999997</v>
      </c>
      <c r="S198" s="15">
        <v>48.605122000000001</v>
      </c>
      <c r="T198" s="15">
        <v>48.832160999999999</v>
      </c>
      <c r="U198" s="15">
        <v>49.075375000000001</v>
      </c>
      <c r="V198" s="15">
        <v>49.354529999999997</v>
      </c>
      <c r="W198" s="15">
        <v>49.641818999999998</v>
      </c>
      <c r="X198" s="15">
        <v>49.934814000000003</v>
      </c>
      <c r="Y198" s="15">
        <v>50.258389000000001</v>
      </c>
      <c r="Z198" s="15">
        <v>50.604126000000001</v>
      </c>
      <c r="AA198" s="15">
        <v>50.952362000000001</v>
      </c>
      <c r="AB198" s="15">
        <v>51.310276000000002</v>
      </c>
      <c r="AC198" s="15">
        <v>51.715404999999997</v>
      </c>
      <c r="AD198" s="10">
        <v>4.6280000000000002E-3</v>
      </c>
    </row>
    <row r="199" spans="1:30" ht="15" customHeight="1" x14ac:dyDescent="0.25">
      <c r="A199" s="134" t="s">
        <v>261</v>
      </c>
      <c r="B199" s="9" t="s">
        <v>256</v>
      </c>
      <c r="C199" s="15">
        <v>65.884536999999995</v>
      </c>
      <c r="D199" s="15">
        <v>66.105391999999995</v>
      </c>
      <c r="E199" s="15">
        <v>66.334427000000005</v>
      </c>
      <c r="F199" s="15">
        <v>66.574584999999999</v>
      </c>
      <c r="G199" s="15">
        <v>66.834823999999998</v>
      </c>
      <c r="H199" s="15">
        <v>67.142685</v>
      </c>
      <c r="I199" s="15">
        <v>67.451415999999995</v>
      </c>
      <c r="J199" s="15">
        <v>67.696655000000007</v>
      </c>
      <c r="K199" s="15">
        <v>67.961410999999998</v>
      </c>
      <c r="L199" s="15">
        <v>68.223602</v>
      </c>
      <c r="M199" s="15">
        <v>68.481460999999996</v>
      </c>
      <c r="N199" s="15">
        <v>68.727737000000005</v>
      </c>
      <c r="O199" s="15">
        <v>68.987319999999997</v>
      </c>
      <c r="P199" s="15">
        <v>69.262039000000001</v>
      </c>
      <c r="Q199" s="15">
        <v>69.543182000000002</v>
      </c>
      <c r="R199" s="15">
        <v>69.836760999999996</v>
      </c>
      <c r="S199" s="15">
        <v>70.148314999999997</v>
      </c>
      <c r="T199" s="15">
        <v>70.463318000000001</v>
      </c>
      <c r="U199" s="15">
        <v>70.799132999999998</v>
      </c>
      <c r="V199" s="15">
        <v>71.179824999999994</v>
      </c>
      <c r="W199" s="15">
        <v>71.565094000000002</v>
      </c>
      <c r="X199" s="15">
        <v>71.945250999999999</v>
      </c>
      <c r="Y199" s="15">
        <v>72.324370999999999</v>
      </c>
      <c r="Z199" s="15">
        <v>72.745682000000002</v>
      </c>
      <c r="AA199" s="15">
        <v>73.180176000000003</v>
      </c>
      <c r="AB199" s="15">
        <v>73.623733999999999</v>
      </c>
      <c r="AC199" s="15">
        <v>74.083663999999999</v>
      </c>
      <c r="AD199" s="10">
        <v>4.568E-3</v>
      </c>
    </row>
    <row r="201" spans="1:30" ht="15" customHeight="1" x14ac:dyDescent="0.2">
      <c r="B201" s="7" t="s">
        <v>262</v>
      </c>
    </row>
    <row r="202" spans="1:30" ht="15" customHeight="1" x14ac:dyDescent="0.2">
      <c r="B202" s="7" t="s">
        <v>263</v>
      </c>
    </row>
    <row r="203" spans="1:30" ht="15" customHeight="1" x14ac:dyDescent="0.25">
      <c r="A203" s="134" t="s">
        <v>264</v>
      </c>
      <c r="B203" s="9" t="s">
        <v>42</v>
      </c>
      <c r="C203" s="11">
        <v>2325.7250979999999</v>
      </c>
      <c r="D203" s="11">
        <v>2351.2385250000002</v>
      </c>
      <c r="E203" s="11">
        <v>2382.619385</v>
      </c>
      <c r="F203" s="11">
        <v>2413.419922</v>
      </c>
      <c r="G203" s="11">
        <v>2443.6877439999998</v>
      </c>
      <c r="H203" s="11">
        <v>2470.609375</v>
      </c>
      <c r="I203" s="11">
        <v>2494.5539549999999</v>
      </c>
      <c r="J203" s="11">
        <v>2519.3251949999999</v>
      </c>
      <c r="K203" s="11">
        <v>2546.1088869999999</v>
      </c>
      <c r="L203" s="11">
        <v>2576.0483399999998</v>
      </c>
      <c r="M203" s="11">
        <v>2608.1535640000002</v>
      </c>
      <c r="N203" s="11">
        <v>2642.3332519999999</v>
      </c>
      <c r="O203" s="11">
        <v>2677.1020509999998</v>
      </c>
      <c r="P203" s="11">
        <v>2713.2048340000001</v>
      </c>
      <c r="Q203" s="11">
        <v>2745.5322270000001</v>
      </c>
      <c r="R203" s="11">
        <v>2773.3295899999998</v>
      </c>
      <c r="S203" s="11">
        <v>2798.650635</v>
      </c>
      <c r="T203" s="11">
        <v>2822.0703119999998</v>
      </c>
      <c r="U203" s="11">
        <v>2844.6252439999998</v>
      </c>
      <c r="V203" s="11">
        <v>2864.7978520000001</v>
      </c>
      <c r="W203" s="11">
        <v>2884.7231449999999</v>
      </c>
      <c r="X203" s="11">
        <v>2904.2626949999999</v>
      </c>
      <c r="Y203" s="11">
        <v>2922.0241700000001</v>
      </c>
      <c r="Z203" s="11">
        <v>2937.1857909999999</v>
      </c>
      <c r="AA203" s="11">
        <v>2950.7504880000001</v>
      </c>
      <c r="AB203" s="11">
        <v>2962.4345699999999</v>
      </c>
      <c r="AC203" s="11">
        <v>2972.8100589999999</v>
      </c>
      <c r="AD203" s="10">
        <v>9.4269999999999996E-3</v>
      </c>
    </row>
    <row r="204" spans="1:30" ht="15" customHeight="1" x14ac:dyDescent="0.25">
      <c r="A204" s="134" t="s">
        <v>265</v>
      </c>
      <c r="B204" s="9" t="s">
        <v>44</v>
      </c>
      <c r="C204" s="11">
        <v>357.66055299999999</v>
      </c>
      <c r="D204" s="11">
        <v>371.32543900000002</v>
      </c>
      <c r="E204" s="11">
        <v>386.1026</v>
      </c>
      <c r="F204" s="11">
        <v>398.866669</v>
      </c>
      <c r="G204" s="11">
        <v>413.421875</v>
      </c>
      <c r="H204" s="11">
        <v>428.41091899999998</v>
      </c>
      <c r="I204" s="11">
        <v>441.12835699999999</v>
      </c>
      <c r="J204" s="11">
        <v>452.49963400000001</v>
      </c>
      <c r="K204" s="11">
        <v>463.02169800000001</v>
      </c>
      <c r="L204" s="11">
        <v>472.800476</v>
      </c>
      <c r="M204" s="11">
        <v>482.075287</v>
      </c>
      <c r="N204" s="11">
        <v>491.30398600000001</v>
      </c>
      <c r="O204" s="11">
        <v>499.548157</v>
      </c>
      <c r="P204" s="11">
        <v>507.20925899999997</v>
      </c>
      <c r="Q204" s="11">
        <v>514.45129399999996</v>
      </c>
      <c r="R204" s="11">
        <v>521.13000499999998</v>
      </c>
      <c r="S204" s="11">
        <v>527.44006300000001</v>
      </c>
      <c r="T204" s="11">
        <v>533.29870600000004</v>
      </c>
      <c r="U204" s="11">
        <v>538.45519999999999</v>
      </c>
      <c r="V204" s="11">
        <v>542.84130900000002</v>
      </c>
      <c r="W204" s="11">
        <v>546.90405299999998</v>
      </c>
      <c r="X204" s="11">
        <v>550.678406</v>
      </c>
      <c r="Y204" s="11">
        <v>554.37744099999998</v>
      </c>
      <c r="Z204" s="11">
        <v>557.52075200000002</v>
      </c>
      <c r="AA204" s="11">
        <v>560.130493</v>
      </c>
      <c r="AB204" s="11">
        <v>562.66735800000004</v>
      </c>
      <c r="AC204" s="11">
        <v>564.96484399999997</v>
      </c>
      <c r="AD204" s="10">
        <v>1.6929E-2</v>
      </c>
    </row>
    <row r="205" spans="1:30" ht="15" customHeight="1" x14ac:dyDescent="0.25">
      <c r="A205" s="134" t="s">
        <v>266</v>
      </c>
      <c r="B205" s="9" t="s">
        <v>46</v>
      </c>
      <c r="C205" s="11">
        <v>191.65348800000001</v>
      </c>
      <c r="D205" s="11">
        <v>211.21904000000001</v>
      </c>
      <c r="E205" s="11">
        <v>235.556747</v>
      </c>
      <c r="F205" s="11">
        <v>260.584473</v>
      </c>
      <c r="G205" s="11">
        <v>288.716858</v>
      </c>
      <c r="H205" s="11">
        <v>312.20996100000002</v>
      </c>
      <c r="I205" s="11">
        <v>336.375</v>
      </c>
      <c r="J205" s="11">
        <v>360.57025099999998</v>
      </c>
      <c r="K205" s="11">
        <v>385.51483200000001</v>
      </c>
      <c r="L205" s="11">
        <v>408.01910400000003</v>
      </c>
      <c r="M205" s="11">
        <v>428.98474099999999</v>
      </c>
      <c r="N205" s="11">
        <v>447.38305700000001</v>
      </c>
      <c r="O205" s="11">
        <v>466.01001000000002</v>
      </c>
      <c r="P205" s="11">
        <v>481.65502900000001</v>
      </c>
      <c r="Q205" s="11">
        <v>498.78204299999999</v>
      </c>
      <c r="R205" s="11">
        <v>514.15582300000005</v>
      </c>
      <c r="S205" s="11">
        <v>530.98870799999997</v>
      </c>
      <c r="T205" s="11">
        <v>545.83343500000001</v>
      </c>
      <c r="U205" s="11">
        <v>560.66046100000005</v>
      </c>
      <c r="V205" s="11">
        <v>574.75262499999997</v>
      </c>
      <c r="W205" s="11">
        <v>587.66369599999996</v>
      </c>
      <c r="X205" s="11">
        <v>600.63775599999997</v>
      </c>
      <c r="Y205" s="11">
        <v>615.28344700000002</v>
      </c>
      <c r="Z205" s="11">
        <v>627.04205300000001</v>
      </c>
      <c r="AA205" s="11">
        <v>640.26989700000001</v>
      </c>
      <c r="AB205" s="11">
        <v>653.279358</v>
      </c>
      <c r="AC205" s="11">
        <v>664.97271699999999</v>
      </c>
      <c r="AD205" s="10">
        <v>4.6941999999999998E-2</v>
      </c>
    </row>
    <row r="206" spans="1:30" ht="15" customHeight="1" x14ac:dyDescent="0.25">
      <c r="A206" s="134" t="s">
        <v>267</v>
      </c>
      <c r="B206" s="9" t="s">
        <v>48</v>
      </c>
      <c r="C206" s="11">
        <v>662.68023700000003</v>
      </c>
      <c r="D206" s="11">
        <v>691.18176300000005</v>
      </c>
      <c r="E206" s="11">
        <v>726.73382600000002</v>
      </c>
      <c r="F206" s="11">
        <v>767.13098100000002</v>
      </c>
      <c r="G206" s="11">
        <v>810.658997</v>
      </c>
      <c r="H206" s="11">
        <v>856.03228799999999</v>
      </c>
      <c r="I206" s="11">
        <v>903.91668700000002</v>
      </c>
      <c r="J206" s="11">
        <v>956.70184300000005</v>
      </c>
      <c r="K206" s="11">
        <v>1013.053955</v>
      </c>
      <c r="L206" s="11">
        <v>1072.7619629999999</v>
      </c>
      <c r="M206" s="11">
        <v>1135.1694339999999</v>
      </c>
      <c r="N206" s="11">
        <v>1200.203125</v>
      </c>
      <c r="O206" s="11">
        <v>1265.8195800000001</v>
      </c>
      <c r="P206" s="11">
        <v>1331.1103519999999</v>
      </c>
      <c r="Q206" s="11">
        <v>1396.528687</v>
      </c>
      <c r="R206" s="11">
        <v>1460.6198730000001</v>
      </c>
      <c r="S206" s="11">
        <v>1523.761475</v>
      </c>
      <c r="T206" s="11">
        <v>1584.893311</v>
      </c>
      <c r="U206" s="11">
        <v>1641.8118899999999</v>
      </c>
      <c r="V206" s="11">
        <v>1692.1571039999999</v>
      </c>
      <c r="W206" s="11">
        <v>1736.734009</v>
      </c>
      <c r="X206" s="11">
        <v>1776.038818</v>
      </c>
      <c r="Y206" s="11">
        <v>1813.9646</v>
      </c>
      <c r="Z206" s="11">
        <v>1846.3564449999999</v>
      </c>
      <c r="AA206" s="11">
        <v>1872.8438719999999</v>
      </c>
      <c r="AB206" s="11">
        <v>1894.901001</v>
      </c>
      <c r="AC206" s="11">
        <v>1912.778442</v>
      </c>
      <c r="AD206" s="10">
        <v>4.1556999999999997E-2</v>
      </c>
    </row>
    <row r="207" spans="1:30" ht="15" customHeight="1" x14ac:dyDescent="0.25">
      <c r="A207" s="134" t="s">
        <v>268</v>
      </c>
      <c r="B207" s="9" t="s">
        <v>50</v>
      </c>
      <c r="C207" s="11">
        <v>2723.0463869999999</v>
      </c>
      <c r="D207" s="11">
        <v>2820.1503910000001</v>
      </c>
      <c r="E207" s="11">
        <v>2930.758057</v>
      </c>
      <c r="F207" s="11">
        <v>3039.0041500000002</v>
      </c>
      <c r="G207" s="11">
        <v>3149.844482</v>
      </c>
      <c r="H207" s="11">
        <v>3251.0053710000002</v>
      </c>
      <c r="I207" s="11">
        <v>3342.5246579999998</v>
      </c>
      <c r="J207" s="11">
        <v>3434.4785160000001</v>
      </c>
      <c r="K207" s="11">
        <v>3515.014404</v>
      </c>
      <c r="L207" s="11">
        <v>3599.6220699999999</v>
      </c>
      <c r="M207" s="11">
        <v>3677.338135</v>
      </c>
      <c r="N207" s="11">
        <v>3754.4719239999999</v>
      </c>
      <c r="O207" s="11">
        <v>3818.813721</v>
      </c>
      <c r="P207" s="11">
        <v>3878.4345699999999</v>
      </c>
      <c r="Q207" s="11">
        <v>3937.2460940000001</v>
      </c>
      <c r="R207" s="11">
        <v>3986.5737300000001</v>
      </c>
      <c r="S207" s="11">
        <v>4038.211182</v>
      </c>
      <c r="T207" s="11">
        <v>4086.2321780000002</v>
      </c>
      <c r="U207" s="11">
        <v>4126.9121089999999</v>
      </c>
      <c r="V207" s="11">
        <v>4160.1435549999997</v>
      </c>
      <c r="W207" s="11">
        <v>4188.2978519999997</v>
      </c>
      <c r="X207" s="11">
        <v>4211.65625</v>
      </c>
      <c r="Y207" s="11">
        <v>4238.3623049999997</v>
      </c>
      <c r="Z207" s="11">
        <v>4260.529297</v>
      </c>
      <c r="AA207" s="11">
        <v>4272.9882809999999</v>
      </c>
      <c r="AB207" s="11">
        <v>4286.4799800000001</v>
      </c>
      <c r="AC207" s="11">
        <v>4295.9501950000003</v>
      </c>
      <c r="AD207" s="10">
        <v>1.6978E-2</v>
      </c>
    </row>
    <row r="208" spans="1:30" ht="15" customHeight="1" x14ac:dyDescent="0.25">
      <c r="A208" s="134" t="s">
        <v>269</v>
      </c>
      <c r="B208" s="9" t="s">
        <v>52</v>
      </c>
      <c r="C208" s="11">
        <v>514.89367700000003</v>
      </c>
      <c r="D208" s="11">
        <v>532.09008800000004</v>
      </c>
      <c r="E208" s="11">
        <v>552.87548800000002</v>
      </c>
      <c r="F208" s="11">
        <v>575.47839399999998</v>
      </c>
      <c r="G208" s="11">
        <v>599.42004399999996</v>
      </c>
      <c r="H208" s="11">
        <v>624.45739700000001</v>
      </c>
      <c r="I208" s="11">
        <v>650.61462400000005</v>
      </c>
      <c r="J208" s="11">
        <v>679.09674099999995</v>
      </c>
      <c r="K208" s="11">
        <v>708.09637499999997</v>
      </c>
      <c r="L208" s="11">
        <v>737.660034</v>
      </c>
      <c r="M208" s="11">
        <v>767.615723</v>
      </c>
      <c r="N208" s="11">
        <v>798.08612100000005</v>
      </c>
      <c r="O208" s="11">
        <v>829.34344499999997</v>
      </c>
      <c r="P208" s="11">
        <v>858.78448500000002</v>
      </c>
      <c r="Q208" s="11">
        <v>886.94915800000001</v>
      </c>
      <c r="R208" s="11">
        <v>913.12481700000001</v>
      </c>
      <c r="S208" s="11">
        <v>937.14892599999996</v>
      </c>
      <c r="T208" s="11">
        <v>959.50207499999999</v>
      </c>
      <c r="U208" s="11">
        <v>979.41516100000001</v>
      </c>
      <c r="V208" s="11">
        <v>996.77819799999997</v>
      </c>
      <c r="W208" s="11">
        <v>1012.147949</v>
      </c>
      <c r="X208" s="11">
        <v>1025.856567</v>
      </c>
      <c r="Y208" s="11">
        <v>1041.2749020000001</v>
      </c>
      <c r="Z208" s="11">
        <v>1055.0119629999999</v>
      </c>
      <c r="AA208" s="11">
        <v>1067.579346</v>
      </c>
      <c r="AB208" s="11">
        <v>1079.2779539999999</v>
      </c>
      <c r="AC208" s="11">
        <v>1090.1923830000001</v>
      </c>
      <c r="AD208" s="10">
        <v>2.9107000000000001E-2</v>
      </c>
    </row>
    <row r="209" spans="1:30" ht="15" customHeight="1" x14ac:dyDescent="0.25">
      <c r="A209" s="134" t="s">
        <v>270</v>
      </c>
      <c r="B209" s="9" t="s">
        <v>54</v>
      </c>
      <c r="C209" s="11">
        <v>849.31933600000002</v>
      </c>
      <c r="D209" s="11">
        <v>905.01690699999995</v>
      </c>
      <c r="E209" s="11">
        <v>967.17468299999996</v>
      </c>
      <c r="F209" s="11">
        <v>1029.9508060000001</v>
      </c>
      <c r="G209" s="11">
        <v>1090.1301269999999</v>
      </c>
      <c r="H209" s="11">
        <v>1151.0507809999999</v>
      </c>
      <c r="I209" s="11">
        <v>1215.892578</v>
      </c>
      <c r="J209" s="11">
        <v>1281.320068</v>
      </c>
      <c r="K209" s="11">
        <v>1345.873047</v>
      </c>
      <c r="L209" s="11">
        <v>1409.2670900000001</v>
      </c>
      <c r="M209" s="11">
        <v>1469.214111</v>
      </c>
      <c r="N209" s="11">
        <v>1525.2470699999999</v>
      </c>
      <c r="O209" s="11">
        <v>1577.0539550000001</v>
      </c>
      <c r="P209" s="11">
        <v>1623.3041989999999</v>
      </c>
      <c r="Q209" s="11">
        <v>1664.6679690000001</v>
      </c>
      <c r="R209" s="11">
        <v>1702.7543949999999</v>
      </c>
      <c r="S209" s="11">
        <v>1739.0805660000001</v>
      </c>
      <c r="T209" s="11">
        <v>1773.227783</v>
      </c>
      <c r="U209" s="11">
        <v>1803.530518</v>
      </c>
      <c r="V209" s="11">
        <v>1830.1801760000001</v>
      </c>
      <c r="W209" s="11">
        <v>1855.0092770000001</v>
      </c>
      <c r="X209" s="11">
        <v>1878.3195800000001</v>
      </c>
      <c r="Y209" s="11">
        <v>1903.4560550000001</v>
      </c>
      <c r="Z209" s="11">
        <v>1926.0954589999999</v>
      </c>
      <c r="AA209" s="11">
        <v>1946.94165</v>
      </c>
      <c r="AB209" s="11">
        <v>1967.730957</v>
      </c>
      <c r="AC209" s="11">
        <v>1987.5407709999999</v>
      </c>
      <c r="AD209" s="10">
        <v>3.1968000000000003E-2</v>
      </c>
    </row>
    <row r="210" spans="1:30" ht="15" customHeight="1" x14ac:dyDescent="0.25">
      <c r="A210" s="134" t="s">
        <v>271</v>
      </c>
      <c r="B210" s="9" t="s">
        <v>56</v>
      </c>
      <c r="C210" s="11">
        <v>989.13147000000004</v>
      </c>
      <c r="D210" s="11">
        <v>1054.1704099999999</v>
      </c>
      <c r="E210" s="11">
        <v>1123.147095</v>
      </c>
      <c r="F210" s="11">
        <v>1182.4418949999999</v>
      </c>
      <c r="G210" s="11">
        <v>1244.7375489999999</v>
      </c>
      <c r="H210" s="11">
        <v>1305.848389</v>
      </c>
      <c r="I210" s="11">
        <v>1363.083496</v>
      </c>
      <c r="J210" s="11">
        <v>1415.526001</v>
      </c>
      <c r="K210" s="11">
        <v>1456.518677</v>
      </c>
      <c r="L210" s="11">
        <v>1488.1972659999999</v>
      </c>
      <c r="M210" s="11">
        <v>1509.6313479999999</v>
      </c>
      <c r="N210" s="11">
        <v>1523.6987300000001</v>
      </c>
      <c r="O210" s="11">
        <v>1532.2739260000001</v>
      </c>
      <c r="P210" s="11">
        <v>1536.220947</v>
      </c>
      <c r="Q210" s="11">
        <v>1536.627686</v>
      </c>
      <c r="R210" s="11">
        <v>1533.4467770000001</v>
      </c>
      <c r="S210" s="11">
        <v>1528.381592</v>
      </c>
      <c r="T210" s="11">
        <v>1521.8603519999999</v>
      </c>
      <c r="U210" s="11">
        <v>1513.732422</v>
      </c>
      <c r="V210" s="11">
        <v>1504.0593260000001</v>
      </c>
      <c r="W210" s="11">
        <v>1493.5817870000001</v>
      </c>
      <c r="X210" s="11">
        <v>1482.7751459999999</v>
      </c>
      <c r="Y210" s="11">
        <v>1474.10376</v>
      </c>
      <c r="Z210" s="11">
        <v>1464.624268</v>
      </c>
      <c r="AA210" s="11">
        <v>1454.867432</v>
      </c>
      <c r="AB210" s="11">
        <v>1445.1123050000001</v>
      </c>
      <c r="AC210" s="11">
        <v>1435.232178</v>
      </c>
      <c r="AD210" s="10">
        <v>1.2418999999999999E-2</v>
      </c>
    </row>
    <row r="211" spans="1:30" ht="15" customHeight="1" x14ac:dyDescent="0.25">
      <c r="A211" s="134" t="s">
        <v>272</v>
      </c>
      <c r="B211" s="9" t="s">
        <v>58</v>
      </c>
      <c r="C211" s="11">
        <v>1269.640991</v>
      </c>
      <c r="D211" s="11">
        <v>1365.345337</v>
      </c>
      <c r="E211" s="11">
        <v>1477.9832759999999</v>
      </c>
      <c r="F211" s="11">
        <v>1603.307861</v>
      </c>
      <c r="G211" s="11">
        <v>1729.003052</v>
      </c>
      <c r="H211" s="11">
        <v>1858.754639</v>
      </c>
      <c r="I211" s="11">
        <v>1992.5618899999999</v>
      </c>
      <c r="J211" s="11">
        <v>2137.3679200000001</v>
      </c>
      <c r="K211" s="11">
        <v>2293.6528320000002</v>
      </c>
      <c r="L211" s="11">
        <v>2460.8928219999998</v>
      </c>
      <c r="M211" s="11">
        <v>2640.7177729999999</v>
      </c>
      <c r="N211" s="11">
        <v>2821.369385</v>
      </c>
      <c r="O211" s="11">
        <v>3000.2373050000001</v>
      </c>
      <c r="P211" s="11">
        <v>3174.8151859999998</v>
      </c>
      <c r="Q211" s="11">
        <v>3335.061768</v>
      </c>
      <c r="R211" s="11">
        <v>3483.2509770000001</v>
      </c>
      <c r="S211" s="11">
        <v>3611.1735840000001</v>
      </c>
      <c r="T211" s="11">
        <v>3727.648193</v>
      </c>
      <c r="U211" s="11">
        <v>3821.930664</v>
      </c>
      <c r="V211" s="11">
        <v>3890.6416020000001</v>
      </c>
      <c r="W211" s="11">
        <v>3946.3747560000002</v>
      </c>
      <c r="X211" s="11">
        <v>3988.8635250000002</v>
      </c>
      <c r="Y211" s="11">
        <v>4027.8535160000001</v>
      </c>
      <c r="Z211" s="11">
        <v>4055.2397460000002</v>
      </c>
      <c r="AA211" s="11">
        <v>4064.4658199999999</v>
      </c>
      <c r="AB211" s="11">
        <v>4075.3208009999998</v>
      </c>
      <c r="AC211" s="11">
        <v>4087.4946289999998</v>
      </c>
      <c r="AD211" s="10">
        <v>4.4837000000000002E-2</v>
      </c>
    </row>
    <row r="212" spans="1:30" ht="15" customHeight="1" x14ac:dyDescent="0.25">
      <c r="A212" s="134" t="s">
        <v>273</v>
      </c>
      <c r="B212" s="9" t="s">
        <v>60</v>
      </c>
      <c r="C212" s="11">
        <v>717.86920199999997</v>
      </c>
      <c r="D212" s="11">
        <v>741.67089799999997</v>
      </c>
      <c r="E212" s="11">
        <v>765.11749299999997</v>
      </c>
      <c r="F212" s="11">
        <v>793.29864499999996</v>
      </c>
      <c r="G212" s="11">
        <v>822.38403300000004</v>
      </c>
      <c r="H212" s="11">
        <v>850.46460000000002</v>
      </c>
      <c r="I212" s="11">
        <v>874.51538100000005</v>
      </c>
      <c r="J212" s="11">
        <v>898.19097899999997</v>
      </c>
      <c r="K212" s="11">
        <v>920.302368</v>
      </c>
      <c r="L212" s="11">
        <v>944.97778300000004</v>
      </c>
      <c r="M212" s="11">
        <v>967.59442100000001</v>
      </c>
      <c r="N212" s="11">
        <v>987.50591999999995</v>
      </c>
      <c r="O212" s="11">
        <v>1003.118286</v>
      </c>
      <c r="P212" s="11">
        <v>1014.581543</v>
      </c>
      <c r="Q212" s="11">
        <v>1024.8232419999999</v>
      </c>
      <c r="R212" s="11">
        <v>1030.7288820000001</v>
      </c>
      <c r="S212" s="11">
        <v>1035.9379879999999</v>
      </c>
      <c r="T212" s="11">
        <v>1039.477539</v>
      </c>
      <c r="U212" s="11">
        <v>1041.1004640000001</v>
      </c>
      <c r="V212" s="11">
        <v>1041.393433</v>
      </c>
      <c r="W212" s="11">
        <v>1039.4104</v>
      </c>
      <c r="X212" s="11">
        <v>1036.2441409999999</v>
      </c>
      <c r="Y212" s="11">
        <v>1033.8161620000001</v>
      </c>
      <c r="Z212" s="11">
        <v>1029.375732</v>
      </c>
      <c r="AA212" s="11">
        <v>1023.571289</v>
      </c>
      <c r="AB212" s="11">
        <v>1018.684692</v>
      </c>
      <c r="AC212" s="11">
        <v>1014.118835</v>
      </c>
      <c r="AD212" s="10">
        <v>1.2593E-2</v>
      </c>
    </row>
    <row r="213" spans="1:30" ht="15" customHeight="1" x14ac:dyDescent="0.25">
      <c r="A213" s="134" t="s">
        <v>274</v>
      </c>
      <c r="B213" s="9" t="s">
        <v>62</v>
      </c>
      <c r="C213" s="11">
        <v>1200.1345209999999</v>
      </c>
      <c r="D213" s="11">
        <v>1270.394775</v>
      </c>
      <c r="E213" s="11">
        <v>1355.446533</v>
      </c>
      <c r="F213" s="11">
        <v>1445.840332</v>
      </c>
      <c r="G213" s="11">
        <v>1542.9248050000001</v>
      </c>
      <c r="H213" s="11">
        <v>1646.267578</v>
      </c>
      <c r="I213" s="11">
        <v>1751.5397949999999</v>
      </c>
      <c r="J213" s="11">
        <v>1862.2170410000001</v>
      </c>
      <c r="K213" s="11">
        <v>1972.1152340000001</v>
      </c>
      <c r="L213" s="11">
        <v>2085.321289</v>
      </c>
      <c r="M213" s="11">
        <v>2191.5170899999998</v>
      </c>
      <c r="N213" s="11">
        <v>2283.3264159999999</v>
      </c>
      <c r="O213" s="11">
        <v>2365.3979490000002</v>
      </c>
      <c r="P213" s="11">
        <v>2439.913086</v>
      </c>
      <c r="Q213" s="11">
        <v>2508.71875</v>
      </c>
      <c r="R213" s="11">
        <v>2566.1987300000001</v>
      </c>
      <c r="S213" s="11">
        <v>2618.734375</v>
      </c>
      <c r="T213" s="11">
        <v>2663.2062989999999</v>
      </c>
      <c r="U213" s="11">
        <v>2698.6267090000001</v>
      </c>
      <c r="V213" s="11">
        <v>2727.0415039999998</v>
      </c>
      <c r="W213" s="11">
        <v>2749.7895509999998</v>
      </c>
      <c r="X213" s="11">
        <v>2767.8041990000002</v>
      </c>
      <c r="Y213" s="11">
        <v>2787.368164</v>
      </c>
      <c r="Z213" s="11">
        <v>2801.9147950000001</v>
      </c>
      <c r="AA213" s="11">
        <v>2812.830078</v>
      </c>
      <c r="AB213" s="11">
        <v>2822.7326659999999</v>
      </c>
      <c r="AC213" s="11">
        <v>2829.881836</v>
      </c>
      <c r="AD213" s="10">
        <v>3.2555000000000001E-2</v>
      </c>
    </row>
    <row r="214" spans="1:30" ht="15" customHeight="1" x14ac:dyDescent="0.25">
      <c r="A214" s="134" t="s">
        <v>275</v>
      </c>
      <c r="B214" s="9" t="s">
        <v>64</v>
      </c>
      <c r="C214" s="11">
        <v>361.846405</v>
      </c>
      <c r="D214" s="11">
        <v>382.96566799999999</v>
      </c>
      <c r="E214" s="11">
        <v>410.03302000000002</v>
      </c>
      <c r="F214" s="11">
        <v>440.28973400000001</v>
      </c>
      <c r="G214" s="11">
        <v>475.42706299999998</v>
      </c>
      <c r="H214" s="11">
        <v>515.89263900000003</v>
      </c>
      <c r="I214" s="11">
        <v>560.97961399999997</v>
      </c>
      <c r="J214" s="11">
        <v>612.10906999999997</v>
      </c>
      <c r="K214" s="11">
        <v>666.47192399999994</v>
      </c>
      <c r="L214" s="11">
        <v>728.45422399999995</v>
      </c>
      <c r="M214" s="11">
        <v>792.94451900000001</v>
      </c>
      <c r="N214" s="11">
        <v>845.891479</v>
      </c>
      <c r="O214" s="11">
        <v>899.46075399999995</v>
      </c>
      <c r="P214" s="11">
        <v>948.78283699999997</v>
      </c>
      <c r="Q214" s="11">
        <v>998.70373500000005</v>
      </c>
      <c r="R214" s="11">
        <v>1041.554443</v>
      </c>
      <c r="S214" s="11">
        <v>1082.4997559999999</v>
      </c>
      <c r="T214" s="11">
        <v>1119.985596</v>
      </c>
      <c r="U214" s="11">
        <v>1150.5405270000001</v>
      </c>
      <c r="V214" s="11">
        <v>1176.6020510000001</v>
      </c>
      <c r="W214" s="11">
        <v>1198.4467770000001</v>
      </c>
      <c r="X214" s="11">
        <v>1216.2041019999999</v>
      </c>
      <c r="Y214" s="11">
        <v>1234.1503909999999</v>
      </c>
      <c r="Z214" s="11">
        <v>1248.454346</v>
      </c>
      <c r="AA214" s="11">
        <v>1259.349121</v>
      </c>
      <c r="AB214" s="11">
        <v>1269.955078</v>
      </c>
      <c r="AC214" s="11">
        <v>1278.7680660000001</v>
      </c>
      <c r="AD214" s="10">
        <v>4.9410000000000003E-2</v>
      </c>
    </row>
    <row r="215" spans="1:30" ht="15" customHeight="1" x14ac:dyDescent="0.25">
      <c r="A215" s="134" t="s">
        <v>276</v>
      </c>
      <c r="B215" s="9" t="s">
        <v>66</v>
      </c>
      <c r="C215" s="11">
        <v>350.21847500000001</v>
      </c>
      <c r="D215" s="11">
        <v>370.12658699999997</v>
      </c>
      <c r="E215" s="11">
        <v>390.05224600000003</v>
      </c>
      <c r="F215" s="11">
        <v>412.21350100000001</v>
      </c>
      <c r="G215" s="11">
        <v>433.69207799999998</v>
      </c>
      <c r="H215" s="11">
        <v>453.06997699999999</v>
      </c>
      <c r="I215" s="11">
        <v>471.01882899999998</v>
      </c>
      <c r="J215" s="11">
        <v>490.755066</v>
      </c>
      <c r="K215" s="11">
        <v>509.15325899999999</v>
      </c>
      <c r="L215" s="11">
        <v>529.09667999999999</v>
      </c>
      <c r="M215" s="11">
        <v>550.16302499999995</v>
      </c>
      <c r="N215" s="11">
        <v>572.08703600000001</v>
      </c>
      <c r="O215" s="11">
        <v>593.60400400000003</v>
      </c>
      <c r="P215" s="11">
        <v>613.38226299999997</v>
      </c>
      <c r="Q215" s="11">
        <v>633.32806400000004</v>
      </c>
      <c r="R215" s="11">
        <v>651.49627699999996</v>
      </c>
      <c r="S215" s="11">
        <v>670.41168200000004</v>
      </c>
      <c r="T215" s="11">
        <v>689.71606399999996</v>
      </c>
      <c r="U215" s="11">
        <v>708.17388900000003</v>
      </c>
      <c r="V215" s="11">
        <v>726.37469499999997</v>
      </c>
      <c r="W215" s="11">
        <v>743.17437700000005</v>
      </c>
      <c r="X215" s="11">
        <v>759.07000700000003</v>
      </c>
      <c r="Y215" s="11">
        <v>775.74493399999994</v>
      </c>
      <c r="Z215" s="11">
        <v>790.92663600000003</v>
      </c>
      <c r="AA215" s="11">
        <v>805.06036400000005</v>
      </c>
      <c r="AB215" s="11">
        <v>818.82629399999996</v>
      </c>
      <c r="AC215" s="11">
        <v>832.65002400000003</v>
      </c>
      <c r="AD215" s="10">
        <v>3.2961999999999998E-2</v>
      </c>
    </row>
    <row r="216" spans="1:30" ht="15" customHeight="1" x14ac:dyDescent="0.25">
      <c r="A216" s="134" t="s">
        <v>277</v>
      </c>
      <c r="B216" s="9" t="s">
        <v>139</v>
      </c>
      <c r="C216" s="11">
        <v>12513.820312</v>
      </c>
      <c r="D216" s="11">
        <v>13066.896484000001</v>
      </c>
      <c r="E216" s="11">
        <v>13703.599609000001</v>
      </c>
      <c r="F216" s="11">
        <v>14361.828125</v>
      </c>
      <c r="G216" s="11">
        <v>15044.047852</v>
      </c>
      <c r="H216" s="11">
        <v>15724.074219</v>
      </c>
      <c r="I216" s="11">
        <v>16398.705077999999</v>
      </c>
      <c r="J216" s="11">
        <v>17100.160156000002</v>
      </c>
      <c r="K216" s="11">
        <v>17794.898438</v>
      </c>
      <c r="L216" s="11">
        <v>18513.121093999998</v>
      </c>
      <c r="M216" s="11">
        <v>19221.119140999999</v>
      </c>
      <c r="N216" s="11">
        <v>19892.90625</v>
      </c>
      <c r="O216" s="11">
        <v>20527.783202999999</v>
      </c>
      <c r="P216" s="11">
        <v>21121.400390999999</v>
      </c>
      <c r="Q216" s="11">
        <v>21681.421875</v>
      </c>
      <c r="R216" s="11">
        <v>22178.365234000001</v>
      </c>
      <c r="S216" s="11">
        <v>22642.419922000001</v>
      </c>
      <c r="T216" s="11">
        <v>23066.953125</v>
      </c>
      <c r="U216" s="11">
        <v>23429.515625</v>
      </c>
      <c r="V216" s="11">
        <v>23727.761718999998</v>
      </c>
      <c r="W216" s="11">
        <v>23982.257812</v>
      </c>
      <c r="X216" s="11">
        <v>24198.410156000002</v>
      </c>
      <c r="Y216" s="11">
        <v>24421.777343999998</v>
      </c>
      <c r="Z216" s="11">
        <v>24600.275390999999</v>
      </c>
      <c r="AA216" s="11">
        <v>24731.646484000001</v>
      </c>
      <c r="AB216" s="11">
        <v>24857.404297000001</v>
      </c>
      <c r="AC216" s="11">
        <v>24967.355468999998</v>
      </c>
      <c r="AD216" s="10">
        <v>2.6238000000000001E-2</v>
      </c>
    </row>
    <row r="217" spans="1:30" ht="15" customHeight="1" x14ac:dyDescent="0.25">
      <c r="A217" s="134" t="s">
        <v>278</v>
      </c>
      <c r="B217" s="9" t="s">
        <v>279</v>
      </c>
      <c r="C217" s="11">
        <v>22.647708999999999</v>
      </c>
      <c r="D217" s="11">
        <v>22.597695999999999</v>
      </c>
      <c r="E217" s="11">
        <v>22.556318000000001</v>
      </c>
      <c r="F217" s="11">
        <v>22.522082999999999</v>
      </c>
      <c r="G217" s="11">
        <v>22.493756999999999</v>
      </c>
      <c r="H217" s="11">
        <v>22.470321999999999</v>
      </c>
      <c r="I217" s="11">
        <v>22.450932000000002</v>
      </c>
      <c r="J217" s="11">
        <v>22.434888999999998</v>
      </c>
      <c r="K217" s="11">
        <v>22.421616</v>
      </c>
      <c r="L217" s="11">
        <v>22.410633000000001</v>
      </c>
      <c r="M217" s="11">
        <v>22.401546</v>
      </c>
      <c r="N217" s="11">
        <v>22.394030000000001</v>
      </c>
      <c r="O217" s="11">
        <v>22.387810000000002</v>
      </c>
      <c r="P217" s="11">
        <v>22.382663999999998</v>
      </c>
      <c r="Q217" s="11">
        <v>22.378405000000001</v>
      </c>
      <c r="R217" s="11">
        <v>22.374881999999999</v>
      </c>
      <c r="S217" s="11">
        <v>22.371967000000001</v>
      </c>
      <c r="T217" s="11">
        <v>22.369555999999999</v>
      </c>
      <c r="U217" s="11">
        <v>22.367560999999998</v>
      </c>
      <c r="V217" s="11">
        <v>22.36591</v>
      </c>
      <c r="W217" s="11">
        <v>22.364543999999999</v>
      </c>
      <c r="X217" s="11">
        <v>22.363415</v>
      </c>
      <c r="Y217" s="11">
        <v>22.362477999999999</v>
      </c>
      <c r="Z217" s="11">
        <v>22.361706000000002</v>
      </c>
      <c r="AA217" s="11">
        <v>22.361065</v>
      </c>
      <c r="AB217" s="11">
        <v>22.360537000000001</v>
      </c>
      <c r="AC217" s="11">
        <v>22.360098000000001</v>
      </c>
      <c r="AD217" s="10">
        <v>-4.2299999999999998E-4</v>
      </c>
    </row>
    <row r="218" spans="1:30" ht="15" customHeight="1" x14ac:dyDescent="0.25">
      <c r="A218" s="134" t="s">
        <v>280</v>
      </c>
      <c r="B218" s="9" t="s">
        <v>281</v>
      </c>
      <c r="C218" s="11">
        <v>498.52795400000002</v>
      </c>
      <c r="D218" s="11">
        <v>491.838257</v>
      </c>
      <c r="E218" s="11">
        <v>506.37307700000002</v>
      </c>
      <c r="F218" s="11">
        <v>506.666718</v>
      </c>
      <c r="G218" s="11">
        <v>503.575287</v>
      </c>
      <c r="H218" s="11">
        <v>501.593323</v>
      </c>
      <c r="I218" s="11">
        <v>500.720215</v>
      </c>
      <c r="J218" s="11">
        <v>500.09918199999998</v>
      </c>
      <c r="K218" s="11">
        <v>500.48614500000002</v>
      </c>
      <c r="L218" s="11">
        <v>501.204407</v>
      </c>
      <c r="M218" s="11">
        <v>501.83203099999997</v>
      </c>
      <c r="N218" s="11">
        <v>502.43850700000002</v>
      </c>
      <c r="O218" s="11">
        <v>505.74420199999997</v>
      </c>
      <c r="P218" s="11">
        <v>510.89779700000003</v>
      </c>
      <c r="Q218" s="11">
        <v>516.34252900000001</v>
      </c>
      <c r="R218" s="11">
        <v>522.04620399999999</v>
      </c>
      <c r="S218" s="11">
        <v>528.00769000000003</v>
      </c>
      <c r="T218" s="11">
        <v>534.19525099999998</v>
      </c>
      <c r="U218" s="11">
        <v>540.658997</v>
      </c>
      <c r="V218" s="11">
        <v>547.35888699999998</v>
      </c>
      <c r="W218" s="11">
        <v>554.32055700000001</v>
      </c>
      <c r="X218" s="11">
        <v>561.53741500000001</v>
      </c>
      <c r="Y218" s="11">
        <v>568.96734600000002</v>
      </c>
      <c r="Z218" s="11">
        <v>576.69122300000004</v>
      </c>
      <c r="AA218" s="11">
        <v>584.62914999999998</v>
      </c>
      <c r="AB218" s="11">
        <v>592.77777100000003</v>
      </c>
      <c r="AC218" s="11">
        <v>601.13360599999999</v>
      </c>
      <c r="AD218" s="10">
        <v>8.0590000000000002E-3</v>
      </c>
    </row>
    <row r="219" spans="1:30" ht="15" customHeight="1" thickBot="1" x14ac:dyDescent="0.25"/>
    <row r="220" spans="1:30" ht="15" customHeight="1" x14ac:dyDescent="0.2">
      <c r="B220" s="94" t="s">
        <v>282</v>
      </c>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row>
    <row r="221" spans="1:30" ht="15" customHeight="1" x14ac:dyDescent="0.2">
      <c r="B221" s="133" t="s">
        <v>283</v>
      </c>
    </row>
    <row r="222" spans="1:30" ht="15" customHeight="1" x14ac:dyDescent="0.2">
      <c r="B222" s="133" t="s">
        <v>284</v>
      </c>
    </row>
    <row r="223" spans="1:30" ht="15" customHeight="1" x14ac:dyDescent="0.2">
      <c r="B223" s="133" t="s">
        <v>285</v>
      </c>
    </row>
    <row r="224" spans="1:30" ht="15" customHeight="1" x14ac:dyDescent="0.2">
      <c r="B224" s="133" t="s">
        <v>551</v>
      </c>
    </row>
    <row r="225" spans="2:2" ht="15" customHeight="1" x14ac:dyDescent="0.2">
      <c r="B225" s="133" t="s">
        <v>550</v>
      </c>
    </row>
    <row r="226" spans="2:2" ht="15" customHeight="1" x14ac:dyDescent="0.2">
      <c r="B226" s="133" t="s">
        <v>549</v>
      </c>
    </row>
    <row r="227" spans="2:2" ht="15" customHeight="1" x14ac:dyDescent="0.2">
      <c r="B227" s="133" t="s">
        <v>548</v>
      </c>
    </row>
    <row r="228" spans="2:2" ht="15" customHeight="1" x14ac:dyDescent="0.2">
      <c r="B228" s="133" t="s">
        <v>547</v>
      </c>
    </row>
    <row r="229" spans="2:2" ht="15" customHeight="1" x14ac:dyDescent="0.2">
      <c r="B229" s="133" t="s">
        <v>546</v>
      </c>
    </row>
  </sheetData>
  <mergeCells count="1">
    <mergeCell ref="B220:AD220"/>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x14ac:dyDescent="0.2"/>
  <cols>
    <col min="1" max="1" width="20.85546875" style="132" hidden="1" customWidth="1"/>
    <col min="2" max="2" width="45.7109375" style="132" customWidth="1"/>
    <col min="3" max="16384" width="9.140625" style="132"/>
  </cols>
  <sheetData>
    <row r="1" spans="1:30" ht="15" customHeight="1" thickBot="1" x14ac:dyDescent="0.25">
      <c r="B1" s="5" t="s">
        <v>565</v>
      </c>
      <c r="C1" s="6">
        <v>2014</v>
      </c>
      <c r="D1" s="6">
        <v>2015</v>
      </c>
      <c r="E1" s="6">
        <v>2016</v>
      </c>
      <c r="F1" s="6">
        <v>2017</v>
      </c>
      <c r="G1" s="6">
        <v>2018</v>
      </c>
      <c r="H1" s="6">
        <v>2019</v>
      </c>
      <c r="I1" s="6">
        <v>2020</v>
      </c>
      <c r="J1" s="6">
        <v>2021</v>
      </c>
      <c r="K1" s="6">
        <v>2022</v>
      </c>
      <c r="L1" s="6">
        <v>2023</v>
      </c>
      <c r="M1" s="6">
        <v>2024</v>
      </c>
      <c r="N1" s="6">
        <v>2025</v>
      </c>
      <c r="O1" s="6">
        <v>2026</v>
      </c>
      <c r="P1" s="6">
        <v>2027</v>
      </c>
      <c r="Q1" s="6">
        <v>2028</v>
      </c>
      <c r="R1" s="6">
        <v>2029</v>
      </c>
      <c r="S1" s="6">
        <v>2030</v>
      </c>
      <c r="T1" s="6">
        <v>2031</v>
      </c>
      <c r="U1" s="6">
        <v>2032</v>
      </c>
      <c r="V1" s="6">
        <v>2033</v>
      </c>
      <c r="W1" s="6">
        <v>2034</v>
      </c>
      <c r="X1" s="6">
        <v>2035</v>
      </c>
      <c r="Y1" s="6">
        <v>2036</v>
      </c>
      <c r="Z1" s="6">
        <v>2037</v>
      </c>
      <c r="AA1" s="6">
        <v>2038</v>
      </c>
      <c r="AB1" s="6">
        <v>2039</v>
      </c>
      <c r="AC1" s="6">
        <v>2040</v>
      </c>
    </row>
    <row r="2" spans="1:30" ht="15" customHeight="1" thickTop="1" x14ac:dyDescent="0.2"/>
    <row r="3" spans="1:30" ht="15" customHeight="1" x14ac:dyDescent="0.2">
      <c r="C3" s="138" t="s">
        <v>564</v>
      </c>
      <c r="D3" s="138" t="s">
        <v>563</v>
      </c>
      <c r="E3" s="138"/>
      <c r="F3" s="138"/>
      <c r="G3" s="138"/>
    </row>
    <row r="4" spans="1:30" ht="15" customHeight="1" x14ac:dyDescent="0.2">
      <c r="C4" s="138" t="s">
        <v>562</v>
      </c>
      <c r="D4" s="138" t="s">
        <v>561</v>
      </c>
      <c r="E4" s="138"/>
      <c r="F4" s="138"/>
      <c r="G4" s="138" t="s">
        <v>560</v>
      </c>
    </row>
    <row r="5" spans="1:30" ht="15" customHeight="1" x14ac:dyDescent="0.2">
      <c r="C5" s="138" t="s">
        <v>559</v>
      </c>
      <c r="D5" s="138" t="s">
        <v>558</v>
      </c>
      <c r="E5" s="138"/>
      <c r="F5" s="138"/>
      <c r="G5" s="138"/>
    </row>
    <row r="6" spans="1:30" ht="15" customHeight="1" x14ac:dyDescent="0.2">
      <c r="C6" s="138" t="s">
        <v>557</v>
      </c>
      <c r="D6" s="138"/>
      <c r="E6" s="138" t="s">
        <v>556</v>
      </c>
      <c r="F6" s="138"/>
      <c r="G6" s="138"/>
    </row>
    <row r="10" spans="1:30" ht="15" customHeight="1" x14ac:dyDescent="0.25">
      <c r="A10" s="134" t="s">
        <v>299</v>
      </c>
      <c r="B10" s="4" t="s">
        <v>300</v>
      </c>
    </row>
    <row r="11" spans="1:30" ht="15" customHeight="1" x14ac:dyDescent="0.2">
      <c r="B11" s="5" t="s">
        <v>25</v>
      </c>
    </row>
    <row r="12" spans="1:30" ht="15" customHeight="1" x14ac:dyDescent="0.2">
      <c r="B12" s="5" t="s">
        <v>25</v>
      </c>
      <c r="C12" s="137" t="s">
        <v>25</v>
      </c>
      <c r="D12" s="137" t="s">
        <v>25</v>
      </c>
      <c r="E12" s="137" t="s">
        <v>25</v>
      </c>
      <c r="F12" s="137" t="s">
        <v>25</v>
      </c>
      <c r="G12" s="137" t="s">
        <v>25</v>
      </c>
      <c r="H12" s="137" t="s">
        <v>25</v>
      </c>
      <c r="I12" s="137" t="s">
        <v>25</v>
      </c>
      <c r="J12" s="137" t="s">
        <v>25</v>
      </c>
      <c r="K12" s="137" t="s">
        <v>25</v>
      </c>
      <c r="L12" s="137" t="s">
        <v>25</v>
      </c>
      <c r="M12" s="137" t="s">
        <v>25</v>
      </c>
      <c r="N12" s="137" t="s">
        <v>25</v>
      </c>
      <c r="O12" s="137" t="s">
        <v>25</v>
      </c>
      <c r="P12" s="137" t="s">
        <v>25</v>
      </c>
      <c r="Q12" s="137" t="s">
        <v>25</v>
      </c>
      <c r="R12" s="137" t="s">
        <v>25</v>
      </c>
      <c r="S12" s="137" t="s">
        <v>25</v>
      </c>
      <c r="T12" s="137" t="s">
        <v>25</v>
      </c>
      <c r="U12" s="137" t="s">
        <v>25</v>
      </c>
      <c r="V12" s="137" t="s">
        <v>25</v>
      </c>
      <c r="W12" s="137" t="s">
        <v>25</v>
      </c>
      <c r="X12" s="137" t="s">
        <v>25</v>
      </c>
      <c r="Y12" s="137" t="s">
        <v>25</v>
      </c>
      <c r="Z12" s="137" t="s">
        <v>25</v>
      </c>
      <c r="AA12" s="137" t="s">
        <v>25</v>
      </c>
      <c r="AB12" s="137" t="s">
        <v>25</v>
      </c>
      <c r="AC12" s="137" t="s">
        <v>25</v>
      </c>
      <c r="AD12" s="137" t="s">
        <v>555</v>
      </c>
    </row>
    <row r="13" spans="1:30" ht="15" customHeight="1" thickBot="1" x14ac:dyDescent="0.25">
      <c r="B13" s="6" t="s">
        <v>301</v>
      </c>
      <c r="C13" s="6">
        <v>2014</v>
      </c>
      <c r="D13" s="6">
        <v>2015</v>
      </c>
      <c r="E13" s="6">
        <v>2016</v>
      </c>
      <c r="F13" s="6">
        <v>2017</v>
      </c>
      <c r="G13" s="6">
        <v>2018</v>
      </c>
      <c r="H13" s="6">
        <v>2019</v>
      </c>
      <c r="I13" s="6">
        <v>2020</v>
      </c>
      <c r="J13" s="6">
        <v>2021</v>
      </c>
      <c r="K13" s="6">
        <v>2022</v>
      </c>
      <c r="L13" s="6">
        <v>2023</v>
      </c>
      <c r="M13" s="6">
        <v>2024</v>
      </c>
      <c r="N13" s="6">
        <v>2025</v>
      </c>
      <c r="O13" s="6">
        <v>2026</v>
      </c>
      <c r="P13" s="6">
        <v>2027</v>
      </c>
      <c r="Q13" s="6">
        <v>2028</v>
      </c>
      <c r="R13" s="6">
        <v>2029</v>
      </c>
      <c r="S13" s="6">
        <v>2030</v>
      </c>
      <c r="T13" s="6">
        <v>2031</v>
      </c>
      <c r="U13" s="6">
        <v>2032</v>
      </c>
      <c r="V13" s="6">
        <v>2033</v>
      </c>
      <c r="W13" s="6">
        <v>2034</v>
      </c>
      <c r="X13" s="6">
        <v>2035</v>
      </c>
      <c r="Y13" s="6">
        <v>2036</v>
      </c>
      <c r="Z13" s="6">
        <v>2037</v>
      </c>
      <c r="AA13" s="6">
        <v>2038</v>
      </c>
      <c r="AB13" s="6">
        <v>2039</v>
      </c>
      <c r="AC13" s="6">
        <v>2040</v>
      </c>
      <c r="AD13" s="6">
        <v>2040</v>
      </c>
    </row>
    <row r="14" spans="1:30" ht="15" customHeight="1" thickTop="1" x14ac:dyDescent="0.2"/>
    <row r="15" spans="1:30" ht="15" customHeight="1" x14ac:dyDescent="0.2">
      <c r="B15" s="7" t="s">
        <v>302</v>
      </c>
    </row>
    <row r="17" spans="1:30" ht="15" customHeight="1" x14ac:dyDescent="0.2">
      <c r="B17" s="7" t="s">
        <v>303</v>
      </c>
    </row>
    <row r="18" spans="1:30" ht="15" customHeight="1" x14ac:dyDescent="0.2">
      <c r="B18" s="7" t="s">
        <v>304</v>
      </c>
    </row>
    <row r="19" spans="1:30" ht="15" customHeight="1" x14ac:dyDescent="0.25">
      <c r="A19" s="134" t="s">
        <v>305</v>
      </c>
      <c r="B19" s="9" t="s">
        <v>306</v>
      </c>
      <c r="C19" s="15">
        <v>34.463501000000001</v>
      </c>
      <c r="D19" s="15">
        <v>35.789608000000001</v>
      </c>
      <c r="E19" s="15">
        <v>36.270111</v>
      </c>
      <c r="F19" s="15">
        <v>36.482402999999998</v>
      </c>
      <c r="G19" s="15">
        <v>37.110827999999998</v>
      </c>
      <c r="H19" s="15">
        <v>38.094028000000002</v>
      </c>
      <c r="I19" s="15">
        <v>39.076397</v>
      </c>
      <c r="J19" s="15">
        <v>40.125644999999999</v>
      </c>
      <c r="K19" s="15">
        <v>41.192901999999997</v>
      </c>
      <c r="L19" s="15">
        <v>42.543053</v>
      </c>
      <c r="M19" s="15">
        <v>43.606425999999999</v>
      </c>
      <c r="N19" s="15">
        <v>44.522243000000003</v>
      </c>
      <c r="O19" s="15">
        <v>45.297432000000001</v>
      </c>
      <c r="P19" s="15">
        <v>46.006092000000002</v>
      </c>
      <c r="Q19" s="15">
        <v>46.751682000000002</v>
      </c>
      <c r="R19" s="15">
        <v>47.636761</v>
      </c>
      <c r="S19" s="15">
        <v>48.630001</v>
      </c>
      <c r="T19" s="15">
        <v>49.722172</v>
      </c>
      <c r="U19" s="15">
        <v>50.821041000000001</v>
      </c>
      <c r="V19" s="15">
        <v>51.997188999999999</v>
      </c>
      <c r="W19" s="15">
        <v>53.217869</v>
      </c>
      <c r="X19" s="15">
        <v>54.414509000000002</v>
      </c>
      <c r="Y19" s="15">
        <v>55.557372999999998</v>
      </c>
      <c r="Z19" s="15">
        <v>56.718445000000003</v>
      </c>
      <c r="AA19" s="15">
        <v>57.905780999999998</v>
      </c>
      <c r="AB19" s="15">
        <v>59.014789999999998</v>
      </c>
      <c r="AC19" s="15">
        <v>60.285530000000001</v>
      </c>
      <c r="AD19" s="10">
        <v>2.1076000000000001E-2</v>
      </c>
    </row>
    <row r="20" spans="1:30" ht="15" customHeight="1" x14ac:dyDescent="0.25">
      <c r="A20" s="134" t="s">
        <v>307</v>
      </c>
      <c r="B20" s="9" t="s">
        <v>308</v>
      </c>
      <c r="C20" s="15">
        <v>13.334206</v>
      </c>
      <c r="D20" s="15">
        <v>13.612886</v>
      </c>
      <c r="E20" s="15">
        <v>13.525493000000001</v>
      </c>
      <c r="F20" s="15">
        <v>13.338221000000001</v>
      </c>
      <c r="G20" s="15">
        <v>13.323226</v>
      </c>
      <c r="H20" s="15">
        <v>13.461394</v>
      </c>
      <c r="I20" s="15">
        <v>13.637608999999999</v>
      </c>
      <c r="J20" s="15">
        <v>13.862271</v>
      </c>
      <c r="K20" s="15">
        <v>14.093945</v>
      </c>
      <c r="L20" s="15">
        <v>14.408868999999999</v>
      </c>
      <c r="M20" s="15">
        <v>14.614007000000001</v>
      </c>
      <c r="N20" s="15">
        <v>14.766961</v>
      </c>
      <c r="O20" s="15">
        <v>14.883998</v>
      </c>
      <c r="P20" s="15">
        <v>14.974478</v>
      </c>
      <c r="Q20" s="15">
        <v>15.068152</v>
      </c>
      <c r="R20" s="15">
        <v>15.219177999999999</v>
      </c>
      <c r="S20" s="15">
        <v>15.408016999999999</v>
      </c>
      <c r="T20" s="15">
        <v>15.611583</v>
      </c>
      <c r="U20" s="15">
        <v>15.842523999999999</v>
      </c>
      <c r="V20" s="15">
        <v>16.112325999999999</v>
      </c>
      <c r="W20" s="15">
        <v>16.381741000000002</v>
      </c>
      <c r="X20" s="15">
        <v>16.630047000000001</v>
      </c>
      <c r="Y20" s="15">
        <v>16.869032000000001</v>
      </c>
      <c r="Z20" s="15">
        <v>17.099212999999999</v>
      </c>
      <c r="AA20" s="15">
        <v>17.348877000000002</v>
      </c>
      <c r="AB20" s="15">
        <v>17.577570000000001</v>
      </c>
      <c r="AC20" s="15">
        <v>17.851254000000001</v>
      </c>
      <c r="AD20" s="10">
        <v>1.0900999999999999E-2</v>
      </c>
    </row>
    <row r="21" spans="1:30" ht="15" customHeight="1" x14ac:dyDescent="0.25">
      <c r="A21" s="134" t="s">
        <v>309</v>
      </c>
      <c r="B21" s="9" t="s">
        <v>310</v>
      </c>
      <c r="C21" s="15">
        <v>1.874E-3</v>
      </c>
      <c r="D21" s="15">
        <v>4.1240000000000001E-3</v>
      </c>
      <c r="E21" s="15">
        <v>6.6230000000000004E-3</v>
      </c>
      <c r="F21" s="15">
        <v>8.8059999999999996E-3</v>
      </c>
      <c r="G21" s="15">
        <v>1.0885000000000001E-2</v>
      </c>
      <c r="H21" s="15">
        <v>1.3141E-2</v>
      </c>
      <c r="I21" s="15">
        <v>1.5509E-2</v>
      </c>
      <c r="J21" s="15">
        <v>1.8022E-2</v>
      </c>
      <c r="K21" s="15">
        <v>2.0732E-2</v>
      </c>
      <c r="L21" s="15">
        <v>2.3928000000000001E-2</v>
      </c>
      <c r="M21" s="15">
        <v>2.7320000000000001E-2</v>
      </c>
      <c r="N21" s="15">
        <v>3.1E-2</v>
      </c>
      <c r="O21" s="15">
        <v>3.5020000000000003E-2</v>
      </c>
      <c r="P21" s="15">
        <v>3.9487000000000001E-2</v>
      </c>
      <c r="Q21" s="15">
        <v>4.4527999999999998E-2</v>
      </c>
      <c r="R21" s="15">
        <v>5.0292999999999997E-2</v>
      </c>
      <c r="S21" s="15">
        <v>5.6787999999999998E-2</v>
      </c>
      <c r="T21" s="15">
        <v>6.4116000000000006E-2</v>
      </c>
      <c r="U21" s="15">
        <v>7.2319999999999995E-2</v>
      </c>
      <c r="V21" s="15">
        <v>8.1665000000000001E-2</v>
      </c>
      <c r="W21" s="15">
        <v>9.2197000000000001E-2</v>
      </c>
      <c r="X21" s="15">
        <v>0.103934</v>
      </c>
      <c r="Y21" s="15">
        <v>0.116954</v>
      </c>
      <c r="Z21" s="15">
        <v>0.131604</v>
      </c>
      <c r="AA21" s="15">
        <v>0.14824000000000001</v>
      </c>
      <c r="AB21" s="15">
        <v>0.166654</v>
      </c>
      <c r="AC21" s="15">
        <v>0.18782499999999999</v>
      </c>
      <c r="AD21" s="10">
        <v>0.16503399999999999</v>
      </c>
    </row>
    <row r="22" spans="1:30" ht="15" customHeight="1" x14ac:dyDescent="0.25">
      <c r="A22" s="134" t="s">
        <v>311</v>
      </c>
      <c r="B22" s="9" t="s">
        <v>312</v>
      </c>
      <c r="C22" s="15">
        <v>0</v>
      </c>
      <c r="D22" s="15">
        <v>2.3999999999999998E-3</v>
      </c>
      <c r="E22" s="15">
        <v>4.8380000000000003E-3</v>
      </c>
      <c r="F22" s="15">
        <v>7.0000000000000001E-3</v>
      </c>
      <c r="G22" s="15">
        <v>8.9809999999999994E-3</v>
      </c>
      <c r="H22" s="15">
        <v>1.0855999999999999E-2</v>
      </c>
      <c r="I22" s="15">
        <v>1.2574999999999999E-2</v>
      </c>
      <c r="J22" s="15">
        <v>1.4215E-2</v>
      </c>
      <c r="K22" s="15">
        <v>1.5890000000000001E-2</v>
      </c>
      <c r="L22" s="15">
        <v>1.7774000000000002E-2</v>
      </c>
      <c r="M22" s="15">
        <v>1.9705E-2</v>
      </c>
      <c r="N22" s="15">
        <v>2.1732000000000001E-2</v>
      </c>
      <c r="O22" s="15">
        <v>2.5038000000000001E-2</v>
      </c>
      <c r="P22" s="15">
        <v>2.9748E-2</v>
      </c>
      <c r="Q22" s="15">
        <v>3.7339999999999998E-2</v>
      </c>
      <c r="R22" s="15">
        <v>4.7892999999999998E-2</v>
      </c>
      <c r="S22" s="15">
        <v>6.1154E-2</v>
      </c>
      <c r="T22" s="15">
        <v>7.8181E-2</v>
      </c>
      <c r="U22" s="15">
        <v>0.100136</v>
      </c>
      <c r="V22" s="15">
        <v>0.13156799999999999</v>
      </c>
      <c r="W22" s="15">
        <v>0.17155300000000001</v>
      </c>
      <c r="X22" s="15">
        <v>0.21421799999999999</v>
      </c>
      <c r="Y22" s="15">
        <v>0.26388899999999998</v>
      </c>
      <c r="Z22" s="15">
        <v>0.32158399999999998</v>
      </c>
      <c r="AA22" s="15">
        <v>0.40307399999999999</v>
      </c>
      <c r="AB22" s="15">
        <v>0.49401400000000001</v>
      </c>
      <c r="AC22" s="15">
        <v>0.59180299999999997</v>
      </c>
      <c r="AD22" s="10">
        <v>0.24645700000000001</v>
      </c>
    </row>
    <row r="23" spans="1:30" ht="15" customHeight="1" x14ac:dyDescent="0.25">
      <c r="A23" s="134" t="s">
        <v>313</v>
      </c>
      <c r="B23" s="9" t="s">
        <v>314</v>
      </c>
      <c r="C23" s="15">
        <v>47.799587000000002</v>
      </c>
      <c r="D23" s="15">
        <v>49.409016000000001</v>
      </c>
      <c r="E23" s="15">
        <v>49.807098000000003</v>
      </c>
      <c r="F23" s="15">
        <v>49.836421999999999</v>
      </c>
      <c r="G23" s="15">
        <v>50.45393</v>
      </c>
      <c r="H23" s="15">
        <v>51.579448999999997</v>
      </c>
      <c r="I23" s="15">
        <v>52.742137999999997</v>
      </c>
      <c r="J23" s="15">
        <v>54.020172000000002</v>
      </c>
      <c r="K23" s="15">
        <v>55.323483000000003</v>
      </c>
      <c r="L23" s="15">
        <v>56.993599000000003</v>
      </c>
      <c r="M23" s="15">
        <v>58.267479000000002</v>
      </c>
      <c r="N23" s="15">
        <v>59.341895999999998</v>
      </c>
      <c r="O23" s="15">
        <v>60.241427999999999</v>
      </c>
      <c r="P23" s="15">
        <v>61.049747000000004</v>
      </c>
      <c r="Q23" s="15">
        <v>61.901600000000002</v>
      </c>
      <c r="R23" s="15">
        <v>62.954135999999998</v>
      </c>
      <c r="S23" s="15">
        <v>64.155815000000004</v>
      </c>
      <c r="T23" s="15">
        <v>65.476035999999993</v>
      </c>
      <c r="U23" s="15">
        <v>66.836005999999998</v>
      </c>
      <c r="V23" s="15">
        <v>68.322654999999997</v>
      </c>
      <c r="W23" s="15">
        <v>69.863418999999993</v>
      </c>
      <c r="X23" s="15">
        <v>71.362808000000001</v>
      </c>
      <c r="Y23" s="15">
        <v>72.807158999999999</v>
      </c>
      <c r="Z23" s="15">
        <v>74.270790000000005</v>
      </c>
      <c r="AA23" s="15">
        <v>75.806022999999996</v>
      </c>
      <c r="AB23" s="15">
        <v>77.252960000000002</v>
      </c>
      <c r="AC23" s="15">
        <v>78.916259999999994</v>
      </c>
      <c r="AD23" s="10">
        <v>1.8907E-2</v>
      </c>
    </row>
    <row r="24" spans="1:30" ht="15" customHeight="1" x14ac:dyDescent="0.2">
      <c r="B24" s="7" t="s">
        <v>315</v>
      </c>
    </row>
    <row r="25" spans="1:30" ht="15" customHeight="1" x14ac:dyDescent="0.25">
      <c r="A25" s="134" t="s">
        <v>316</v>
      </c>
      <c r="B25" s="9" t="s">
        <v>306</v>
      </c>
      <c r="C25" s="15">
        <v>31.343032999999998</v>
      </c>
      <c r="D25" s="15">
        <v>32.962189000000002</v>
      </c>
      <c r="E25" s="15">
        <v>34.157088999999999</v>
      </c>
      <c r="F25" s="15">
        <v>35.455753000000001</v>
      </c>
      <c r="G25" s="15">
        <v>36.887669000000002</v>
      </c>
      <c r="H25" s="15">
        <v>38.445239999999998</v>
      </c>
      <c r="I25" s="15">
        <v>40.171295000000001</v>
      </c>
      <c r="J25" s="15">
        <v>42.029964</v>
      </c>
      <c r="K25" s="15">
        <v>43.995449000000001</v>
      </c>
      <c r="L25" s="15">
        <v>46.382472999999997</v>
      </c>
      <c r="M25" s="15">
        <v>48.501362</v>
      </c>
      <c r="N25" s="15">
        <v>50.483826000000001</v>
      </c>
      <c r="O25" s="15">
        <v>52.225265999999998</v>
      </c>
      <c r="P25" s="15">
        <v>53.771019000000003</v>
      </c>
      <c r="Q25" s="15">
        <v>55.234459000000001</v>
      </c>
      <c r="R25" s="15">
        <v>56.732101</v>
      </c>
      <c r="S25" s="15">
        <v>58.176098000000003</v>
      </c>
      <c r="T25" s="15">
        <v>59.591537000000002</v>
      </c>
      <c r="U25" s="15">
        <v>60.948784000000003</v>
      </c>
      <c r="V25" s="15">
        <v>62.349544999999999</v>
      </c>
      <c r="W25" s="15">
        <v>63.722427000000003</v>
      </c>
      <c r="X25" s="15">
        <v>65.056381000000002</v>
      </c>
      <c r="Y25" s="15">
        <v>66.321258999999998</v>
      </c>
      <c r="Z25" s="15">
        <v>67.630004999999997</v>
      </c>
      <c r="AA25" s="15">
        <v>68.939948999999999</v>
      </c>
      <c r="AB25" s="15">
        <v>70.127571000000003</v>
      </c>
      <c r="AC25" s="15">
        <v>71.419944999999998</v>
      </c>
      <c r="AD25" s="10">
        <v>3.1412000000000002E-2</v>
      </c>
    </row>
    <row r="26" spans="1:30" ht="15" customHeight="1" x14ac:dyDescent="0.25">
      <c r="A26" s="134" t="s">
        <v>317</v>
      </c>
      <c r="B26" s="9" t="s">
        <v>308</v>
      </c>
      <c r="C26" s="15">
        <v>14.929684</v>
      </c>
      <c r="D26" s="15">
        <v>14.733048999999999</v>
      </c>
      <c r="E26" s="15">
        <v>14.304349</v>
      </c>
      <c r="F26" s="15">
        <v>13.993566</v>
      </c>
      <c r="G26" s="15">
        <v>13.843567</v>
      </c>
      <c r="H26" s="15">
        <v>13.860760000000001</v>
      </c>
      <c r="I26" s="15">
        <v>14.019166</v>
      </c>
      <c r="J26" s="15">
        <v>14.248006</v>
      </c>
      <c r="K26" s="15">
        <v>14.531001</v>
      </c>
      <c r="L26" s="15">
        <v>14.946327</v>
      </c>
      <c r="M26" s="15">
        <v>15.302258</v>
      </c>
      <c r="N26" s="15">
        <v>15.593541</v>
      </c>
      <c r="O26" s="15">
        <v>15.843318999999999</v>
      </c>
      <c r="P26" s="15">
        <v>16.055653</v>
      </c>
      <c r="Q26" s="15">
        <v>16.275682</v>
      </c>
      <c r="R26" s="15">
        <v>16.532599999999999</v>
      </c>
      <c r="S26" s="15">
        <v>16.777249999999999</v>
      </c>
      <c r="T26" s="15">
        <v>17.016596</v>
      </c>
      <c r="U26" s="15">
        <v>17.262834999999999</v>
      </c>
      <c r="V26" s="15">
        <v>17.526433999999998</v>
      </c>
      <c r="W26" s="15">
        <v>17.790970000000002</v>
      </c>
      <c r="X26" s="15">
        <v>18.052493999999999</v>
      </c>
      <c r="Y26" s="15">
        <v>18.292894</v>
      </c>
      <c r="Z26" s="15">
        <v>18.551663999999999</v>
      </c>
      <c r="AA26" s="15">
        <v>18.816569999999999</v>
      </c>
      <c r="AB26" s="15">
        <v>19.065207999999998</v>
      </c>
      <c r="AC26" s="15">
        <v>19.341491999999999</v>
      </c>
      <c r="AD26" s="10">
        <v>1.0946000000000001E-2</v>
      </c>
    </row>
    <row r="27" spans="1:30" ht="15" customHeight="1" x14ac:dyDescent="0.25">
      <c r="A27" s="134" t="s">
        <v>318</v>
      </c>
      <c r="B27" s="9" t="s">
        <v>310</v>
      </c>
      <c r="C27" s="15">
        <v>1.4914999999999999E-2</v>
      </c>
      <c r="D27" s="15">
        <v>1.5448999999999999E-2</v>
      </c>
      <c r="E27" s="15">
        <v>1.6445999999999999E-2</v>
      </c>
      <c r="F27" s="15">
        <v>1.7836999999999999E-2</v>
      </c>
      <c r="G27" s="15">
        <v>1.9441E-2</v>
      </c>
      <c r="H27" s="15">
        <v>2.1565000000000001E-2</v>
      </c>
      <c r="I27" s="15">
        <v>2.4032000000000001E-2</v>
      </c>
      <c r="J27" s="15">
        <v>2.6976E-2</v>
      </c>
      <c r="K27" s="15">
        <v>3.0379E-2</v>
      </c>
      <c r="L27" s="15">
        <v>3.4745999999999999E-2</v>
      </c>
      <c r="M27" s="15">
        <v>3.9327000000000001E-2</v>
      </c>
      <c r="N27" s="15">
        <v>4.4634E-2</v>
      </c>
      <c r="O27" s="15">
        <v>5.0375999999999997E-2</v>
      </c>
      <c r="P27" s="15">
        <v>5.6791000000000001E-2</v>
      </c>
      <c r="Q27" s="15">
        <v>6.3990000000000005E-2</v>
      </c>
      <c r="R27" s="15">
        <v>7.2678000000000006E-2</v>
      </c>
      <c r="S27" s="15">
        <v>8.2281999999999994E-2</v>
      </c>
      <c r="T27" s="15">
        <v>9.3937999999999994E-2</v>
      </c>
      <c r="U27" s="15">
        <v>0.106989</v>
      </c>
      <c r="V27" s="15">
        <v>0.122944</v>
      </c>
      <c r="W27" s="15">
        <v>0.140732</v>
      </c>
      <c r="X27" s="15">
        <v>0.161219</v>
      </c>
      <c r="Y27" s="15">
        <v>0.184228</v>
      </c>
      <c r="Z27" s="15">
        <v>0.20999200000000001</v>
      </c>
      <c r="AA27" s="15">
        <v>0.23908199999999999</v>
      </c>
      <c r="AB27" s="15">
        <v>0.27035999999999999</v>
      </c>
      <c r="AC27" s="15">
        <v>0.30501099999999998</v>
      </c>
      <c r="AD27" s="10">
        <v>0.126721</v>
      </c>
    </row>
    <row r="28" spans="1:30" ht="15" customHeight="1" x14ac:dyDescent="0.25">
      <c r="A28" s="134" t="s">
        <v>319</v>
      </c>
      <c r="B28" s="9" t="s">
        <v>312</v>
      </c>
      <c r="C28" s="15">
        <v>3.6378000000000001E-2</v>
      </c>
      <c r="D28" s="15">
        <v>4.6920000000000003E-2</v>
      </c>
      <c r="E28" s="15">
        <v>5.7369000000000003E-2</v>
      </c>
      <c r="F28" s="15">
        <v>6.7808999999999994E-2</v>
      </c>
      <c r="G28" s="15">
        <v>7.7701000000000006E-2</v>
      </c>
      <c r="H28" s="15">
        <v>8.7274000000000004E-2</v>
      </c>
      <c r="I28" s="15">
        <v>9.6868999999999997E-2</v>
      </c>
      <c r="J28" s="15">
        <v>0.106485</v>
      </c>
      <c r="K28" s="15">
        <v>0.11602800000000001</v>
      </c>
      <c r="L28" s="15">
        <v>0.12636800000000001</v>
      </c>
      <c r="M28" s="15">
        <v>0.13558799999999999</v>
      </c>
      <c r="N28" s="15">
        <v>0.14399700000000001</v>
      </c>
      <c r="O28" s="15">
        <v>0.151311</v>
      </c>
      <c r="P28" s="15">
        <v>0.157633</v>
      </c>
      <c r="Q28" s="15">
        <v>0.163415</v>
      </c>
      <c r="R28" s="15">
        <v>0.169046</v>
      </c>
      <c r="S28" s="15">
        <v>0.17425299999999999</v>
      </c>
      <c r="T28" s="15">
        <v>0.17927699999999999</v>
      </c>
      <c r="U28" s="15">
        <v>0.18407799999999999</v>
      </c>
      <c r="V28" s="15">
        <v>0.18915299999999999</v>
      </c>
      <c r="W28" s="15">
        <v>0.194324</v>
      </c>
      <c r="X28" s="15">
        <v>0.19939100000000001</v>
      </c>
      <c r="Y28" s="15">
        <v>0.20416200000000001</v>
      </c>
      <c r="Z28" s="15">
        <v>0.209041</v>
      </c>
      <c r="AA28" s="15">
        <v>0.21393400000000001</v>
      </c>
      <c r="AB28" s="15">
        <v>0.218552</v>
      </c>
      <c r="AC28" s="15">
        <v>0.223666</v>
      </c>
      <c r="AD28" s="10">
        <v>6.4461000000000004E-2</v>
      </c>
    </row>
    <row r="29" spans="1:30" ht="15" customHeight="1" x14ac:dyDescent="0.25">
      <c r="A29" s="134" t="s">
        <v>320</v>
      </c>
      <c r="B29" s="9" t="s">
        <v>321</v>
      </c>
      <c r="C29" s="15">
        <v>46.32394</v>
      </c>
      <c r="D29" s="15">
        <v>47.75761</v>
      </c>
      <c r="E29" s="15">
        <v>48.535254999999999</v>
      </c>
      <c r="F29" s="15">
        <v>49.534976999999998</v>
      </c>
      <c r="G29" s="15">
        <v>50.828381</v>
      </c>
      <c r="H29" s="15">
        <v>52.414828999999997</v>
      </c>
      <c r="I29" s="15">
        <v>54.311309999999999</v>
      </c>
      <c r="J29" s="15">
        <v>56.411476</v>
      </c>
      <c r="K29" s="15">
        <v>58.672809999999998</v>
      </c>
      <c r="L29" s="15">
        <v>61.489840999999998</v>
      </c>
      <c r="M29" s="15">
        <v>63.978507999999998</v>
      </c>
      <c r="N29" s="15">
        <v>66.265861999999998</v>
      </c>
      <c r="O29" s="15">
        <v>68.270118999999994</v>
      </c>
      <c r="P29" s="15">
        <v>70.041060999999999</v>
      </c>
      <c r="Q29" s="15">
        <v>71.737457000000006</v>
      </c>
      <c r="R29" s="15">
        <v>73.506287</v>
      </c>
      <c r="S29" s="15">
        <v>75.209891999999996</v>
      </c>
      <c r="T29" s="15">
        <v>76.881247999999999</v>
      </c>
      <c r="U29" s="15">
        <v>78.502669999999995</v>
      </c>
      <c r="V29" s="15">
        <v>80.187950000000001</v>
      </c>
      <c r="W29" s="15">
        <v>81.848350999999994</v>
      </c>
      <c r="X29" s="15">
        <v>83.469382999999993</v>
      </c>
      <c r="Y29" s="15">
        <v>85.002448999999999</v>
      </c>
      <c r="Z29" s="15">
        <v>86.600616000000002</v>
      </c>
      <c r="AA29" s="15">
        <v>88.209609999999998</v>
      </c>
      <c r="AB29" s="15">
        <v>89.681792999999999</v>
      </c>
      <c r="AC29" s="15">
        <v>91.290137999999999</v>
      </c>
      <c r="AD29" s="10">
        <v>2.6255000000000001E-2</v>
      </c>
    </row>
    <row r="30" spans="1:30" ht="15" customHeight="1" x14ac:dyDescent="0.2">
      <c r="B30" s="7" t="s">
        <v>322</v>
      </c>
    </row>
    <row r="31" spans="1:30" ht="15" customHeight="1" x14ac:dyDescent="0.25">
      <c r="A31" s="134" t="s">
        <v>323</v>
      </c>
      <c r="B31" s="9" t="s">
        <v>306</v>
      </c>
      <c r="C31" s="15">
        <v>173.390198</v>
      </c>
      <c r="D31" s="15">
        <v>180.369629</v>
      </c>
      <c r="E31" s="15">
        <v>184.041718</v>
      </c>
      <c r="F31" s="15">
        <v>187.12799100000001</v>
      </c>
      <c r="G31" s="15">
        <v>190.148224</v>
      </c>
      <c r="H31" s="15">
        <v>192.58192399999999</v>
      </c>
      <c r="I31" s="15">
        <v>194.22125199999999</v>
      </c>
      <c r="J31" s="15">
        <v>195.07707199999999</v>
      </c>
      <c r="K31" s="15">
        <v>195.35896299999999</v>
      </c>
      <c r="L31" s="15">
        <v>196.65669299999999</v>
      </c>
      <c r="M31" s="15">
        <v>197.92004399999999</v>
      </c>
      <c r="N31" s="15">
        <v>199.40872200000001</v>
      </c>
      <c r="O31" s="15">
        <v>200.64447000000001</v>
      </c>
      <c r="P31" s="15">
        <v>201.51532</v>
      </c>
      <c r="Q31" s="15">
        <v>202.302841</v>
      </c>
      <c r="R31" s="15">
        <v>203.490768</v>
      </c>
      <c r="S31" s="15">
        <v>204.71629300000001</v>
      </c>
      <c r="T31" s="15">
        <v>206.023438</v>
      </c>
      <c r="U31" s="15">
        <v>207.202225</v>
      </c>
      <c r="V31" s="15">
        <v>208.620499</v>
      </c>
      <c r="W31" s="15">
        <v>210.116623</v>
      </c>
      <c r="X31" s="15">
        <v>211.33749399999999</v>
      </c>
      <c r="Y31" s="15">
        <v>212.46447800000001</v>
      </c>
      <c r="Z31" s="15">
        <v>213.64260899999999</v>
      </c>
      <c r="AA31" s="15">
        <v>214.761292</v>
      </c>
      <c r="AB31" s="15">
        <v>215.43478400000001</v>
      </c>
      <c r="AC31" s="15">
        <v>216.367752</v>
      </c>
      <c r="AD31" s="10">
        <v>7.3049999999999999E-3</v>
      </c>
    </row>
    <row r="32" spans="1:30" ht="15" customHeight="1" x14ac:dyDescent="0.25">
      <c r="A32" s="134" t="s">
        <v>324</v>
      </c>
      <c r="B32" s="9" t="s">
        <v>308</v>
      </c>
      <c r="C32" s="15">
        <v>0.56683899999999998</v>
      </c>
      <c r="D32" s="15">
        <v>0.72627900000000001</v>
      </c>
      <c r="E32" s="15">
        <v>0.882552</v>
      </c>
      <c r="F32" s="15">
        <v>1.0372680000000001</v>
      </c>
      <c r="G32" s="15">
        <v>1.1821330000000001</v>
      </c>
      <c r="H32" s="15">
        <v>1.323547</v>
      </c>
      <c r="I32" s="15">
        <v>1.46607</v>
      </c>
      <c r="J32" s="15">
        <v>1.608554</v>
      </c>
      <c r="K32" s="15">
        <v>1.749824</v>
      </c>
      <c r="L32" s="15">
        <v>1.8997630000000001</v>
      </c>
      <c r="M32" s="15">
        <v>2.041868</v>
      </c>
      <c r="N32" s="15">
        <v>2.1715010000000001</v>
      </c>
      <c r="O32" s="15">
        <v>2.2840379999999998</v>
      </c>
      <c r="P32" s="15">
        <v>2.3797760000000001</v>
      </c>
      <c r="Q32" s="15">
        <v>2.4621689999999998</v>
      </c>
      <c r="R32" s="15">
        <v>2.5393439999999998</v>
      </c>
      <c r="S32" s="15">
        <v>2.60853</v>
      </c>
      <c r="T32" s="15">
        <v>2.6714630000000001</v>
      </c>
      <c r="U32" s="15">
        <v>2.7295159999999998</v>
      </c>
      <c r="V32" s="15">
        <v>2.7934459999999999</v>
      </c>
      <c r="W32" s="15">
        <v>2.8534619999999999</v>
      </c>
      <c r="X32" s="15">
        <v>2.902247</v>
      </c>
      <c r="Y32" s="15">
        <v>2.9435899999999999</v>
      </c>
      <c r="Z32" s="15">
        <v>2.9893459999999998</v>
      </c>
      <c r="AA32" s="15">
        <v>3.0363159999999998</v>
      </c>
      <c r="AB32" s="15">
        <v>3.0789490000000002</v>
      </c>
      <c r="AC32" s="15">
        <v>3.126706</v>
      </c>
      <c r="AD32" s="10">
        <v>6.0130000000000003E-2</v>
      </c>
    </row>
    <row r="33" spans="1:30" ht="15" customHeight="1" x14ac:dyDescent="0.25">
      <c r="A33" s="134" t="s">
        <v>325</v>
      </c>
      <c r="B33" s="9" t="s">
        <v>310</v>
      </c>
      <c r="C33" s="15">
        <v>2.2336999999999999E-2</v>
      </c>
      <c r="D33" s="15">
        <v>2.1770000000000001E-2</v>
      </c>
      <c r="E33" s="15">
        <v>2.1493000000000002E-2</v>
      </c>
      <c r="F33" s="15">
        <v>2.1455999999999999E-2</v>
      </c>
      <c r="G33" s="15">
        <v>2.1281999999999999E-2</v>
      </c>
      <c r="H33" s="15">
        <v>2.1353E-2</v>
      </c>
      <c r="I33" s="15">
        <v>2.1558000000000001E-2</v>
      </c>
      <c r="J33" s="15">
        <v>2.1940999999999999E-2</v>
      </c>
      <c r="K33" s="15">
        <v>2.2474000000000001E-2</v>
      </c>
      <c r="L33" s="15">
        <v>2.3362000000000001E-2</v>
      </c>
      <c r="M33" s="15">
        <v>2.4608999999999999E-2</v>
      </c>
      <c r="N33" s="15">
        <v>2.6311999999999999E-2</v>
      </c>
      <c r="O33" s="15">
        <v>2.8636000000000002E-2</v>
      </c>
      <c r="P33" s="15">
        <v>3.1572999999999997E-2</v>
      </c>
      <c r="Q33" s="15">
        <v>3.5242000000000002E-2</v>
      </c>
      <c r="R33" s="15">
        <v>3.9723000000000001E-2</v>
      </c>
      <c r="S33" s="15">
        <v>4.5310000000000003E-2</v>
      </c>
      <c r="T33" s="15">
        <v>5.2152999999999998E-2</v>
      </c>
      <c r="U33" s="15">
        <v>6.0277999999999998E-2</v>
      </c>
      <c r="V33" s="15">
        <v>7.0280999999999996E-2</v>
      </c>
      <c r="W33" s="15">
        <v>8.2254999999999995E-2</v>
      </c>
      <c r="X33" s="15">
        <v>9.6285999999999997E-2</v>
      </c>
      <c r="Y33" s="15">
        <v>0.11221200000000001</v>
      </c>
      <c r="Z33" s="15">
        <v>0.130108</v>
      </c>
      <c r="AA33" s="15">
        <v>0.149946</v>
      </c>
      <c r="AB33" s="15">
        <v>0.17124400000000001</v>
      </c>
      <c r="AC33" s="15">
        <v>0.19442899999999999</v>
      </c>
      <c r="AD33" s="10">
        <v>9.1531000000000001E-2</v>
      </c>
    </row>
    <row r="34" spans="1:30" ht="15" customHeight="1" x14ac:dyDescent="0.25">
      <c r="A34" s="134" t="s">
        <v>326</v>
      </c>
      <c r="B34" s="9" t="s">
        <v>312</v>
      </c>
      <c r="C34" s="15">
        <v>1.4099550000000001</v>
      </c>
      <c r="D34" s="15">
        <v>1.526286</v>
      </c>
      <c r="E34" s="15">
        <v>1.5458510000000001</v>
      </c>
      <c r="F34" s="15">
        <v>1.5349120000000001</v>
      </c>
      <c r="G34" s="15">
        <v>1.518005</v>
      </c>
      <c r="H34" s="15">
        <v>1.500013</v>
      </c>
      <c r="I34" s="15">
        <v>1.4834339999999999</v>
      </c>
      <c r="J34" s="15">
        <v>1.470073</v>
      </c>
      <c r="K34" s="15">
        <v>1.4628049999999999</v>
      </c>
      <c r="L34" s="15">
        <v>1.473568</v>
      </c>
      <c r="M34" s="15">
        <v>1.4932129999999999</v>
      </c>
      <c r="N34" s="15">
        <v>1.529426</v>
      </c>
      <c r="O34" s="15">
        <v>1.578838</v>
      </c>
      <c r="P34" s="15">
        <v>1.633327</v>
      </c>
      <c r="Q34" s="15">
        <v>1.747063</v>
      </c>
      <c r="R34" s="15">
        <v>1.9068780000000001</v>
      </c>
      <c r="S34" s="15">
        <v>2.1255510000000002</v>
      </c>
      <c r="T34" s="15">
        <v>2.4775130000000001</v>
      </c>
      <c r="U34" s="15">
        <v>2.9611480000000001</v>
      </c>
      <c r="V34" s="15">
        <v>3.7083569999999999</v>
      </c>
      <c r="W34" s="15">
        <v>4.6609540000000003</v>
      </c>
      <c r="X34" s="15">
        <v>6.135948</v>
      </c>
      <c r="Y34" s="15">
        <v>7.8113109999999999</v>
      </c>
      <c r="Z34" s="15">
        <v>9.8029170000000008</v>
      </c>
      <c r="AA34" s="15">
        <v>12.038859</v>
      </c>
      <c r="AB34" s="15">
        <v>14.412758</v>
      </c>
      <c r="AC34" s="15">
        <v>16.935901999999999</v>
      </c>
      <c r="AD34" s="10">
        <v>0.10105</v>
      </c>
    </row>
    <row r="35" spans="1:30" ht="15" customHeight="1" x14ac:dyDescent="0.25">
      <c r="A35" s="134" t="s">
        <v>327</v>
      </c>
      <c r="B35" s="9" t="s">
        <v>328</v>
      </c>
      <c r="C35" s="15">
        <v>175.38906900000001</v>
      </c>
      <c r="D35" s="15">
        <v>182.64370700000001</v>
      </c>
      <c r="E35" s="15">
        <v>186.49134799999999</v>
      </c>
      <c r="F35" s="15">
        <v>189.72139000000001</v>
      </c>
      <c r="G35" s="15">
        <v>192.86972</v>
      </c>
      <c r="H35" s="15">
        <v>195.426605</v>
      </c>
      <c r="I35" s="15">
        <v>197.19201699999999</v>
      </c>
      <c r="J35" s="15">
        <v>198.17730700000001</v>
      </c>
      <c r="K35" s="15">
        <v>198.59416200000001</v>
      </c>
      <c r="L35" s="15">
        <v>200.05351300000001</v>
      </c>
      <c r="M35" s="15">
        <v>201.47953799999999</v>
      </c>
      <c r="N35" s="15">
        <v>203.13604699999999</v>
      </c>
      <c r="O35" s="15">
        <v>204.53578200000001</v>
      </c>
      <c r="P35" s="15">
        <v>205.559845</v>
      </c>
      <c r="Q35" s="15">
        <v>206.547134</v>
      </c>
      <c r="R35" s="15">
        <v>207.97642500000001</v>
      </c>
      <c r="S35" s="15">
        <v>209.495453</v>
      </c>
      <c r="T35" s="15">
        <v>211.224594</v>
      </c>
      <c r="U35" s="15">
        <v>212.95306400000001</v>
      </c>
      <c r="V35" s="15">
        <v>215.19248999999999</v>
      </c>
      <c r="W35" s="15">
        <v>217.71313499999999</v>
      </c>
      <c r="X35" s="15">
        <v>220.47155799999999</v>
      </c>
      <c r="Y35" s="15">
        <v>223.33128400000001</v>
      </c>
      <c r="Z35" s="15">
        <v>226.56446800000001</v>
      </c>
      <c r="AA35" s="15">
        <v>229.98620600000001</v>
      </c>
      <c r="AB35" s="15">
        <v>233.09742700000001</v>
      </c>
      <c r="AC35" s="15">
        <v>236.624268</v>
      </c>
      <c r="AD35" s="10">
        <v>1.0411E-2</v>
      </c>
    </row>
    <row r="36" spans="1:30" ht="15" customHeight="1" x14ac:dyDescent="0.2">
      <c r="A36" s="134" t="s">
        <v>329</v>
      </c>
      <c r="B36" s="7" t="s">
        <v>578</v>
      </c>
      <c r="C36" s="16">
        <v>269.51242100000002</v>
      </c>
      <c r="D36" s="16">
        <v>279.81036399999999</v>
      </c>
      <c r="E36" s="16">
        <v>284.83377100000001</v>
      </c>
      <c r="F36" s="16">
        <v>289.09197999999998</v>
      </c>
      <c r="G36" s="16">
        <v>294.15158100000002</v>
      </c>
      <c r="H36" s="16">
        <v>299.42071499999997</v>
      </c>
      <c r="I36" s="16">
        <v>304.24539199999998</v>
      </c>
      <c r="J36" s="16">
        <v>308.60855099999998</v>
      </c>
      <c r="K36" s="16">
        <v>312.590149</v>
      </c>
      <c r="L36" s="16">
        <v>318.536652</v>
      </c>
      <c r="M36" s="16">
        <v>323.72558600000002</v>
      </c>
      <c r="N36" s="16">
        <v>328.74273699999998</v>
      </c>
      <c r="O36" s="16">
        <v>333.04714999999999</v>
      </c>
      <c r="P36" s="16">
        <v>336.65042099999999</v>
      </c>
      <c r="Q36" s="16">
        <v>340.18600500000002</v>
      </c>
      <c r="R36" s="16">
        <v>344.43646200000001</v>
      </c>
      <c r="S36" s="16">
        <v>348.86001599999997</v>
      </c>
      <c r="T36" s="16">
        <v>353.58117700000003</v>
      </c>
      <c r="U36" s="16">
        <v>358.290955</v>
      </c>
      <c r="V36" s="16">
        <v>363.70220899999998</v>
      </c>
      <c r="W36" s="16">
        <v>369.42422499999998</v>
      </c>
      <c r="X36" s="16">
        <v>375.302887</v>
      </c>
      <c r="Y36" s="16">
        <v>381.14083900000003</v>
      </c>
      <c r="Z36" s="16">
        <v>387.43551600000001</v>
      </c>
      <c r="AA36" s="16">
        <v>394.00140399999998</v>
      </c>
      <c r="AB36" s="16">
        <v>400.032715</v>
      </c>
      <c r="AC36" s="16">
        <v>406.83139</v>
      </c>
      <c r="AD36" s="8">
        <v>1.5084E-2</v>
      </c>
    </row>
    <row r="38" spans="1:30" ht="15" customHeight="1" x14ac:dyDescent="0.2">
      <c r="B38" s="7" t="s">
        <v>330</v>
      </c>
    </row>
    <row r="39" spans="1:30" ht="15" customHeight="1" x14ac:dyDescent="0.2">
      <c r="B39" s="7" t="s">
        <v>304</v>
      </c>
    </row>
    <row r="40" spans="1:30" ht="15" customHeight="1" x14ac:dyDescent="0.25">
      <c r="A40" s="134" t="s">
        <v>331</v>
      </c>
      <c r="B40" s="9" t="s">
        <v>306</v>
      </c>
      <c r="C40" s="15">
        <v>347.61456299999998</v>
      </c>
      <c r="D40" s="15">
        <v>359.437836</v>
      </c>
      <c r="E40" s="15">
        <v>361.83843999999999</v>
      </c>
      <c r="F40" s="15">
        <v>361.227081</v>
      </c>
      <c r="G40" s="15">
        <v>363.94543499999997</v>
      </c>
      <c r="H40" s="15">
        <v>370.177795</v>
      </c>
      <c r="I40" s="15">
        <v>376.26077299999997</v>
      </c>
      <c r="J40" s="15">
        <v>383.17806999999999</v>
      </c>
      <c r="K40" s="15">
        <v>390.35876500000001</v>
      </c>
      <c r="L40" s="15">
        <v>400.28555299999999</v>
      </c>
      <c r="M40" s="15">
        <v>407.60021999999998</v>
      </c>
      <c r="N40" s="15">
        <v>413.64413500000001</v>
      </c>
      <c r="O40" s="15">
        <v>418.50103799999999</v>
      </c>
      <c r="P40" s="15">
        <v>422.81140099999999</v>
      </c>
      <c r="Q40" s="15">
        <v>427.57080100000002</v>
      </c>
      <c r="R40" s="15">
        <v>433.736694</v>
      </c>
      <c r="S40" s="15">
        <v>441.11962899999997</v>
      </c>
      <c r="T40" s="15">
        <v>449.55569500000001</v>
      </c>
      <c r="U40" s="15">
        <v>458.13052399999998</v>
      </c>
      <c r="V40" s="15">
        <v>467.46579000000003</v>
      </c>
      <c r="W40" s="15">
        <v>477.30856299999999</v>
      </c>
      <c r="X40" s="15">
        <v>487.02478000000002</v>
      </c>
      <c r="Y40" s="15">
        <v>496.34637500000002</v>
      </c>
      <c r="Z40" s="15">
        <v>505.90930200000003</v>
      </c>
      <c r="AA40" s="15">
        <v>515.77960199999995</v>
      </c>
      <c r="AB40" s="15">
        <v>525.03808600000002</v>
      </c>
      <c r="AC40" s="15">
        <v>535.80255099999999</v>
      </c>
      <c r="AD40" s="10">
        <v>1.6097E-2</v>
      </c>
    </row>
    <row r="41" spans="1:30" ht="15" customHeight="1" x14ac:dyDescent="0.25">
      <c r="A41" s="134" t="s">
        <v>332</v>
      </c>
      <c r="B41" s="9" t="s">
        <v>308</v>
      </c>
      <c r="C41" s="15">
        <v>176.96649199999999</v>
      </c>
      <c r="D41" s="15">
        <v>179.15003999999999</v>
      </c>
      <c r="E41" s="15">
        <v>176.50885</v>
      </c>
      <c r="F41" s="15">
        <v>172.55157500000001</v>
      </c>
      <c r="G41" s="15">
        <v>170.83029199999999</v>
      </c>
      <c r="H41" s="15">
        <v>171.14639299999999</v>
      </c>
      <c r="I41" s="15">
        <v>171.97242700000001</v>
      </c>
      <c r="J41" s="15">
        <v>173.43272400000001</v>
      </c>
      <c r="K41" s="15">
        <v>175.01109299999999</v>
      </c>
      <c r="L41" s="15">
        <v>177.65411399999999</v>
      </c>
      <c r="M41" s="15">
        <v>178.966171</v>
      </c>
      <c r="N41" s="15">
        <v>179.69586200000001</v>
      </c>
      <c r="O41" s="15">
        <v>180.057129</v>
      </c>
      <c r="P41" s="15">
        <v>180.160706</v>
      </c>
      <c r="Q41" s="15">
        <v>180.361557</v>
      </c>
      <c r="R41" s="15">
        <v>181.319717</v>
      </c>
      <c r="S41" s="15">
        <v>182.85498000000001</v>
      </c>
      <c r="T41" s="15">
        <v>184.624664</v>
      </c>
      <c r="U41" s="15">
        <v>186.79594399999999</v>
      </c>
      <c r="V41" s="15">
        <v>189.46357699999999</v>
      </c>
      <c r="W41" s="15">
        <v>192.15429700000001</v>
      </c>
      <c r="X41" s="15">
        <v>194.59922800000001</v>
      </c>
      <c r="Y41" s="15">
        <v>196.95910599999999</v>
      </c>
      <c r="Z41" s="15">
        <v>199.21270799999999</v>
      </c>
      <c r="AA41" s="15">
        <v>201.70446799999999</v>
      </c>
      <c r="AB41" s="15">
        <v>203.95236199999999</v>
      </c>
      <c r="AC41" s="15">
        <v>206.72099299999999</v>
      </c>
      <c r="AD41" s="10">
        <v>5.7419999999999997E-3</v>
      </c>
    </row>
    <row r="42" spans="1:30" ht="15" customHeight="1" x14ac:dyDescent="0.25">
      <c r="A42" s="134" t="s">
        <v>333</v>
      </c>
      <c r="B42" s="9" t="s">
        <v>310</v>
      </c>
      <c r="C42" s="15">
        <v>2.8291E-2</v>
      </c>
      <c r="D42" s="15">
        <v>5.5925999999999997E-2</v>
      </c>
      <c r="E42" s="15">
        <v>8.6434999999999998E-2</v>
      </c>
      <c r="F42" s="15">
        <v>0.11285299999999999</v>
      </c>
      <c r="G42" s="15">
        <v>0.13780100000000001</v>
      </c>
      <c r="H42" s="15">
        <v>0.165019</v>
      </c>
      <c r="I42" s="15">
        <v>0.19323000000000001</v>
      </c>
      <c r="J42" s="15">
        <v>0.222662</v>
      </c>
      <c r="K42" s="15">
        <v>0.25389499999999998</v>
      </c>
      <c r="L42" s="15">
        <v>0.290578</v>
      </c>
      <c r="M42" s="15">
        <v>0.32916899999999999</v>
      </c>
      <c r="N42" s="15">
        <v>0.37078499999999998</v>
      </c>
      <c r="O42" s="15">
        <v>0.41612900000000003</v>
      </c>
      <c r="P42" s="15">
        <v>0.46651399999999998</v>
      </c>
      <c r="Q42" s="15">
        <v>0.52351800000000004</v>
      </c>
      <c r="R42" s="15">
        <v>0.58891000000000004</v>
      </c>
      <c r="S42" s="15">
        <v>0.66264599999999996</v>
      </c>
      <c r="T42" s="15">
        <v>0.74598500000000001</v>
      </c>
      <c r="U42" s="15">
        <v>0.839418</v>
      </c>
      <c r="V42" s="15">
        <v>0.94597399999999998</v>
      </c>
      <c r="W42" s="15">
        <v>1.0661020000000001</v>
      </c>
      <c r="X42" s="15">
        <v>1.1997169999999999</v>
      </c>
      <c r="Y42" s="15">
        <v>1.3478300000000001</v>
      </c>
      <c r="Z42" s="15">
        <v>1.5143439999999999</v>
      </c>
      <c r="AA42" s="15">
        <v>1.7031909999999999</v>
      </c>
      <c r="AB42" s="15">
        <v>1.911767</v>
      </c>
      <c r="AC42" s="15">
        <v>2.1510030000000002</v>
      </c>
      <c r="AD42" s="10">
        <v>0.15718099999999999</v>
      </c>
    </row>
    <row r="43" spans="1:30" ht="15" customHeight="1" x14ac:dyDescent="0.25">
      <c r="A43" s="134" t="s">
        <v>334</v>
      </c>
      <c r="B43" s="9" t="s">
        <v>312</v>
      </c>
      <c r="C43" s="15">
        <v>0</v>
      </c>
      <c r="D43" s="15">
        <v>3.2238999999999997E-2</v>
      </c>
      <c r="E43" s="15">
        <v>6.4446000000000003E-2</v>
      </c>
      <c r="F43" s="15">
        <v>9.2702999999999994E-2</v>
      </c>
      <c r="G43" s="15">
        <v>0.11801300000000001</v>
      </c>
      <c r="H43" s="15">
        <v>0.141927</v>
      </c>
      <c r="I43" s="15">
        <v>0.16329299999999999</v>
      </c>
      <c r="J43" s="15">
        <v>0.183167</v>
      </c>
      <c r="K43" s="15">
        <v>0.20295099999999999</v>
      </c>
      <c r="L43" s="15">
        <v>0.22478100000000001</v>
      </c>
      <c r="M43" s="15">
        <v>0.246669</v>
      </c>
      <c r="N43" s="15">
        <v>0.26975500000000002</v>
      </c>
      <c r="O43" s="15">
        <v>0.30776700000000001</v>
      </c>
      <c r="P43" s="15">
        <v>0.36255700000000002</v>
      </c>
      <c r="Q43" s="15">
        <v>0.45113799999999998</v>
      </c>
      <c r="R43" s="15">
        <v>0.57502399999999998</v>
      </c>
      <c r="S43" s="15">
        <v>0.73053699999999999</v>
      </c>
      <c r="T43" s="15">
        <v>0.93098499999999995</v>
      </c>
      <c r="U43" s="15">
        <v>1.1890430000000001</v>
      </c>
      <c r="V43" s="15">
        <v>1.559733</v>
      </c>
      <c r="W43" s="15">
        <v>2.0303640000000001</v>
      </c>
      <c r="X43" s="15">
        <v>2.5337779999999999</v>
      </c>
      <c r="Y43" s="15">
        <v>3.118465</v>
      </c>
      <c r="Z43" s="15">
        <v>3.7992689999999998</v>
      </c>
      <c r="AA43" s="15">
        <v>4.7588749999999997</v>
      </c>
      <c r="AB43" s="15">
        <v>5.8322729999999998</v>
      </c>
      <c r="AC43" s="15">
        <v>6.9839710000000004</v>
      </c>
      <c r="AD43" s="10">
        <v>0.24002100000000001</v>
      </c>
    </row>
    <row r="44" spans="1:30" ht="15" customHeight="1" x14ac:dyDescent="0.25">
      <c r="A44" s="134" t="s">
        <v>335</v>
      </c>
      <c r="B44" s="9" t="s">
        <v>314</v>
      </c>
      <c r="C44" s="15">
        <v>524.609375</v>
      </c>
      <c r="D44" s="15">
        <v>538.67584199999999</v>
      </c>
      <c r="E44" s="15">
        <v>538.49816899999996</v>
      </c>
      <c r="F44" s="15">
        <v>533.98431400000004</v>
      </c>
      <c r="G44" s="15">
        <v>535.03155500000003</v>
      </c>
      <c r="H44" s="15">
        <v>541.63104199999998</v>
      </c>
      <c r="I44" s="15">
        <v>548.58978300000001</v>
      </c>
      <c r="J44" s="15">
        <v>557.01672399999995</v>
      </c>
      <c r="K44" s="15">
        <v>565.82696499999997</v>
      </c>
      <c r="L44" s="15">
        <v>578.45507799999996</v>
      </c>
      <c r="M44" s="15">
        <v>587.14245600000004</v>
      </c>
      <c r="N44" s="15">
        <v>593.980591</v>
      </c>
      <c r="O44" s="15">
        <v>599.282104</v>
      </c>
      <c r="P44" s="15">
        <v>603.80120799999997</v>
      </c>
      <c r="Q44" s="15">
        <v>608.90686000000005</v>
      </c>
      <c r="R44" s="15">
        <v>616.22033699999997</v>
      </c>
      <c r="S44" s="15">
        <v>625.36792000000003</v>
      </c>
      <c r="T44" s="15">
        <v>635.85723900000005</v>
      </c>
      <c r="U44" s="15">
        <v>646.95495600000004</v>
      </c>
      <c r="V44" s="15">
        <v>659.43505900000002</v>
      </c>
      <c r="W44" s="15">
        <v>672.55938700000002</v>
      </c>
      <c r="X44" s="15">
        <v>685.35754399999996</v>
      </c>
      <c r="Y44" s="15">
        <v>697.77166699999998</v>
      </c>
      <c r="Z44" s="15">
        <v>710.43554700000004</v>
      </c>
      <c r="AA44" s="15">
        <v>723.94604500000003</v>
      </c>
      <c r="AB44" s="15">
        <v>736.73449700000003</v>
      </c>
      <c r="AC44" s="15">
        <v>751.65838599999995</v>
      </c>
      <c r="AD44" s="10">
        <v>1.3416000000000001E-2</v>
      </c>
    </row>
    <row r="45" spans="1:30" ht="15" customHeight="1" x14ac:dyDescent="0.2">
      <c r="B45" s="7" t="s">
        <v>315</v>
      </c>
    </row>
    <row r="46" spans="1:30" ht="15" customHeight="1" x14ac:dyDescent="0.25">
      <c r="A46" s="134" t="s">
        <v>336</v>
      </c>
      <c r="B46" s="9" t="s">
        <v>306</v>
      </c>
      <c r="C46" s="15">
        <v>507.065247</v>
      </c>
      <c r="D46" s="15">
        <v>530.40728799999999</v>
      </c>
      <c r="E46" s="15">
        <v>546.02520800000002</v>
      </c>
      <c r="F46" s="15">
        <v>562.69946300000004</v>
      </c>
      <c r="G46" s="15">
        <v>581.27929700000004</v>
      </c>
      <c r="H46" s="15">
        <v>602.34539800000005</v>
      </c>
      <c r="I46" s="15">
        <v>626.39031999999997</v>
      </c>
      <c r="J46" s="15">
        <v>652.84167500000001</v>
      </c>
      <c r="K46" s="15">
        <v>681.03979500000003</v>
      </c>
      <c r="L46" s="15">
        <v>715.756531</v>
      </c>
      <c r="M46" s="15">
        <v>746.35986300000002</v>
      </c>
      <c r="N46" s="15">
        <v>774.88830600000006</v>
      </c>
      <c r="O46" s="15">
        <v>799.82519500000001</v>
      </c>
      <c r="P46" s="15">
        <v>821.85040300000003</v>
      </c>
      <c r="Q46" s="15">
        <v>842.67944299999999</v>
      </c>
      <c r="R46" s="15">
        <v>864.13061500000003</v>
      </c>
      <c r="S46" s="15">
        <v>884.86474599999997</v>
      </c>
      <c r="T46" s="15">
        <v>905.26190199999996</v>
      </c>
      <c r="U46" s="15">
        <v>924.87243699999999</v>
      </c>
      <c r="V46" s="15">
        <v>945.21099900000002</v>
      </c>
      <c r="W46" s="15">
        <v>965.18768299999999</v>
      </c>
      <c r="X46" s="15">
        <v>984.63452099999995</v>
      </c>
      <c r="Y46" s="15">
        <v>1003.110229</v>
      </c>
      <c r="Z46" s="15">
        <v>1022.303223</v>
      </c>
      <c r="AA46" s="15">
        <v>1041.557861</v>
      </c>
      <c r="AB46" s="15">
        <v>1058.942871</v>
      </c>
      <c r="AC46" s="15">
        <v>1077.9189449999999</v>
      </c>
      <c r="AD46" s="10">
        <v>2.8771999999999999E-2</v>
      </c>
    </row>
    <row r="47" spans="1:30" ht="15" customHeight="1" x14ac:dyDescent="0.25">
      <c r="A47" s="134" t="s">
        <v>337</v>
      </c>
      <c r="B47" s="9" t="s">
        <v>308</v>
      </c>
      <c r="C47" s="15">
        <v>293.85961900000001</v>
      </c>
      <c r="D47" s="15">
        <v>290.25628699999999</v>
      </c>
      <c r="E47" s="15">
        <v>281.85586499999999</v>
      </c>
      <c r="F47" s="15">
        <v>275.486694</v>
      </c>
      <c r="G47" s="15">
        <v>272.14810199999999</v>
      </c>
      <c r="H47" s="15">
        <v>272.084564</v>
      </c>
      <c r="I47" s="15">
        <v>274.66699199999999</v>
      </c>
      <c r="J47" s="15">
        <v>278.57440200000002</v>
      </c>
      <c r="K47" s="15">
        <v>283.56195100000002</v>
      </c>
      <c r="L47" s="15">
        <v>291.13992300000001</v>
      </c>
      <c r="M47" s="15">
        <v>297.57449300000002</v>
      </c>
      <c r="N47" s="15">
        <v>302.74835200000001</v>
      </c>
      <c r="O47" s="15">
        <v>307.16015599999997</v>
      </c>
      <c r="P47" s="15">
        <v>310.87008700000001</v>
      </c>
      <c r="Q47" s="15">
        <v>314.77270499999997</v>
      </c>
      <c r="R47" s="15">
        <v>319.41851800000001</v>
      </c>
      <c r="S47" s="15">
        <v>323.82928500000003</v>
      </c>
      <c r="T47" s="15">
        <v>328.14798000000002</v>
      </c>
      <c r="U47" s="15">
        <v>332.60812399999998</v>
      </c>
      <c r="V47" s="15">
        <v>337.41125499999998</v>
      </c>
      <c r="W47" s="15">
        <v>342.22662400000002</v>
      </c>
      <c r="X47" s="15">
        <v>346.91900600000002</v>
      </c>
      <c r="Y47" s="15">
        <v>351.16305499999999</v>
      </c>
      <c r="Z47" s="15">
        <v>355.702271</v>
      </c>
      <c r="AA47" s="15">
        <v>360.27169800000001</v>
      </c>
      <c r="AB47" s="15">
        <v>364.42483499999997</v>
      </c>
      <c r="AC47" s="15">
        <v>368.974762</v>
      </c>
      <c r="AD47" s="10">
        <v>9.6450000000000008E-3</v>
      </c>
    </row>
    <row r="48" spans="1:30" ht="15" customHeight="1" x14ac:dyDescent="0.25">
      <c r="A48" s="134" t="s">
        <v>338</v>
      </c>
      <c r="B48" s="9" t="s">
        <v>310</v>
      </c>
      <c r="C48" s="15">
        <v>0.281447</v>
      </c>
      <c r="D48" s="15">
        <v>0.291684</v>
      </c>
      <c r="E48" s="15">
        <v>0.310562</v>
      </c>
      <c r="F48" s="15">
        <v>0.33654899999999999</v>
      </c>
      <c r="G48" s="15">
        <v>0.36619200000000002</v>
      </c>
      <c r="H48" s="15">
        <v>0.40521099999999999</v>
      </c>
      <c r="I48" s="15">
        <v>0.45098500000000002</v>
      </c>
      <c r="J48" s="15">
        <v>0.50461299999999998</v>
      </c>
      <c r="K48" s="15">
        <v>0.56602600000000003</v>
      </c>
      <c r="L48" s="15">
        <v>0.644339</v>
      </c>
      <c r="M48" s="15">
        <v>0.72580800000000001</v>
      </c>
      <c r="N48" s="15">
        <v>0.81972699999999998</v>
      </c>
      <c r="O48" s="15">
        <v>0.92137800000000003</v>
      </c>
      <c r="P48" s="15">
        <v>1.0350109999999999</v>
      </c>
      <c r="Q48" s="15">
        <v>1.1627130000000001</v>
      </c>
      <c r="R48" s="15">
        <v>1.3171390000000001</v>
      </c>
      <c r="S48" s="15">
        <v>1.488035</v>
      </c>
      <c r="T48" s="15">
        <v>1.695808</v>
      </c>
      <c r="U48" s="15">
        <v>1.9287270000000001</v>
      </c>
      <c r="V48" s="15">
        <v>2.2139890000000002</v>
      </c>
      <c r="W48" s="15">
        <v>2.5322339999999999</v>
      </c>
      <c r="X48" s="15">
        <v>2.8981859999999999</v>
      </c>
      <c r="Y48" s="15">
        <v>3.3090980000000001</v>
      </c>
      <c r="Z48" s="15">
        <v>3.7688470000000001</v>
      </c>
      <c r="AA48" s="15">
        <v>4.287172</v>
      </c>
      <c r="AB48" s="15">
        <v>4.8431899999999999</v>
      </c>
      <c r="AC48" s="15">
        <v>5.4573689999999999</v>
      </c>
      <c r="AD48" s="10">
        <v>0.124302</v>
      </c>
    </row>
    <row r="49" spans="1:30" ht="15" customHeight="1" x14ac:dyDescent="0.25">
      <c r="A49" s="134" t="s">
        <v>339</v>
      </c>
      <c r="B49" s="9" t="s">
        <v>312</v>
      </c>
      <c r="C49" s="15">
        <v>0.73501300000000003</v>
      </c>
      <c r="D49" s="15">
        <v>0.93704399999999999</v>
      </c>
      <c r="E49" s="15">
        <v>1.133561</v>
      </c>
      <c r="F49" s="15">
        <v>1.326802</v>
      </c>
      <c r="G49" s="15">
        <v>1.5083040000000001</v>
      </c>
      <c r="H49" s="15">
        <v>1.6847939999999999</v>
      </c>
      <c r="I49" s="15">
        <v>1.8624879999999999</v>
      </c>
      <c r="J49" s="15">
        <v>2.0411130000000002</v>
      </c>
      <c r="K49" s="15">
        <v>2.2179570000000002</v>
      </c>
      <c r="L49" s="15">
        <v>2.410304</v>
      </c>
      <c r="M49" s="15">
        <v>2.5816050000000001</v>
      </c>
      <c r="N49" s="15">
        <v>2.7388279999999998</v>
      </c>
      <c r="O49" s="15">
        <v>2.8753989999999998</v>
      </c>
      <c r="P49" s="15">
        <v>2.9932400000000001</v>
      </c>
      <c r="Q49" s="15">
        <v>3.1009519999999999</v>
      </c>
      <c r="R49" s="15">
        <v>3.2056849999999999</v>
      </c>
      <c r="S49" s="15">
        <v>3.302181</v>
      </c>
      <c r="T49" s="15">
        <v>3.3951410000000002</v>
      </c>
      <c r="U49" s="15">
        <v>3.4838800000000001</v>
      </c>
      <c r="V49" s="15">
        <v>3.5777670000000001</v>
      </c>
      <c r="W49" s="15">
        <v>3.6733850000000001</v>
      </c>
      <c r="X49" s="15">
        <v>3.7670159999999999</v>
      </c>
      <c r="Y49" s="15">
        <v>3.8549720000000001</v>
      </c>
      <c r="Z49" s="15">
        <v>3.9450910000000001</v>
      </c>
      <c r="AA49" s="15">
        <v>4.0355359999999996</v>
      </c>
      <c r="AB49" s="15">
        <v>4.1209879999999997</v>
      </c>
      <c r="AC49" s="15">
        <v>4.2159219999999999</v>
      </c>
      <c r="AD49" s="10">
        <v>6.2002000000000002E-2</v>
      </c>
    </row>
    <row r="50" spans="1:30" ht="15" customHeight="1" x14ac:dyDescent="0.25">
      <c r="A50" s="134" t="s">
        <v>340</v>
      </c>
      <c r="B50" s="9" t="s">
        <v>321</v>
      </c>
      <c r="C50" s="15">
        <v>801.94140600000003</v>
      </c>
      <c r="D50" s="15">
        <v>821.89269999999999</v>
      </c>
      <c r="E50" s="15">
        <v>829.32525599999997</v>
      </c>
      <c r="F50" s="15">
        <v>839.84948699999995</v>
      </c>
      <c r="G50" s="15">
        <v>855.30175799999995</v>
      </c>
      <c r="H50" s="15">
        <v>876.51995799999997</v>
      </c>
      <c r="I50" s="15">
        <v>903.37085000000002</v>
      </c>
      <c r="J50" s="15">
        <v>933.96179199999995</v>
      </c>
      <c r="K50" s="15">
        <v>967.38543700000002</v>
      </c>
      <c r="L50" s="15">
        <v>1009.950989</v>
      </c>
      <c r="M50" s="15">
        <v>1047.2416989999999</v>
      </c>
      <c r="N50" s="15">
        <v>1081.1954350000001</v>
      </c>
      <c r="O50" s="15">
        <v>1110.7821039999999</v>
      </c>
      <c r="P50" s="15">
        <v>1136.748779</v>
      </c>
      <c r="Q50" s="15">
        <v>1161.7155760000001</v>
      </c>
      <c r="R50" s="15">
        <v>1188.071533</v>
      </c>
      <c r="S50" s="15">
        <v>1213.4842530000001</v>
      </c>
      <c r="T50" s="15">
        <v>1238.501221</v>
      </c>
      <c r="U50" s="15">
        <v>1262.893433</v>
      </c>
      <c r="V50" s="15">
        <v>1288.414307</v>
      </c>
      <c r="W50" s="15">
        <v>1313.6195070000001</v>
      </c>
      <c r="X50" s="15">
        <v>1338.218018</v>
      </c>
      <c r="Y50" s="15">
        <v>1361.4377440000001</v>
      </c>
      <c r="Z50" s="15">
        <v>1385.7196039999999</v>
      </c>
      <c r="AA50" s="15">
        <v>1410.1523440000001</v>
      </c>
      <c r="AB50" s="15">
        <v>1432.3316649999999</v>
      </c>
      <c r="AC50" s="15">
        <v>1456.5670170000001</v>
      </c>
      <c r="AD50" s="10">
        <v>2.3153E-2</v>
      </c>
    </row>
    <row r="51" spans="1:30" ht="15" customHeight="1" x14ac:dyDescent="0.2">
      <c r="B51" s="7" t="s">
        <v>322</v>
      </c>
    </row>
    <row r="52" spans="1:30" ht="15" customHeight="1" x14ac:dyDescent="0.25">
      <c r="A52" s="134" t="s">
        <v>341</v>
      </c>
      <c r="B52" s="9" t="s">
        <v>306</v>
      </c>
      <c r="C52" s="15">
        <v>4016.5910640000002</v>
      </c>
      <c r="D52" s="15">
        <v>4153.4277339999999</v>
      </c>
      <c r="E52" s="15">
        <v>4199.123047</v>
      </c>
      <c r="F52" s="15">
        <v>4220.4692379999997</v>
      </c>
      <c r="G52" s="15">
        <v>4238.109375</v>
      </c>
      <c r="H52" s="15">
        <v>4247.9335940000001</v>
      </c>
      <c r="I52" s="15">
        <v>4243.4702150000003</v>
      </c>
      <c r="J52" s="15">
        <v>4225.3129879999997</v>
      </c>
      <c r="K52" s="15">
        <v>4199.8110349999997</v>
      </c>
      <c r="L52" s="15">
        <v>4199.4072269999997</v>
      </c>
      <c r="M52" s="15">
        <v>4200.4643550000001</v>
      </c>
      <c r="N52" s="15">
        <v>4206.8168949999999</v>
      </c>
      <c r="O52" s="15">
        <v>4210.2485349999997</v>
      </c>
      <c r="P52" s="15">
        <v>4207.6132809999999</v>
      </c>
      <c r="Q52" s="15">
        <v>4204.7944340000004</v>
      </c>
      <c r="R52" s="15">
        <v>4212.3525390000004</v>
      </c>
      <c r="S52" s="15">
        <v>4222.8168949999999</v>
      </c>
      <c r="T52" s="15">
        <v>4237.2109380000002</v>
      </c>
      <c r="U52" s="15">
        <v>4250.7998049999997</v>
      </c>
      <c r="V52" s="15">
        <v>4271.0585940000001</v>
      </c>
      <c r="W52" s="15">
        <v>4293.5922849999997</v>
      </c>
      <c r="X52" s="15">
        <v>4311.0341799999997</v>
      </c>
      <c r="Y52" s="15">
        <v>4326.8012699999999</v>
      </c>
      <c r="Z52" s="15">
        <v>4343.5815430000002</v>
      </c>
      <c r="AA52" s="15">
        <v>4358.8686520000001</v>
      </c>
      <c r="AB52" s="15">
        <v>4364.6147460000002</v>
      </c>
      <c r="AC52" s="15">
        <v>4375.439453</v>
      </c>
      <c r="AD52" s="10">
        <v>2.085E-3</v>
      </c>
    </row>
    <row r="53" spans="1:30" ht="15" customHeight="1" x14ac:dyDescent="0.25">
      <c r="A53" s="134" t="s">
        <v>342</v>
      </c>
      <c r="B53" s="9" t="s">
        <v>308</v>
      </c>
      <c r="C53" s="15">
        <v>13.374560000000001</v>
      </c>
      <c r="D53" s="15">
        <v>16.775041999999999</v>
      </c>
      <c r="E53" s="15">
        <v>20.075016000000002</v>
      </c>
      <c r="F53" s="15">
        <v>23.332395999999999</v>
      </c>
      <c r="G53" s="15">
        <v>26.319268999999998</v>
      </c>
      <c r="H53" s="15">
        <v>29.25177</v>
      </c>
      <c r="I53" s="15">
        <v>32.208824</v>
      </c>
      <c r="J53" s="15">
        <v>35.161118000000002</v>
      </c>
      <c r="K53" s="15">
        <v>38.098854000000003</v>
      </c>
      <c r="L53" s="15">
        <v>41.232613000000001</v>
      </c>
      <c r="M53" s="15">
        <v>44.197163000000003</v>
      </c>
      <c r="N53" s="15">
        <v>46.892620000000001</v>
      </c>
      <c r="O53" s="15">
        <v>49.225098000000003</v>
      </c>
      <c r="P53" s="15">
        <v>51.202530000000003</v>
      </c>
      <c r="Q53" s="15">
        <v>52.897655</v>
      </c>
      <c r="R53" s="15">
        <v>54.485526999999998</v>
      </c>
      <c r="S53" s="15">
        <v>55.909709999999997</v>
      </c>
      <c r="T53" s="15">
        <v>57.206135000000003</v>
      </c>
      <c r="U53" s="15">
        <v>58.405597999999998</v>
      </c>
      <c r="V53" s="15">
        <v>59.740608000000002</v>
      </c>
      <c r="W53" s="15">
        <v>60.996422000000003</v>
      </c>
      <c r="X53" s="15">
        <v>61.976157999999998</v>
      </c>
      <c r="Y53" s="15">
        <v>62.779083</v>
      </c>
      <c r="Z53" s="15">
        <v>63.659264</v>
      </c>
      <c r="AA53" s="15">
        <v>64.532180999999994</v>
      </c>
      <c r="AB53" s="15">
        <v>65.264983999999998</v>
      </c>
      <c r="AC53" s="15">
        <v>66.089400999999995</v>
      </c>
      <c r="AD53" s="10">
        <v>5.6376000000000002E-2</v>
      </c>
    </row>
    <row r="54" spans="1:30" ht="15" customHeight="1" x14ac:dyDescent="0.25">
      <c r="A54" s="134" t="s">
        <v>343</v>
      </c>
      <c r="B54" s="9" t="s">
        <v>310</v>
      </c>
      <c r="C54" s="15">
        <v>0.48471700000000001</v>
      </c>
      <c r="D54" s="15">
        <v>0.47483599999999998</v>
      </c>
      <c r="E54" s="15">
        <v>0.47227000000000002</v>
      </c>
      <c r="F54" s="15">
        <v>0.47511399999999998</v>
      </c>
      <c r="G54" s="15">
        <v>0.47369899999999998</v>
      </c>
      <c r="H54" s="15">
        <v>0.47753200000000001</v>
      </c>
      <c r="I54" s="15">
        <v>0.48395700000000003</v>
      </c>
      <c r="J54" s="15">
        <v>0.49395299999999998</v>
      </c>
      <c r="K54" s="15">
        <v>0.50705299999999998</v>
      </c>
      <c r="L54" s="15">
        <v>0.52790300000000001</v>
      </c>
      <c r="M54" s="15">
        <v>0.556589</v>
      </c>
      <c r="N54" s="15">
        <v>0.59556600000000004</v>
      </c>
      <c r="O54" s="15">
        <v>0.64843799999999996</v>
      </c>
      <c r="P54" s="15">
        <v>0.71525899999999998</v>
      </c>
      <c r="Q54" s="15">
        <v>0.79873400000000006</v>
      </c>
      <c r="R54" s="15">
        <v>0.90091500000000002</v>
      </c>
      <c r="S54" s="15">
        <v>1.028049</v>
      </c>
      <c r="T54" s="15">
        <v>1.1833819999999999</v>
      </c>
      <c r="U54" s="15">
        <v>1.3677919999999999</v>
      </c>
      <c r="V54" s="15">
        <v>1.594665</v>
      </c>
      <c r="W54" s="15">
        <v>1.866074</v>
      </c>
      <c r="X54" s="15">
        <v>2.180291</v>
      </c>
      <c r="Y54" s="15">
        <v>2.534726</v>
      </c>
      <c r="Z54" s="15">
        <v>2.92977</v>
      </c>
      <c r="AA54" s="15">
        <v>3.361885</v>
      </c>
      <c r="AB54" s="15">
        <v>3.818133</v>
      </c>
      <c r="AC54" s="15">
        <v>4.3047639999999996</v>
      </c>
      <c r="AD54" s="10">
        <v>9.2185000000000003E-2</v>
      </c>
    </row>
    <row r="55" spans="1:30" ht="15" customHeight="1" x14ac:dyDescent="0.25">
      <c r="A55" s="134" t="s">
        <v>344</v>
      </c>
      <c r="B55" s="9" t="s">
        <v>312</v>
      </c>
      <c r="C55" s="15">
        <v>31.502611000000002</v>
      </c>
      <c r="D55" s="15">
        <v>33.882781999999999</v>
      </c>
      <c r="E55" s="15">
        <v>34.059283999999998</v>
      </c>
      <c r="F55" s="15">
        <v>33.508578999999997</v>
      </c>
      <c r="G55" s="15">
        <v>32.820895999999998</v>
      </c>
      <c r="H55" s="15">
        <v>32.145344000000001</v>
      </c>
      <c r="I55" s="15">
        <v>31.531441000000001</v>
      </c>
      <c r="J55" s="15">
        <v>31.015324</v>
      </c>
      <c r="K55" s="15">
        <v>30.65333</v>
      </c>
      <c r="L55" s="15">
        <v>30.676971000000002</v>
      </c>
      <c r="M55" s="15">
        <v>30.881311</v>
      </c>
      <c r="N55" s="15">
        <v>31.415157000000001</v>
      </c>
      <c r="O55" s="15">
        <v>32.209159999999997</v>
      </c>
      <c r="P55" s="15">
        <v>33.104022999999998</v>
      </c>
      <c r="Q55" s="15">
        <v>35.160449999999997</v>
      </c>
      <c r="R55" s="15">
        <v>38.128483000000003</v>
      </c>
      <c r="S55" s="15">
        <v>42.265644000000002</v>
      </c>
      <c r="T55" s="15">
        <v>49.031384000000003</v>
      </c>
      <c r="U55" s="15">
        <v>58.395980999999999</v>
      </c>
      <c r="V55" s="15">
        <v>72.927986000000004</v>
      </c>
      <c r="W55" s="15">
        <v>91.476166000000006</v>
      </c>
      <c r="X55" s="15">
        <v>120.224785</v>
      </c>
      <c r="Y55" s="15">
        <v>152.888229</v>
      </c>
      <c r="Z55" s="15">
        <v>191.72811899999999</v>
      </c>
      <c r="AA55" s="15">
        <v>235.34059099999999</v>
      </c>
      <c r="AB55" s="15">
        <v>281.64837599999998</v>
      </c>
      <c r="AC55" s="15">
        <v>330.87338299999999</v>
      </c>
      <c r="AD55" s="10">
        <v>9.5436999999999994E-2</v>
      </c>
    </row>
    <row r="56" spans="1:30" ht="15" customHeight="1" x14ac:dyDescent="0.25">
      <c r="A56" s="134" t="s">
        <v>345</v>
      </c>
      <c r="B56" s="9" t="s">
        <v>328</v>
      </c>
      <c r="C56" s="15">
        <v>4061.953125</v>
      </c>
      <c r="D56" s="15">
        <v>4204.5590819999998</v>
      </c>
      <c r="E56" s="15">
        <v>4253.7309569999998</v>
      </c>
      <c r="F56" s="15">
        <v>4277.7861329999996</v>
      </c>
      <c r="G56" s="15">
        <v>4297.7236329999996</v>
      </c>
      <c r="H56" s="15">
        <v>4309.8100590000004</v>
      </c>
      <c r="I56" s="15">
        <v>4307.6953119999998</v>
      </c>
      <c r="J56" s="15">
        <v>4291.9838870000003</v>
      </c>
      <c r="K56" s="15">
        <v>4269.0703119999998</v>
      </c>
      <c r="L56" s="15">
        <v>4271.8442379999997</v>
      </c>
      <c r="M56" s="15">
        <v>4276.0996089999999</v>
      </c>
      <c r="N56" s="15">
        <v>4285.7197269999997</v>
      </c>
      <c r="O56" s="15">
        <v>4292.330078</v>
      </c>
      <c r="P56" s="15">
        <v>4292.6362300000001</v>
      </c>
      <c r="Q56" s="15">
        <v>4293.6523440000001</v>
      </c>
      <c r="R56" s="15">
        <v>4305.8666990000002</v>
      </c>
      <c r="S56" s="15">
        <v>4322.0209960000002</v>
      </c>
      <c r="T56" s="15">
        <v>4344.6323240000002</v>
      </c>
      <c r="U56" s="15">
        <v>4368.9697269999997</v>
      </c>
      <c r="V56" s="15">
        <v>4405.3217770000001</v>
      </c>
      <c r="W56" s="15">
        <v>4447.9321289999998</v>
      </c>
      <c r="X56" s="15">
        <v>4495.4140619999998</v>
      </c>
      <c r="Y56" s="15">
        <v>4545.001953</v>
      </c>
      <c r="Z56" s="15">
        <v>4601.8994140000004</v>
      </c>
      <c r="AA56" s="15">
        <v>4662.1025390000004</v>
      </c>
      <c r="AB56" s="15">
        <v>4715.3466799999997</v>
      </c>
      <c r="AC56" s="15">
        <v>4776.7070309999999</v>
      </c>
      <c r="AD56" s="10">
        <v>5.1159999999999999E-3</v>
      </c>
    </row>
    <row r="57" spans="1:30" ht="15" customHeight="1" x14ac:dyDescent="0.2">
      <c r="B57" s="7" t="s">
        <v>346</v>
      </c>
    </row>
    <row r="58" spans="1:30" ht="15" customHeight="1" x14ac:dyDescent="0.25">
      <c r="A58" s="134" t="s">
        <v>347</v>
      </c>
      <c r="B58" s="9" t="s">
        <v>306</v>
      </c>
      <c r="C58" s="15">
        <v>4871.2709960000002</v>
      </c>
      <c r="D58" s="15">
        <v>5043.2729490000002</v>
      </c>
      <c r="E58" s="15">
        <v>5106.9868159999996</v>
      </c>
      <c r="F58" s="15">
        <v>5144.3955079999996</v>
      </c>
      <c r="G58" s="15">
        <v>5183.3339839999999</v>
      </c>
      <c r="H58" s="15">
        <v>5220.4565430000002</v>
      </c>
      <c r="I58" s="15">
        <v>5246.1210940000001</v>
      </c>
      <c r="J58" s="15">
        <v>5261.3330079999996</v>
      </c>
      <c r="K58" s="15">
        <v>5271.2099609999996</v>
      </c>
      <c r="L58" s="15">
        <v>5315.4492190000001</v>
      </c>
      <c r="M58" s="15">
        <v>5354.4243159999996</v>
      </c>
      <c r="N58" s="15">
        <v>5395.3491210000002</v>
      </c>
      <c r="O58" s="15">
        <v>5428.5747069999998</v>
      </c>
      <c r="P58" s="15">
        <v>5452.2753910000001</v>
      </c>
      <c r="Q58" s="15">
        <v>5475.044922</v>
      </c>
      <c r="R58" s="15">
        <v>5510.2197269999997</v>
      </c>
      <c r="S58" s="15">
        <v>5548.8012699999999</v>
      </c>
      <c r="T58" s="15">
        <v>5592.0283200000003</v>
      </c>
      <c r="U58" s="15">
        <v>5633.8027339999999</v>
      </c>
      <c r="V58" s="15">
        <v>5683.7353519999997</v>
      </c>
      <c r="W58" s="15">
        <v>5736.0883789999998</v>
      </c>
      <c r="X58" s="15">
        <v>5782.6933589999999</v>
      </c>
      <c r="Y58" s="15">
        <v>5826.2578119999998</v>
      </c>
      <c r="Z58" s="15">
        <v>5871.7939450000003</v>
      </c>
      <c r="AA58" s="15">
        <v>5916.2060549999997</v>
      </c>
      <c r="AB58" s="15">
        <v>5948.595703</v>
      </c>
      <c r="AC58" s="15">
        <v>5989.1611329999996</v>
      </c>
      <c r="AD58" s="10">
        <v>6.8999999999999999E-3</v>
      </c>
    </row>
    <row r="59" spans="1:30" ht="15" customHeight="1" x14ac:dyDescent="0.25">
      <c r="A59" s="134" t="s">
        <v>348</v>
      </c>
      <c r="B59" s="9" t="s">
        <v>308</v>
      </c>
      <c r="C59" s="15">
        <v>484.20068400000002</v>
      </c>
      <c r="D59" s="15">
        <v>486.18136600000003</v>
      </c>
      <c r="E59" s="15">
        <v>478.439728</v>
      </c>
      <c r="F59" s="15">
        <v>471.37066700000003</v>
      </c>
      <c r="G59" s="15">
        <v>469.29766799999999</v>
      </c>
      <c r="H59" s="15">
        <v>472.48272700000001</v>
      </c>
      <c r="I59" s="15">
        <v>478.84823599999999</v>
      </c>
      <c r="J59" s="15">
        <v>487.16824300000002</v>
      </c>
      <c r="K59" s="15">
        <v>496.67190599999998</v>
      </c>
      <c r="L59" s="15">
        <v>510.02664199999998</v>
      </c>
      <c r="M59" s="15">
        <v>520.73779300000001</v>
      </c>
      <c r="N59" s="15">
        <v>529.33685300000002</v>
      </c>
      <c r="O59" s="15">
        <v>536.44238299999995</v>
      </c>
      <c r="P59" s="15">
        <v>542.23333700000001</v>
      </c>
      <c r="Q59" s="15">
        <v>548.03192100000001</v>
      </c>
      <c r="R59" s="15">
        <v>555.22375499999998</v>
      </c>
      <c r="S59" s="15">
        <v>562.59399399999995</v>
      </c>
      <c r="T59" s="15">
        <v>569.97875999999997</v>
      </c>
      <c r="U59" s="15">
        <v>577.80969200000004</v>
      </c>
      <c r="V59" s="15">
        <v>586.61547900000005</v>
      </c>
      <c r="W59" s="15">
        <v>595.37731900000006</v>
      </c>
      <c r="X59" s="15">
        <v>603.49438499999997</v>
      </c>
      <c r="Y59" s="15">
        <v>610.90124500000002</v>
      </c>
      <c r="Z59" s="15">
        <v>618.57421899999997</v>
      </c>
      <c r="AA59" s="15">
        <v>626.50830099999996</v>
      </c>
      <c r="AB59" s="15">
        <v>633.64221199999997</v>
      </c>
      <c r="AC59" s="15">
        <v>641.78515600000003</v>
      </c>
      <c r="AD59" s="10">
        <v>1.1169E-2</v>
      </c>
    </row>
    <row r="60" spans="1:30" ht="15" customHeight="1" x14ac:dyDescent="0.25">
      <c r="A60" s="134" t="s">
        <v>349</v>
      </c>
      <c r="B60" s="9" t="s">
        <v>310</v>
      </c>
      <c r="C60" s="15">
        <v>0.79445500000000002</v>
      </c>
      <c r="D60" s="15">
        <v>0.82244600000000001</v>
      </c>
      <c r="E60" s="15">
        <v>0.86926800000000004</v>
      </c>
      <c r="F60" s="15">
        <v>0.924516</v>
      </c>
      <c r="G60" s="15">
        <v>0.97769099999999998</v>
      </c>
      <c r="H60" s="15">
        <v>1.047763</v>
      </c>
      <c r="I60" s="15">
        <v>1.128172</v>
      </c>
      <c r="J60" s="15">
        <v>1.221228</v>
      </c>
      <c r="K60" s="15">
        <v>1.326975</v>
      </c>
      <c r="L60" s="15">
        <v>1.46282</v>
      </c>
      <c r="M60" s="15">
        <v>1.6115649999999999</v>
      </c>
      <c r="N60" s="15">
        <v>1.7860780000000001</v>
      </c>
      <c r="O60" s="15">
        <v>1.985946</v>
      </c>
      <c r="P60" s="15">
        <v>2.2167840000000001</v>
      </c>
      <c r="Q60" s="15">
        <v>2.4849649999999999</v>
      </c>
      <c r="R60" s="15">
        <v>2.8069639999999998</v>
      </c>
      <c r="S60" s="15">
        <v>3.1787299999999998</v>
      </c>
      <c r="T60" s="15">
        <v>3.625175</v>
      </c>
      <c r="U60" s="15">
        <v>4.1359370000000002</v>
      </c>
      <c r="V60" s="15">
        <v>4.7546280000000003</v>
      </c>
      <c r="W60" s="15">
        <v>5.46441</v>
      </c>
      <c r="X60" s="15">
        <v>6.2781940000000001</v>
      </c>
      <c r="Y60" s="15">
        <v>7.1916529999999996</v>
      </c>
      <c r="Z60" s="15">
        <v>8.212961</v>
      </c>
      <c r="AA60" s="15">
        <v>9.3522479999999995</v>
      </c>
      <c r="AB60" s="15">
        <v>10.573090000000001</v>
      </c>
      <c r="AC60" s="15">
        <v>11.913136</v>
      </c>
      <c r="AD60" s="10">
        <v>0.11285000000000001</v>
      </c>
    </row>
    <row r="61" spans="1:30" ht="15" customHeight="1" x14ac:dyDescent="0.25">
      <c r="A61" s="134" t="s">
        <v>350</v>
      </c>
      <c r="B61" s="9" t="s">
        <v>312</v>
      </c>
      <c r="C61" s="15">
        <v>32.237625000000001</v>
      </c>
      <c r="D61" s="15">
        <v>34.852061999999997</v>
      </c>
      <c r="E61" s="15">
        <v>35.257289999999998</v>
      </c>
      <c r="F61" s="15">
        <v>34.928085000000003</v>
      </c>
      <c r="G61" s="15">
        <v>34.447212</v>
      </c>
      <c r="H61" s="15">
        <v>33.972065000000001</v>
      </c>
      <c r="I61" s="15">
        <v>33.557220000000001</v>
      </c>
      <c r="J61" s="15">
        <v>33.239604999999997</v>
      </c>
      <c r="K61" s="15">
        <v>33.074238000000001</v>
      </c>
      <c r="L61" s="15">
        <v>33.312057000000003</v>
      </c>
      <c r="M61" s="15">
        <v>33.709586999999999</v>
      </c>
      <c r="N61" s="15">
        <v>34.423740000000002</v>
      </c>
      <c r="O61" s="15">
        <v>35.392325999999997</v>
      </c>
      <c r="P61" s="15">
        <v>36.459820000000001</v>
      </c>
      <c r="Q61" s="15">
        <v>38.712539999999997</v>
      </c>
      <c r="R61" s="15">
        <v>41.909191</v>
      </c>
      <c r="S61" s="15">
        <v>46.298363000000002</v>
      </c>
      <c r="T61" s="15">
        <v>53.357509999999998</v>
      </c>
      <c r="U61" s="15">
        <v>63.068900999999997</v>
      </c>
      <c r="V61" s="15">
        <v>78.065483</v>
      </c>
      <c r="W61" s="15">
        <v>97.179916000000006</v>
      </c>
      <c r="X61" s="15">
        <v>126.52557400000001</v>
      </c>
      <c r="Y61" s="15">
        <v>159.86166399999999</v>
      </c>
      <c r="Z61" s="15">
        <v>199.47247300000001</v>
      </c>
      <c r="AA61" s="15">
        <v>244.13500999999999</v>
      </c>
      <c r="AB61" s="15">
        <v>291.601654</v>
      </c>
      <c r="AC61" s="15">
        <v>342.07327299999997</v>
      </c>
      <c r="AD61" s="10">
        <v>9.5658999999999994E-2</v>
      </c>
    </row>
    <row r="62" spans="1:30" ht="15" customHeight="1" x14ac:dyDescent="0.2">
      <c r="A62" s="134" t="s">
        <v>351</v>
      </c>
      <c r="B62" s="7" t="s">
        <v>577</v>
      </c>
      <c r="C62" s="16">
        <v>5388.5029299999997</v>
      </c>
      <c r="D62" s="16">
        <v>5565.126953</v>
      </c>
      <c r="E62" s="16">
        <v>5621.5537109999996</v>
      </c>
      <c r="F62" s="16">
        <v>5651.6191410000001</v>
      </c>
      <c r="G62" s="16">
        <v>5688.0576170000004</v>
      </c>
      <c r="H62" s="16">
        <v>5727.9619140000004</v>
      </c>
      <c r="I62" s="16">
        <v>5759.6547849999997</v>
      </c>
      <c r="J62" s="16">
        <v>5782.9624020000001</v>
      </c>
      <c r="K62" s="16">
        <v>5802.2817379999997</v>
      </c>
      <c r="L62" s="16">
        <v>5860.2504879999997</v>
      </c>
      <c r="M62" s="16">
        <v>5910.4833980000003</v>
      </c>
      <c r="N62" s="16">
        <v>5960.8964839999999</v>
      </c>
      <c r="O62" s="16">
        <v>6002.3945309999999</v>
      </c>
      <c r="P62" s="16">
        <v>6033.1865230000003</v>
      </c>
      <c r="Q62" s="16">
        <v>6064.2753910000001</v>
      </c>
      <c r="R62" s="16">
        <v>6110.1586909999996</v>
      </c>
      <c r="S62" s="16">
        <v>6160.8745120000003</v>
      </c>
      <c r="T62" s="16">
        <v>6218.9907229999999</v>
      </c>
      <c r="U62" s="16">
        <v>6278.8183589999999</v>
      </c>
      <c r="V62" s="16">
        <v>6353.1708980000003</v>
      </c>
      <c r="W62" s="16">
        <v>6434.111328</v>
      </c>
      <c r="X62" s="16">
        <v>6518.9897460000002</v>
      </c>
      <c r="Y62" s="16">
        <v>6604.2109380000002</v>
      </c>
      <c r="Z62" s="16">
        <v>6698.0546880000002</v>
      </c>
      <c r="AA62" s="16">
        <v>6796.201172</v>
      </c>
      <c r="AB62" s="16">
        <v>6884.4130859999996</v>
      </c>
      <c r="AC62" s="16">
        <v>6984.9326170000004</v>
      </c>
      <c r="AD62" s="8">
        <v>9.1310000000000002E-3</v>
      </c>
    </row>
    <row r="64" spans="1:30" ht="15" customHeight="1" x14ac:dyDescent="0.2">
      <c r="B64" s="7" t="s">
        <v>352</v>
      </c>
    </row>
    <row r="65" spans="1:30" ht="15" customHeight="1" x14ac:dyDescent="0.2">
      <c r="B65" s="7" t="s">
        <v>304</v>
      </c>
    </row>
    <row r="66" spans="1:30" ht="15" customHeight="1" x14ac:dyDescent="0.25">
      <c r="A66" s="134" t="s">
        <v>353</v>
      </c>
      <c r="B66" s="9" t="s">
        <v>306</v>
      </c>
      <c r="C66" s="15">
        <v>13.751109</v>
      </c>
      <c r="D66" s="15">
        <v>13.810508</v>
      </c>
      <c r="E66" s="15">
        <v>13.903076</v>
      </c>
      <c r="F66" s="15">
        <v>14.008108999999999</v>
      </c>
      <c r="G66" s="15">
        <v>14.142977</v>
      </c>
      <c r="H66" s="15">
        <v>14.273260000000001</v>
      </c>
      <c r="I66" s="15">
        <v>14.404617</v>
      </c>
      <c r="J66" s="15">
        <v>14.524380000000001</v>
      </c>
      <c r="K66" s="15">
        <v>14.636416000000001</v>
      </c>
      <c r="L66" s="15">
        <v>14.741289</v>
      </c>
      <c r="M66" s="15">
        <v>14.838604</v>
      </c>
      <c r="N66" s="15">
        <v>14.928856</v>
      </c>
      <c r="O66" s="15">
        <v>15.012513999999999</v>
      </c>
      <c r="P66" s="15">
        <v>15.091941</v>
      </c>
      <c r="Q66" s="15">
        <v>15.165817000000001</v>
      </c>
      <c r="R66" s="15">
        <v>15.233262</v>
      </c>
      <c r="S66" s="15">
        <v>15.290588</v>
      </c>
      <c r="T66" s="15">
        <v>15.340628000000001</v>
      </c>
      <c r="U66" s="15">
        <v>15.386172999999999</v>
      </c>
      <c r="V66" s="15">
        <v>15.427894999999999</v>
      </c>
      <c r="W66" s="15">
        <v>15.464459</v>
      </c>
      <c r="X66" s="15">
        <v>15.496734999999999</v>
      </c>
      <c r="Y66" s="15">
        <v>15.525054000000001</v>
      </c>
      <c r="Z66" s="15">
        <v>15.549909</v>
      </c>
      <c r="AA66" s="15">
        <v>15.571634</v>
      </c>
      <c r="AB66" s="15">
        <v>15.590007999999999</v>
      </c>
      <c r="AC66" s="15">
        <v>15.605751</v>
      </c>
      <c r="AD66" s="10">
        <v>4.8999999999999998E-3</v>
      </c>
    </row>
    <row r="67" spans="1:30" ht="15" customHeight="1" x14ac:dyDescent="0.25">
      <c r="A67" s="134" t="s">
        <v>354</v>
      </c>
      <c r="B67" s="9" t="s">
        <v>308</v>
      </c>
      <c r="C67" s="15">
        <v>9.4239470000000001</v>
      </c>
      <c r="D67" s="15">
        <v>9.5036319999999996</v>
      </c>
      <c r="E67" s="15">
        <v>9.5839230000000004</v>
      </c>
      <c r="F67" s="15">
        <v>9.6679689999999994</v>
      </c>
      <c r="G67" s="15">
        <v>9.7544129999999996</v>
      </c>
      <c r="H67" s="15">
        <v>9.8373659999999994</v>
      </c>
      <c r="I67" s="15">
        <v>9.9182710000000007</v>
      </c>
      <c r="J67" s="15">
        <v>9.9967760000000006</v>
      </c>
      <c r="K67" s="15">
        <v>10.072184</v>
      </c>
      <c r="L67" s="15">
        <v>10.144042000000001</v>
      </c>
      <c r="M67" s="15">
        <v>10.213034</v>
      </c>
      <c r="N67" s="15">
        <v>10.278027</v>
      </c>
      <c r="O67" s="15">
        <v>10.338696000000001</v>
      </c>
      <c r="P67" s="15">
        <v>10.395562</v>
      </c>
      <c r="Q67" s="15">
        <v>10.448952</v>
      </c>
      <c r="R67" s="15">
        <v>10.497909</v>
      </c>
      <c r="S67" s="15">
        <v>10.538926999999999</v>
      </c>
      <c r="T67" s="15">
        <v>10.575809</v>
      </c>
      <c r="U67" s="15">
        <v>10.60751</v>
      </c>
      <c r="V67" s="15">
        <v>10.636253999999999</v>
      </c>
      <c r="W67" s="15">
        <v>10.662689</v>
      </c>
      <c r="X67" s="15">
        <v>10.688319</v>
      </c>
      <c r="Y67" s="15">
        <v>10.712001000000001</v>
      </c>
      <c r="Z67" s="15">
        <v>10.735345000000001</v>
      </c>
      <c r="AA67" s="15">
        <v>10.757529999999999</v>
      </c>
      <c r="AB67" s="15">
        <v>10.779201</v>
      </c>
      <c r="AC67" s="15">
        <v>10.800421</v>
      </c>
      <c r="AD67" s="10">
        <v>5.13E-3</v>
      </c>
    </row>
    <row r="68" spans="1:30" ht="15" customHeight="1" x14ac:dyDescent="0.25">
      <c r="A68" s="134" t="s">
        <v>355</v>
      </c>
      <c r="B68" s="9" t="s">
        <v>310</v>
      </c>
      <c r="C68" s="15">
        <v>8.2852209999999999</v>
      </c>
      <c r="D68" s="15">
        <v>9.2222460000000002</v>
      </c>
      <c r="E68" s="15">
        <v>9.5831579999999992</v>
      </c>
      <c r="F68" s="15">
        <v>9.7597140000000007</v>
      </c>
      <c r="G68" s="15">
        <v>9.879194</v>
      </c>
      <c r="H68" s="15">
        <v>9.9601640000000007</v>
      </c>
      <c r="I68" s="15">
        <v>10.038508999999999</v>
      </c>
      <c r="J68" s="15">
        <v>10.123315</v>
      </c>
      <c r="K68" s="15">
        <v>10.212859</v>
      </c>
      <c r="L68" s="15">
        <v>10.298937</v>
      </c>
      <c r="M68" s="15">
        <v>10.380392000000001</v>
      </c>
      <c r="N68" s="15">
        <v>10.456814</v>
      </c>
      <c r="O68" s="15">
        <v>10.525566</v>
      </c>
      <c r="P68" s="15">
        <v>10.586218000000001</v>
      </c>
      <c r="Q68" s="15">
        <v>10.637893999999999</v>
      </c>
      <c r="R68" s="15">
        <v>10.681070999999999</v>
      </c>
      <c r="S68" s="15">
        <v>10.718384</v>
      </c>
      <c r="T68" s="15">
        <v>10.749585</v>
      </c>
      <c r="U68" s="15">
        <v>10.775555000000001</v>
      </c>
      <c r="V68" s="15">
        <v>10.797186999999999</v>
      </c>
      <c r="W68" s="15">
        <v>10.816132</v>
      </c>
      <c r="X68" s="15">
        <v>10.835213</v>
      </c>
      <c r="Y68" s="15">
        <v>10.852701</v>
      </c>
      <c r="Z68" s="15">
        <v>10.869275999999999</v>
      </c>
      <c r="AA68" s="15">
        <v>10.885771</v>
      </c>
      <c r="AB68" s="15">
        <v>10.902775999999999</v>
      </c>
      <c r="AC68" s="15">
        <v>10.921148000000001</v>
      </c>
      <c r="AD68" s="10">
        <v>6.7860000000000004E-3</v>
      </c>
    </row>
    <row r="69" spans="1:30" ht="15" customHeight="1" x14ac:dyDescent="0.25">
      <c r="A69" s="134" t="s">
        <v>356</v>
      </c>
      <c r="B69" s="9" t="s">
        <v>312</v>
      </c>
      <c r="C69" s="15">
        <v>7.6333500000000001</v>
      </c>
      <c r="D69" s="15">
        <v>9.3115780000000008</v>
      </c>
      <c r="E69" s="15">
        <v>9.3885780000000008</v>
      </c>
      <c r="F69" s="15">
        <v>9.4444959999999991</v>
      </c>
      <c r="G69" s="15">
        <v>9.5176239999999996</v>
      </c>
      <c r="H69" s="15">
        <v>9.5669059999999995</v>
      </c>
      <c r="I69" s="15">
        <v>9.6315829999999991</v>
      </c>
      <c r="J69" s="15">
        <v>9.706061</v>
      </c>
      <c r="K69" s="15">
        <v>9.7922770000000003</v>
      </c>
      <c r="L69" s="15">
        <v>9.8894009999999994</v>
      </c>
      <c r="M69" s="15">
        <v>9.9912589999999994</v>
      </c>
      <c r="N69" s="15">
        <v>10.075964000000001</v>
      </c>
      <c r="O69" s="15">
        <v>10.175164000000001</v>
      </c>
      <c r="P69" s="15">
        <v>10.262017999999999</v>
      </c>
      <c r="Q69" s="15">
        <v>10.351933000000001</v>
      </c>
      <c r="R69" s="15">
        <v>10.417023</v>
      </c>
      <c r="S69" s="15">
        <v>10.46984</v>
      </c>
      <c r="T69" s="15">
        <v>10.503022</v>
      </c>
      <c r="U69" s="15">
        <v>10.532904</v>
      </c>
      <c r="V69" s="15">
        <v>10.550076000000001</v>
      </c>
      <c r="W69" s="15">
        <v>10.567724</v>
      </c>
      <c r="X69" s="15">
        <v>10.574133</v>
      </c>
      <c r="Y69" s="15">
        <v>10.583690000000001</v>
      </c>
      <c r="Z69" s="15">
        <v>10.586466</v>
      </c>
      <c r="AA69" s="15">
        <v>10.593434999999999</v>
      </c>
      <c r="AB69" s="15">
        <v>10.593965000000001</v>
      </c>
      <c r="AC69" s="15">
        <v>10.598172999999999</v>
      </c>
      <c r="AD69" s="10">
        <v>5.1900000000000002E-3</v>
      </c>
    </row>
    <row r="70" spans="1:30" ht="15" customHeight="1" x14ac:dyDescent="0.25">
      <c r="A70" s="134" t="s">
        <v>357</v>
      </c>
      <c r="B70" s="9" t="s">
        <v>358</v>
      </c>
      <c r="C70" s="15">
        <v>12.189453</v>
      </c>
      <c r="D70" s="15">
        <v>12.276844000000001</v>
      </c>
      <c r="E70" s="15">
        <v>12.385941000000001</v>
      </c>
      <c r="F70" s="15">
        <v>12.503962</v>
      </c>
      <c r="G70" s="15">
        <v>12.639112000000001</v>
      </c>
      <c r="H70" s="15">
        <v>12.767950000000001</v>
      </c>
      <c r="I70" s="15">
        <v>12.893427000000001</v>
      </c>
      <c r="J70" s="15">
        <v>13.008877999999999</v>
      </c>
      <c r="K70" s="15">
        <v>13.118039</v>
      </c>
      <c r="L70" s="15">
        <v>13.221963000000001</v>
      </c>
      <c r="M70" s="15">
        <v>13.320601999999999</v>
      </c>
      <c r="N70" s="15">
        <v>13.413135</v>
      </c>
      <c r="O70" s="15">
        <v>13.498768999999999</v>
      </c>
      <c r="P70" s="15">
        <v>13.580249</v>
      </c>
      <c r="Q70" s="15">
        <v>13.657094000000001</v>
      </c>
      <c r="R70" s="15">
        <v>13.726874</v>
      </c>
      <c r="S70" s="15">
        <v>13.786493999999999</v>
      </c>
      <c r="T70" s="15">
        <v>13.840446</v>
      </c>
      <c r="U70" s="15">
        <v>13.887221</v>
      </c>
      <c r="V70" s="15">
        <v>13.928578999999999</v>
      </c>
      <c r="W70" s="15">
        <v>13.965911</v>
      </c>
      <c r="X70" s="15">
        <v>14.000614000000001</v>
      </c>
      <c r="Y70" s="15">
        <v>14.030934999999999</v>
      </c>
      <c r="Z70" s="15">
        <v>14.059018999999999</v>
      </c>
      <c r="AA70" s="15">
        <v>14.082325000000001</v>
      </c>
      <c r="AB70" s="15">
        <v>14.102325</v>
      </c>
      <c r="AC70" s="15">
        <v>14.120203</v>
      </c>
      <c r="AD70" s="10">
        <v>5.6109999999999997E-3</v>
      </c>
    </row>
    <row r="71" spans="1:30" ht="15" customHeight="1" x14ac:dyDescent="0.2">
      <c r="B71" s="7" t="s">
        <v>315</v>
      </c>
    </row>
    <row r="72" spans="1:30" ht="15" customHeight="1" x14ac:dyDescent="0.25">
      <c r="A72" s="134" t="s">
        <v>359</v>
      </c>
      <c r="B72" s="9" t="s">
        <v>306</v>
      </c>
      <c r="C72" s="15">
        <v>8.5734180000000002</v>
      </c>
      <c r="D72" s="15">
        <v>8.6195249999999994</v>
      </c>
      <c r="E72" s="15">
        <v>8.6764989999999997</v>
      </c>
      <c r="F72" s="15">
        <v>8.7395049999999994</v>
      </c>
      <c r="G72" s="15">
        <v>8.8018260000000001</v>
      </c>
      <c r="H72" s="15">
        <v>8.8526520000000009</v>
      </c>
      <c r="I72" s="15">
        <v>8.8950270000000007</v>
      </c>
      <c r="J72" s="15">
        <v>8.9295080000000002</v>
      </c>
      <c r="K72" s="15">
        <v>8.9600779999999993</v>
      </c>
      <c r="L72" s="15">
        <v>8.9880340000000007</v>
      </c>
      <c r="M72" s="15">
        <v>9.0132600000000007</v>
      </c>
      <c r="N72" s="15">
        <v>9.0362829999999992</v>
      </c>
      <c r="O72" s="15">
        <v>9.0565339999999992</v>
      </c>
      <c r="P72" s="15">
        <v>9.0746979999999997</v>
      </c>
      <c r="Q72" s="15">
        <v>9.0912590000000009</v>
      </c>
      <c r="R72" s="15">
        <v>9.1059669999999997</v>
      </c>
      <c r="S72" s="15">
        <v>9.1189319999999991</v>
      </c>
      <c r="T72" s="15">
        <v>9.1303319999999992</v>
      </c>
      <c r="U72" s="15">
        <v>9.1402839999999994</v>
      </c>
      <c r="V72" s="15">
        <v>9.1491559999999996</v>
      </c>
      <c r="W72" s="15">
        <v>9.1570850000000004</v>
      </c>
      <c r="X72" s="15">
        <v>9.1641300000000001</v>
      </c>
      <c r="Y72" s="15">
        <v>9.170242</v>
      </c>
      <c r="Z72" s="15">
        <v>9.1756309999999992</v>
      </c>
      <c r="AA72" s="15">
        <v>9.1804430000000004</v>
      </c>
      <c r="AB72" s="15">
        <v>9.1852820000000008</v>
      </c>
      <c r="AC72" s="15">
        <v>9.189883</v>
      </c>
      <c r="AD72" s="10">
        <v>2.5660000000000001E-3</v>
      </c>
    </row>
    <row r="73" spans="1:30" ht="15" customHeight="1" x14ac:dyDescent="0.25">
      <c r="A73" s="134" t="s">
        <v>360</v>
      </c>
      <c r="B73" s="9" t="s">
        <v>308</v>
      </c>
      <c r="C73" s="15">
        <v>6.3542909999999999</v>
      </c>
      <c r="D73" s="15">
        <v>6.3484499999999997</v>
      </c>
      <c r="E73" s="15">
        <v>6.3474259999999996</v>
      </c>
      <c r="F73" s="15">
        <v>6.3530800000000003</v>
      </c>
      <c r="G73" s="15">
        <v>6.3620890000000001</v>
      </c>
      <c r="H73" s="15">
        <v>6.3714750000000002</v>
      </c>
      <c r="I73" s="15">
        <v>6.3837000000000002</v>
      </c>
      <c r="J73" s="15">
        <v>6.3969040000000001</v>
      </c>
      <c r="K73" s="15">
        <v>6.4092070000000003</v>
      </c>
      <c r="L73" s="15">
        <v>6.420801</v>
      </c>
      <c r="M73" s="15">
        <v>6.431565</v>
      </c>
      <c r="N73" s="15">
        <v>6.4419849999999999</v>
      </c>
      <c r="O73" s="15">
        <v>6.4511640000000003</v>
      </c>
      <c r="P73" s="15">
        <v>6.4595960000000003</v>
      </c>
      <c r="Q73" s="15">
        <v>6.4669429999999997</v>
      </c>
      <c r="R73" s="15">
        <v>6.4734769999999999</v>
      </c>
      <c r="S73" s="15">
        <v>6.4797989999999999</v>
      </c>
      <c r="T73" s="15">
        <v>6.4857370000000003</v>
      </c>
      <c r="U73" s="15">
        <v>6.491371</v>
      </c>
      <c r="V73" s="15">
        <v>6.4966619999999997</v>
      </c>
      <c r="W73" s="15">
        <v>6.5019330000000002</v>
      </c>
      <c r="X73" s="15">
        <v>6.5082620000000002</v>
      </c>
      <c r="Y73" s="15">
        <v>6.5152400000000004</v>
      </c>
      <c r="Z73" s="15">
        <v>6.5230779999999999</v>
      </c>
      <c r="AA73" s="15">
        <v>6.5323140000000004</v>
      </c>
      <c r="AB73" s="15">
        <v>6.5432009999999998</v>
      </c>
      <c r="AC73" s="15">
        <v>6.556165</v>
      </c>
      <c r="AD73" s="10">
        <v>1.289E-3</v>
      </c>
    </row>
    <row r="74" spans="1:30" ht="15" customHeight="1" x14ac:dyDescent="0.25">
      <c r="A74" s="134" t="s">
        <v>361</v>
      </c>
      <c r="B74" s="9" t="s">
        <v>310</v>
      </c>
      <c r="C74" s="15">
        <v>6.6280700000000001</v>
      </c>
      <c r="D74" s="15">
        <v>6.6244449999999997</v>
      </c>
      <c r="E74" s="15">
        <v>6.6233659999999999</v>
      </c>
      <c r="F74" s="15">
        <v>6.6286849999999999</v>
      </c>
      <c r="G74" s="15">
        <v>6.6398070000000002</v>
      </c>
      <c r="H74" s="15">
        <v>6.6561979999999998</v>
      </c>
      <c r="I74" s="15">
        <v>6.6647069999999999</v>
      </c>
      <c r="J74" s="15">
        <v>6.6861269999999999</v>
      </c>
      <c r="K74" s="15">
        <v>6.7125959999999996</v>
      </c>
      <c r="L74" s="15">
        <v>6.7444179999999996</v>
      </c>
      <c r="M74" s="15">
        <v>6.7768699999999997</v>
      </c>
      <c r="N74" s="15">
        <v>6.8101079999999996</v>
      </c>
      <c r="O74" s="15">
        <v>6.8382440000000004</v>
      </c>
      <c r="P74" s="15">
        <v>6.8625970000000001</v>
      </c>
      <c r="Q74" s="15">
        <v>6.8833339999999996</v>
      </c>
      <c r="R74" s="15">
        <v>6.9012950000000002</v>
      </c>
      <c r="S74" s="15">
        <v>6.9158850000000003</v>
      </c>
      <c r="T74" s="15">
        <v>6.928223</v>
      </c>
      <c r="U74" s="15">
        <v>6.9378330000000004</v>
      </c>
      <c r="V74" s="15">
        <v>6.9452660000000002</v>
      </c>
      <c r="W74" s="15">
        <v>6.9509790000000002</v>
      </c>
      <c r="X74" s="15">
        <v>6.9573980000000004</v>
      </c>
      <c r="Y74" s="15">
        <v>6.9630869999999998</v>
      </c>
      <c r="Z74" s="15">
        <v>6.968674</v>
      </c>
      <c r="AA74" s="15">
        <v>6.9747969999999997</v>
      </c>
      <c r="AB74" s="15">
        <v>6.9818150000000001</v>
      </c>
      <c r="AC74" s="15">
        <v>6.9901790000000004</v>
      </c>
      <c r="AD74" s="10">
        <v>2.1519999999999998E-3</v>
      </c>
    </row>
    <row r="75" spans="1:30" ht="15" customHeight="1" x14ac:dyDescent="0.25">
      <c r="A75" s="134" t="s">
        <v>362</v>
      </c>
      <c r="B75" s="9" t="s">
        <v>312</v>
      </c>
      <c r="C75" s="15">
        <v>6.1900829999999996</v>
      </c>
      <c r="D75" s="15">
        <v>6.2626169999999997</v>
      </c>
      <c r="E75" s="15">
        <v>6.3297829999999999</v>
      </c>
      <c r="F75" s="15">
        <v>6.3920260000000004</v>
      </c>
      <c r="G75" s="15">
        <v>6.4431200000000004</v>
      </c>
      <c r="H75" s="15">
        <v>6.47879</v>
      </c>
      <c r="I75" s="15">
        <v>6.5049910000000004</v>
      </c>
      <c r="J75" s="15">
        <v>6.5249290000000002</v>
      </c>
      <c r="K75" s="15">
        <v>6.5428170000000003</v>
      </c>
      <c r="L75" s="15">
        <v>6.5572509999999999</v>
      </c>
      <c r="M75" s="15">
        <v>6.5688180000000003</v>
      </c>
      <c r="N75" s="15">
        <v>6.5757779999999997</v>
      </c>
      <c r="O75" s="15">
        <v>6.5815729999999997</v>
      </c>
      <c r="P75" s="15">
        <v>6.5866150000000001</v>
      </c>
      <c r="Q75" s="15">
        <v>6.591011</v>
      </c>
      <c r="R75" s="15">
        <v>6.5953999999999997</v>
      </c>
      <c r="S75" s="15">
        <v>6.5998939999999999</v>
      </c>
      <c r="T75" s="15">
        <v>6.6042490000000003</v>
      </c>
      <c r="U75" s="15">
        <v>6.60839</v>
      </c>
      <c r="V75" s="15">
        <v>6.6123640000000004</v>
      </c>
      <c r="W75" s="15">
        <v>6.6163210000000001</v>
      </c>
      <c r="X75" s="15">
        <v>6.6201150000000002</v>
      </c>
      <c r="Y75" s="15">
        <v>6.6238320000000002</v>
      </c>
      <c r="Z75" s="15">
        <v>6.6272229999999999</v>
      </c>
      <c r="AA75" s="15">
        <v>6.6303179999999999</v>
      </c>
      <c r="AB75" s="15">
        <v>6.6330080000000002</v>
      </c>
      <c r="AC75" s="15">
        <v>6.6353429999999998</v>
      </c>
      <c r="AD75" s="10">
        <v>2.3149999999999998E-3</v>
      </c>
    </row>
    <row r="76" spans="1:30" ht="15" customHeight="1" x14ac:dyDescent="0.25">
      <c r="A76" s="134" t="s">
        <v>363</v>
      </c>
      <c r="B76" s="9" t="s">
        <v>364</v>
      </c>
      <c r="C76" s="15">
        <v>7.7033240000000003</v>
      </c>
      <c r="D76" s="15">
        <v>7.7595520000000002</v>
      </c>
      <c r="E76" s="15">
        <v>7.825933</v>
      </c>
      <c r="F76" s="15">
        <v>7.8966690000000002</v>
      </c>
      <c r="G76" s="15">
        <v>7.9645260000000002</v>
      </c>
      <c r="H76" s="15">
        <v>8.020702</v>
      </c>
      <c r="I76" s="15">
        <v>8.0691550000000003</v>
      </c>
      <c r="J76" s="15">
        <v>8.1114479999999993</v>
      </c>
      <c r="K76" s="15">
        <v>8.1494269999999993</v>
      </c>
      <c r="L76" s="15">
        <v>8.184806</v>
      </c>
      <c r="M76" s="15">
        <v>8.2162810000000004</v>
      </c>
      <c r="N76" s="15">
        <v>8.2462909999999994</v>
      </c>
      <c r="O76" s="15">
        <v>8.2723510000000005</v>
      </c>
      <c r="P76" s="15">
        <v>8.2956260000000004</v>
      </c>
      <c r="Q76" s="15">
        <v>8.3160489999999996</v>
      </c>
      <c r="R76" s="15">
        <v>8.3338049999999999</v>
      </c>
      <c r="S76" s="15">
        <v>8.3500040000000002</v>
      </c>
      <c r="T76" s="15">
        <v>8.3647010000000002</v>
      </c>
      <c r="U76" s="15">
        <v>8.3773920000000004</v>
      </c>
      <c r="V76" s="15">
        <v>8.3888800000000003</v>
      </c>
      <c r="W76" s="15">
        <v>8.3992900000000006</v>
      </c>
      <c r="X76" s="15">
        <v>8.4090939999999996</v>
      </c>
      <c r="Y76" s="15">
        <v>8.4184140000000003</v>
      </c>
      <c r="Z76" s="15">
        <v>8.4272329999999993</v>
      </c>
      <c r="AA76" s="15">
        <v>8.4358430000000002</v>
      </c>
      <c r="AB76" s="15">
        <v>8.4444499999999998</v>
      </c>
      <c r="AC76" s="15">
        <v>8.4535309999999999</v>
      </c>
      <c r="AD76" s="10">
        <v>3.4320000000000002E-3</v>
      </c>
    </row>
    <row r="77" spans="1:30" ht="15" customHeight="1" x14ac:dyDescent="0.2">
      <c r="B77" s="7" t="s">
        <v>322</v>
      </c>
    </row>
    <row r="78" spans="1:30" ht="15" customHeight="1" x14ac:dyDescent="0.25">
      <c r="A78" s="134" t="s">
        <v>365</v>
      </c>
      <c r="B78" s="9" t="s">
        <v>306</v>
      </c>
      <c r="C78" s="15">
        <v>5.9874720000000003</v>
      </c>
      <c r="D78" s="15">
        <v>6.0232849999999996</v>
      </c>
      <c r="E78" s="15">
        <v>6.0790290000000002</v>
      </c>
      <c r="F78" s="15">
        <v>6.1497080000000004</v>
      </c>
      <c r="G78" s="15">
        <v>6.2229530000000004</v>
      </c>
      <c r="H78" s="15">
        <v>6.2880260000000003</v>
      </c>
      <c r="I78" s="15">
        <v>6.3482240000000001</v>
      </c>
      <c r="J78" s="15">
        <v>6.4035919999999997</v>
      </c>
      <c r="K78" s="15">
        <v>6.4517870000000004</v>
      </c>
      <c r="L78" s="15">
        <v>6.4952709999999998</v>
      </c>
      <c r="M78" s="15">
        <v>6.5353510000000004</v>
      </c>
      <c r="N78" s="15">
        <v>6.5745610000000001</v>
      </c>
      <c r="O78" s="15">
        <v>6.6099209999999999</v>
      </c>
      <c r="P78" s="15">
        <v>6.64276</v>
      </c>
      <c r="Q78" s="15">
        <v>6.6731930000000004</v>
      </c>
      <c r="R78" s="15">
        <v>6.7003360000000001</v>
      </c>
      <c r="S78" s="15">
        <v>6.7239849999999999</v>
      </c>
      <c r="T78" s="15">
        <v>6.7439299999999998</v>
      </c>
      <c r="U78" s="15">
        <v>6.76084</v>
      </c>
      <c r="V78" s="15">
        <v>6.7748189999999999</v>
      </c>
      <c r="W78" s="15">
        <v>6.7875940000000003</v>
      </c>
      <c r="X78" s="15">
        <v>6.7994159999999999</v>
      </c>
      <c r="Y78" s="15">
        <v>6.8107660000000001</v>
      </c>
      <c r="Z78" s="15">
        <v>6.8220739999999997</v>
      </c>
      <c r="AA78" s="15">
        <v>6.833742</v>
      </c>
      <c r="AB78" s="15">
        <v>6.8461460000000001</v>
      </c>
      <c r="AC78" s="15">
        <v>6.8587899999999999</v>
      </c>
      <c r="AD78" s="10">
        <v>5.2090000000000001E-3</v>
      </c>
    </row>
    <row r="79" spans="1:30" ht="15" customHeight="1" x14ac:dyDescent="0.25">
      <c r="A79" s="134" t="s">
        <v>366</v>
      </c>
      <c r="B79" s="9" t="s">
        <v>308</v>
      </c>
      <c r="C79" s="15">
        <v>5.3007470000000003</v>
      </c>
      <c r="D79" s="15">
        <v>5.4149770000000004</v>
      </c>
      <c r="E79" s="15">
        <v>5.4984590000000004</v>
      </c>
      <c r="F79" s="15">
        <v>5.5601700000000003</v>
      </c>
      <c r="G79" s="15">
        <v>5.6175769999999998</v>
      </c>
      <c r="H79" s="15">
        <v>5.659052</v>
      </c>
      <c r="I79" s="15">
        <v>5.6929379999999998</v>
      </c>
      <c r="J79" s="15">
        <v>5.7217589999999996</v>
      </c>
      <c r="K79" s="15">
        <v>5.7443270000000002</v>
      </c>
      <c r="L79" s="15">
        <v>5.7625479999999998</v>
      </c>
      <c r="M79" s="15">
        <v>5.7781630000000002</v>
      </c>
      <c r="N79" s="15">
        <v>5.7917759999999996</v>
      </c>
      <c r="O79" s="15">
        <v>5.8032760000000003</v>
      </c>
      <c r="P79" s="15">
        <v>5.8130119999999996</v>
      </c>
      <c r="Q79" s="15">
        <v>5.8215479999999999</v>
      </c>
      <c r="R79" s="15">
        <v>5.82904</v>
      </c>
      <c r="S79" s="15">
        <v>5.8353270000000004</v>
      </c>
      <c r="T79" s="15">
        <v>5.8406770000000003</v>
      </c>
      <c r="U79" s="15">
        <v>5.8450439999999997</v>
      </c>
      <c r="V79" s="15">
        <v>5.8482640000000004</v>
      </c>
      <c r="W79" s="15">
        <v>5.8509190000000002</v>
      </c>
      <c r="X79" s="15">
        <v>5.8568809999999996</v>
      </c>
      <c r="Y79" s="15">
        <v>5.8643349999999996</v>
      </c>
      <c r="Z79" s="15">
        <v>5.8731520000000002</v>
      </c>
      <c r="AA79" s="15">
        <v>5.8847430000000003</v>
      </c>
      <c r="AB79" s="15">
        <v>5.9003690000000004</v>
      </c>
      <c r="AC79" s="15">
        <v>5.9171360000000002</v>
      </c>
      <c r="AD79" s="10">
        <v>3.5539999999999999E-3</v>
      </c>
    </row>
    <row r="80" spans="1:30" ht="15" customHeight="1" x14ac:dyDescent="0.25">
      <c r="A80" s="134" t="s">
        <v>367</v>
      </c>
      <c r="B80" s="9" t="s">
        <v>310</v>
      </c>
      <c r="C80" s="15">
        <v>5.7636849999999997</v>
      </c>
      <c r="D80" s="15">
        <v>5.7341939999999996</v>
      </c>
      <c r="E80" s="15">
        <v>5.6919469999999999</v>
      </c>
      <c r="F80" s="15">
        <v>5.6482049999999999</v>
      </c>
      <c r="G80" s="15">
        <v>5.6191719999999998</v>
      </c>
      <c r="H80" s="15">
        <v>5.5925649999999996</v>
      </c>
      <c r="I80" s="15">
        <v>5.5714290000000002</v>
      </c>
      <c r="J80" s="15">
        <v>5.5555060000000003</v>
      </c>
      <c r="K80" s="15">
        <v>5.5434460000000003</v>
      </c>
      <c r="L80" s="15">
        <v>5.5348389999999998</v>
      </c>
      <c r="M80" s="15">
        <v>5.5298959999999999</v>
      </c>
      <c r="N80" s="15">
        <v>5.525665</v>
      </c>
      <c r="O80" s="15">
        <v>5.5232279999999996</v>
      </c>
      <c r="P80" s="15">
        <v>5.5209419999999998</v>
      </c>
      <c r="Q80" s="15">
        <v>5.5183749999999998</v>
      </c>
      <c r="R80" s="15">
        <v>5.5146600000000001</v>
      </c>
      <c r="S80" s="15">
        <v>5.5122989999999996</v>
      </c>
      <c r="T80" s="15">
        <v>5.512067</v>
      </c>
      <c r="U80" s="15">
        <v>5.5118090000000004</v>
      </c>
      <c r="V80" s="15">
        <v>5.5122099999999996</v>
      </c>
      <c r="W80" s="15">
        <v>5.5129999999999999</v>
      </c>
      <c r="X80" s="15">
        <v>5.5233639999999999</v>
      </c>
      <c r="Y80" s="15">
        <v>5.5368810000000002</v>
      </c>
      <c r="Z80" s="15">
        <v>5.5542910000000001</v>
      </c>
      <c r="AA80" s="15">
        <v>5.5783750000000003</v>
      </c>
      <c r="AB80" s="15">
        <v>5.6094559999999998</v>
      </c>
      <c r="AC80" s="15">
        <v>5.6489539999999998</v>
      </c>
      <c r="AD80" s="10">
        <v>-5.9900000000000003E-4</v>
      </c>
    </row>
    <row r="81" spans="1:30" ht="15" customHeight="1" x14ac:dyDescent="0.25">
      <c r="A81" s="134" t="s">
        <v>368</v>
      </c>
      <c r="B81" s="9" t="s">
        <v>312</v>
      </c>
      <c r="C81" s="15">
        <v>5.5977680000000003</v>
      </c>
      <c r="D81" s="15">
        <v>5.6339569999999997</v>
      </c>
      <c r="E81" s="15">
        <v>5.6766030000000001</v>
      </c>
      <c r="F81" s="15">
        <v>5.729069</v>
      </c>
      <c r="G81" s="15">
        <v>5.7846789999999997</v>
      </c>
      <c r="H81" s="15">
        <v>5.8362420000000004</v>
      </c>
      <c r="I81" s="15">
        <v>5.8841169999999998</v>
      </c>
      <c r="J81" s="15">
        <v>5.9281519999999999</v>
      </c>
      <c r="K81" s="15">
        <v>5.9684970000000002</v>
      </c>
      <c r="L81" s="15">
        <v>6.0077860000000003</v>
      </c>
      <c r="M81" s="15">
        <v>6.047593</v>
      </c>
      <c r="N81" s="15">
        <v>6.0890050000000002</v>
      </c>
      <c r="O81" s="15">
        <v>6.1307739999999997</v>
      </c>
      <c r="P81" s="15">
        <v>6.1709059999999996</v>
      </c>
      <c r="Q81" s="15">
        <v>6.2145710000000003</v>
      </c>
      <c r="R81" s="15">
        <v>6.2550400000000002</v>
      </c>
      <c r="S81" s="15">
        <v>6.2898560000000003</v>
      </c>
      <c r="T81" s="15">
        <v>6.3197279999999996</v>
      </c>
      <c r="U81" s="15">
        <v>6.3421089999999998</v>
      </c>
      <c r="V81" s="15">
        <v>6.359807</v>
      </c>
      <c r="W81" s="15">
        <v>6.3727049999999998</v>
      </c>
      <c r="X81" s="15">
        <v>6.3832839999999997</v>
      </c>
      <c r="Y81" s="15">
        <v>6.3900819999999996</v>
      </c>
      <c r="Z81" s="15">
        <v>6.3947839999999996</v>
      </c>
      <c r="AA81" s="15">
        <v>6.3980170000000003</v>
      </c>
      <c r="AB81" s="15">
        <v>6.4002420000000004</v>
      </c>
      <c r="AC81" s="15">
        <v>6.4018179999999996</v>
      </c>
      <c r="AD81" s="10">
        <v>5.1240000000000001E-3</v>
      </c>
    </row>
    <row r="82" spans="1:30" ht="15" customHeight="1" x14ac:dyDescent="0.25">
      <c r="A82" s="134" t="s">
        <v>369</v>
      </c>
      <c r="B82" s="9" t="s">
        <v>370</v>
      </c>
      <c r="C82" s="15">
        <v>5.9815899999999997</v>
      </c>
      <c r="D82" s="15">
        <v>6.0170870000000001</v>
      </c>
      <c r="E82" s="15">
        <v>6.0723789999999997</v>
      </c>
      <c r="F82" s="15">
        <v>6.1424370000000001</v>
      </c>
      <c r="G82" s="15">
        <v>6.2150670000000003</v>
      </c>
      <c r="H82" s="15">
        <v>6.2794829999999999</v>
      </c>
      <c r="I82" s="15">
        <v>6.3389410000000002</v>
      </c>
      <c r="J82" s="15">
        <v>6.393497</v>
      </c>
      <c r="K82" s="15">
        <v>6.4408349999999999</v>
      </c>
      <c r="L82" s="15">
        <v>6.4834360000000002</v>
      </c>
      <c r="M82" s="15">
        <v>6.5226449999999998</v>
      </c>
      <c r="N82" s="15">
        <v>6.5609799999999998</v>
      </c>
      <c r="O82" s="15">
        <v>6.595523</v>
      </c>
      <c r="P82" s="15">
        <v>6.6275740000000001</v>
      </c>
      <c r="Q82" s="15">
        <v>6.6571910000000001</v>
      </c>
      <c r="R82" s="15">
        <v>6.6835000000000004</v>
      </c>
      <c r="S82" s="15">
        <v>6.7062540000000004</v>
      </c>
      <c r="T82" s="15">
        <v>6.7251099999999999</v>
      </c>
      <c r="U82" s="15">
        <v>6.7406829999999998</v>
      </c>
      <c r="V82" s="15">
        <v>6.7528309999999996</v>
      </c>
      <c r="W82" s="15">
        <v>6.7633859999999997</v>
      </c>
      <c r="X82" s="15">
        <v>6.7720989999999999</v>
      </c>
      <c r="Y82" s="15">
        <v>6.7799490000000002</v>
      </c>
      <c r="Z82" s="15">
        <v>6.7870939999999997</v>
      </c>
      <c r="AA82" s="15">
        <v>6.79406</v>
      </c>
      <c r="AB82" s="15">
        <v>6.8013450000000004</v>
      </c>
      <c r="AC82" s="15">
        <v>6.8084889999999998</v>
      </c>
      <c r="AD82" s="10">
        <v>4.9550000000000002E-3</v>
      </c>
    </row>
    <row r="83" spans="1:30" ht="15" customHeight="1" x14ac:dyDescent="0.2">
      <c r="A83" s="134" t="s">
        <v>371</v>
      </c>
      <c r="B83" s="7" t="s">
        <v>575</v>
      </c>
      <c r="C83" s="16">
        <v>6.8654489999999999</v>
      </c>
      <c r="D83" s="16">
        <v>6.9031979999999997</v>
      </c>
      <c r="E83" s="16">
        <v>6.9582759999999997</v>
      </c>
      <c r="F83" s="16">
        <v>7.026103</v>
      </c>
      <c r="G83" s="16">
        <v>7.1040340000000004</v>
      </c>
      <c r="H83" s="16">
        <v>7.1810200000000002</v>
      </c>
      <c r="I83" s="16">
        <v>7.256138</v>
      </c>
      <c r="J83" s="16">
        <v>7.3297150000000002</v>
      </c>
      <c r="K83" s="16">
        <v>7.3984880000000004</v>
      </c>
      <c r="L83" s="16">
        <v>7.4634999999999998</v>
      </c>
      <c r="M83" s="16">
        <v>7.5197089999999998</v>
      </c>
      <c r="N83" s="16">
        <v>7.5710379999999997</v>
      </c>
      <c r="O83" s="16">
        <v>7.6165419999999999</v>
      </c>
      <c r="P83" s="16">
        <v>7.6590780000000001</v>
      </c>
      <c r="Q83" s="16">
        <v>7.6991120000000004</v>
      </c>
      <c r="R83" s="16">
        <v>7.7359210000000003</v>
      </c>
      <c r="S83" s="16">
        <v>7.7698210000000003</v>
      </c>
      <c r="T83" s="16">
        <v>7.8001269999999998</v>
      </c>
      <c r="U83" s="16">
        <v>7.8271069999999998</v>
      </c>
      <c r="V83" s="16">
        <v>7.8500930000000002</v>
      </c>
      <c r="W83" s="16">
        <v>7.8706430000000003</v>
      </c>
      <c r="X83" s="16">
        <v>7.888001</v>
      </c>
      <c r="Y83" s="16">
        <v>7.9031890000000002</v>
      </c>
      <c r="Z83" s="16">
        <v>7.9164300000000001</v>
      </c>
      <c r="AA83" s="16">
        <v>7.9290919999999998</v>
      </c>
      <c r="AB83" s="16">
        <v>7.9417960000000001</v>
      </c>
      <c r="AC83" s="16">
        <v>7.954885</v>
      </c>
      <c r="AD83" s="8">
        <v>5.6880000000000003E-3</v>
      </c>
    </row>
    <row r="85" spans="1:30" ht="15" customHeight="1" x14ac:dyDescent="0.2">
      <c r="B85" s="7" t="s">
        <v>372</v>
      </c>
    </row>
    <row r="86" spans="1:30" ht="15" customHeight="1" x14ac:dyDescent="0.2">
      <c r="B86" s="7" t="s">
        <v>304</v>
      </c>
    </row>
    <row r="87" spans="1:30" ht="15" customHeight="1" x14ac:dyDescent="0.25">
      <c r="A87" s="134" t="s">
        <v>373</v>
      </c>
      <c r="B87" s="9" t="s">
        <v>306</v>
      </c>
      <c r="C87" s="135">
        <v>1.914677</v>
      </c>
      <c r="D87" s="135">
        <v>2.0225550000000001</v>
      </c>
      <c r="E87" s="135">
        <v>2.139678</v>
      </c>
      <c r="F87" s="135">
        <v>2.2598889999999998</v>
      </c>
      <c r="G87" s="135">
        <v>2.3774150000000001</v>
      </c>
      <c r="H87" s="135">
        <v>2.4907050000000002</v>
      </c>
      <c r="I87" s="135">
        <v>2.5946690000000001</v>
      </c>
      <c r="J87" s="135">
        <v>2.6931210000000001</v>
      </c>
      <c r="K87" s="135">
        <v>2.7867899999999999</v>
      </c>
      <c r="L87" s="135">
        <v>2.8774500000000001</v>
      </c>
      <c r="M87" s="135">
        <v>2.9635400000000001</v>
      </c>
      <c r="N87" s="135">
        <v>3.0475620000000001</v>
      </c>
      <c r="O87" s="135">
        <v>3.1302810000000001</v>
      </c>
      <c r="P87" s="135">
        <v>3.2127219999999999</v>
      </c>
      <c r="Q87" s="135">
        <v>3.294467</v>
      </c>
      <c r="R87" s="135">
        <v>3.3742169999999998</v>
      </c>
      <c r="S87" s="135">
        <v>3.453195</v>
      </c>
      <c r="T87" s="135">
        <v>3.530373</v>
      </c>
      <c r="U87" s="135">
        <v>3.6076579999999998</v>
      </c>
      <c r="V87" s="135">
        <v>3.6756099999999998</v>
      </c>
      <c r="W87" s="135">
        <v>3.7419159999999998</v>
      </c>
      <c r="X87" s="135">
        <v>3.8042859999999998</v>
      </c>
      <c r="Y87" s="135">
        <v>3.8665929999999999</v>
      </c>
      <c r="Z87" s="135">
        <v>3.9283049999999999</v>
      </c>
      <c r="AA87" s="135">
        <v>3.9914589999999999</v>
      </c>
      <c r="AB87" s="135">
        <v>4.0485620000000004</v>
      </c>
      <c r="AC87" s="135">
        <v>4.0985750000000003</v>
      </c>
      <c r="AD87" s="10">
        <v>2.8653999999999999E-2</v>
      </c>
    </row>
    <row r="88" spans="1:30" ht="15" customHeight="1" x14ac:dyDescent="0.25">
      <c r="A88" s="134" t="s">
        <v>374</v>
      </c>
      <c r="B88" s="9" t="s">
        <v>308</v>
      </c>
      <c r="C88" s="135">
        <v>1.1069830000000001</v>
      </c>
      <c r="D88" s="135">
        <v>1.1421250000000001</v>
      </c>
      <c r="E88" s="135">
        <v>1.180164</v>
      </c>
      <c r="F88" s="135">
        <v>1.218386</v>
      </c>
      <c r="G88" s="135">
        <v>1.252821</v>
      </c>
      <c r="H88" s="135">
        <v>1.2838130000000001</v>
      </c>
      <c r="I88" s="135">
        <v>1.3105850000000001</v>
      </c>
      <c r="J88" s="135">
        <v>1.337305</v>
      </c>
      <c r="K88" s="135">
        <v>1.3637490000000001</v>
      </c>
      <c r="L88" s="135">
        <v>1.3899820000000001</v>
      </c>
      <c r="M88" s="135">
        <v>1.4154439999999999</v>
      </c>
      <c r="N88" s="135">
        <v>1.441219</v>
      </c>
      <c r="O88" s="135">
        <v>1.4673769999999999</v>
      </c>
      <c r="P88" s="135">
        <v>1.4934019999999999</v>
      </c>
      <c r="Q88" s="135">
        <v>1.5176460000000001</v>
      </c>
      <c r="R88" s="135">
        <v>1.539018</v>
      </c>
      <c r="S88" s="135">
        <v>1.5599829999999999</v>
      </c>
      <c r="T88" s="135">
        <v>1.5786910000000001</v>
      </c>
      <c r="U88" s="135">
        <v>1.597558</v>
      </c>
      <c r="V88" s="135">
        <v>1.612544</v>
      </c>
      <c r="W88" s="135">
        <v>1.6262019999999999</v>
      </c>
      <c r="X88" s="135">
        <v>1.637648</v>
      </c>
      <c r="Y88" s="135">
        <v>1.6500440000000001</v>
      </c>
      <c r="Z88" s="135">
        <v>1.663303</v>
      </c>
      <c r="AA88" s="135">
        <v>1.6761699999999999</v>
      </c>
      <c r="AB88" s="135">
        <v>1.6877310000000001</v>
      </c>
      <c r="AC88" s="135">
        <v>1.698941</v>
      </c>
      <c r="AD88" s="10">
        <v>1.6011000000000001E-2</v>
      </c>
    </row>
    <row r="89" spans="1:30" ht="15" customHeight="1" x14ac:dyDescent="0.25">
      <c r="A89" s="134" t="s">
        <v>375</v>
      </c>
      <c r="B89" s="9" t="s">
        <v>310</v>
      </c>
      <c r="C89" s="135">
        <v>1.7699999999999999E-4</v>
      </c>
      <c r="D89" s="135">
        <v>2.6899999999999998E-4</v>
      </c>
      <c r="E89" s="135">
        <v>3.79E-4</v>
      </c>
      <c r="F89" s="135">
        <v>4.9100000000000001E-4</v>
      </c>
      <c r="G89" s="135">
        <v>6.0599999999999998E-4</v>
      </c>
      <c r="H89" s="135">
        <v>7.3200000000000001E-4</v>
      </c>
      <c r="I89" s="135">
        <v>8.6399999999999997E-4</v>
      </c>
      <c r="J89" s="135">
        <v>1.008E-3</v>
      </c>
      <c r="K89" s="135">
        <v>1.1640000000000001E-3</v>
      </c>
      <c r="L89" s="135">
        <v>1.3359999999999999E-3</v>
      </c>
      <c r="M89" s="135">
        <v>1.524E-3</v>
      </c>
      <c r="N89" s="135">
        <v>1.7309999999999999E-3</v>
      </c>
      <c r="O89" s="135">
        <v>1.9610000000000001E-3</v>
      </c>
      <c r="P89" s="135">
        <v>2.2190000000000001E-3</v>
      </c>
      <c r="Q89" s="135">
        <v>2.5079999999999998E-3</v>
      </c>
      <c r="R89" s="135">
        <v>2.8289999999999999E-3</v>
      </c>
      <c r="S89" s="135">
        <v>3.186E-3</v>
      </c>
      <c r="T89" s="135">
        <v>3.5860000000000002E-3</v>
      </c>
      <c r="U89" s="135">
        <v>4.0299999999999997E-3</v>
      </c>
      <c r="V89" s="135">
        <v>4.5250000000000004E-3</v>
      </c>
      <c r="W89" s="135">
        <v>5.0650000000000001E-3</v>
      </c>
      <c r="X89" s="135">
        <v>5.6610000000000002E-3</v>
      </c>
      <c r="Y89" s="135">
        <v>6.3400000000000001E-3</v>
      </c>
      <c r="Z89" s="135">
        <v>7.1069999999999996E-3</v>
      </c>
      <c r="AA89" s="135">
        <v>7.9780000000000007E-3</v>
      </c>
      <c r="AB89" s="135">
        <v>8.9529999999999992E-3</v>
      </c>
      <c r="AC89" s="135">
        <v>1.005E-2</v>
      </c>
      <c r="AD89" s="10">
        <v>0.15585399999999999</v>
      </c>
    </row>
    <row r="90" spans="1:30" ht="15" customHeight="1" x14ac:dyDescent="0.25">
      <c r="A90" s="134" t="s">
        <v>376</v>
      </c>
      <c r="B90" s="9" t="s">
        <v>312</v>
      </c>
      <c r="C90" s="135">
        <v>0</v>
      </c>
      <c r="D90" s="135">
        <v>9.3999999999999994E-5</v>
      </c>
      <c r="E90" s="135">
        <v>1.9599999999999999E-4</v>
      </c>
      <c r="F90" s="135">
        <v>3.0200000000000002E-4</v>
      </c>
      <c r="G90" s="135">
        <v>4.08E-4</v>
      </c>
      <c r="H90" s="135">
        <v>5.13E-4</v>
      </c>
      <c r="I90" s="135">
        <v>6.1300000000000005E-4</v>
      </c>
      <c r="J90" s="135">
        <v>7.1299999999999998E-4</v>
      </c>
      <c r="K90" s="135">
        <v>8.1499999999999997E-4</v>
      </c>
      <c r="L90" s="135">
        <v>9.2299999999999999E-4</v>
      </c>
      <c r="M90" s="135">
        <v>1.039E-3</v>
      </c>
      <c r="N90" s="135">
        <v>1.1640000000000001E-3</v>
      </c>
      <c r="O90" s="135">
        <v>1.3470000000000001E-3</v>
      </c>
      <c r="P90" s="135">
        <v>1.5939999999999999E-3</v>
      </c>
      <c r="Q90" s="135">
        <v>1.9650000000000002E-3</v>
      </c>
      <c r="R90" s="135">
        <v>2.4620000000000002E-3</v>
      </c>
      <c r="S90" s="135">
        <v>3.081E-3</v>
      </c>
      <c r="T90" s="135">
        <v>3.8679999999999999E-3</v>
      </c>
      <c r="U90" s="135">
        <v>4.8739999999999999E-3</v>
      </c>
      <c r="V90" s="135">
        <v>6.2729999999999999E-3</v>
      </c>
      <c r="W90" s="135">
        <v>8.0429999999999998E-3</v>
      </c>
      <c r="X90" s="135">
        <v>9.9780000000000008E-3</v>
      </c>
      <c r="Y90" s="135">
        <v>1.2271000000000001E-2</v>
      </c>
      <c r="Z90" s="135">
        <v>1.4947999999999999E-2</v>
      </c>
      <c r="AA90" s="135">
        <v>1.8626E-2</v>
      </c>
      <c r="AB90" s="135">
        <v>2.2782E-2</v>
      </c>
      <c r="AC90" s="135">
        <v>2.7310000000000001E-2</v>
      </c>
      <c r="AD90" s="10">
        <v>0.25479200000000002</v>
      </c>
    </row>
    <row r="91" spans="1:30" ht="15" customHeight="1" x14ac:dyDescent="0.25">
      <c r="A91" s="134" t="s">
        <v>377</v>
      </c>
      <c r="B91" s="9" t="s">
        <v>314</v>
      </c>
      <c r="C91" s="135">
        <v>3.0218370000000001</v>
      </c>
      <c r="D91" s="135">
        <v>3.1650429999999998</v>
      </c>
      <c r="E91" s="135">
        <v>3.3204150000000001</v>
      </c>
      <c r="F91" s="135">
        <v>3.479069</v>
      </c>
      <c r="G91" s="135">
        <v>3.6312509999999998</v>
      </c>
      <c r="H91" s="135">
        <v>3.7757619999999998</v>
      </c>
      <c r="I91" s="135">
        <v>3.9067310000000002</v>
      </c>
      <c r="J91" s="135">
        <v>4.0321470000000001</v>
      </c>
      <c r="K91" s="135">
        <v>4.1525189999999998</v>
      </c>
      <c r="L91" s="135">
        <v>4.2696889999999996</v>
      </c>
      <c r="M91" s="135">
        <v>4.3815480000000004</v>
      </c>
      <c r="N91" s="135">
        <v>4.4916770000000001</v>
      </c>
      <c r="O91" s="135">
        <v>4.6009669999999998</v>
      </c>
      <c r="P91" s="135">
        <v>4.7099339999999996</v>
      </c>
      <c r="Q91" s="135">
        <v>4.8165880000000003</v>
      </c>
      <c r="R91" s="135">
        <v>4.9185239999999997</v>
      </c>
      <c r="S91" s="135">
        <v>5.0194450000000002</v>
      </c>
      <c r="T91" s="135">
        <v>5.1165200000000004</v>
      </c>
      <c r="U91" s="135">
        <v>5.2141190000000002</v>
      </c>
      <c r="V91" s="135">
        <v>5.2989509999999997</v>
      </c>
      <c r="W91" s="135">
        <v>5.3812259999999998</v>
      </c>
      <c r="X91" s="135">
        <v>5.4575690000000003</v>
      </c>
      <c r="Y91" s="135">
        <v>5.5352459999999999</v>
      </c>
      <c r="Z91" s="135">
        <v>5.6136650000000001</v>
      </c>
      <c r="AA91" s="135">
        <v>5.6942329999999997</v>
      </c>
      <c r="AB91" s="135">
        <v>5.768027</v>
      </c>
      <c r="AC91" s="135">
        <v>5.8348760000000004</v>
      </c>
      <c r="AD91" s="10">
        <v>2.4768999999999999E-2</v>
      </c>
    </row>
    <row r="92" spans="1:30" ht="15" customHeight="1" x14ac:dyDescent="0.2">
      <c r="B92" s="7" t="s">
        <v>315</v>
      </c>
    </row>
    <row r="93" spans="1:30" ht="15" customHeight="1" x14ac:dyDescent="0.25">
      <c r="A93" s="134" t="s">
        <v>378</v>
      </c>
      <c r="B93" s="9" t="s">
        <v>306</v>
      </c>
      <c r="C93" s="135">
        <v>1.847356</v>
      </c>
      <c r="D93" s="135">
        <v>1.9080729999999999</v>
      </c>
      <c r="E93" s="135">
        <v>1.993163</v>
      </c>
      <c r="F93" s="135">
        <v>2.0974759999999999</v>
      </c>
      <c r="G93" s="135">
        <v>2.1971039999999999</v>
      </c>
      <c r="H93" s="135">
        <v>2.28911</v>
      </c>
      <c r="I93" s="135">
        <v>2.3795009999999999</v>
      </c>
      <c r="J93" s="135">
        <v>2.4686699999999999</v>
      </c>
      <c r="K93" s="135">
        <v>2.5571100000000002</v>
      </c>
      <c r="L93" s="135">
        <v>2.6482269999999999</v>
      </c>
      <c r="M93" s="135">
        <v>2.739055</v>
      </c>
      <c r="N93" s="135">
        <v>2.8311609999999998</v>
      </c>
      <c r="O93" s="135">
        <v>2.9214880000000001</v>
      </c>
      <c r="P93" s="135">
        <v>3.0094699999999999</v>
      </c>
      <c r="Q93" s="135">
        <v>3.0961500000000002</v>
      </c>
      <c r="R93" s="135">
        <v>3.178363</v>
      </c>
      <c r="S93" s="135">
        <v>3.258534</v>
      </c>
      <c r="T93" s="135">
        <v>3.3354710000000001</v>
      </c>
      <c r="U93" s="135">
        <v>3.4098030000000001</v>
      </c>
      <c r="V93" s="135">
        <v>3.4783270000000002</v>
      </c>
      <c r="W93" s="135">
        <v>3.5438019999999999</v>
      </c>
      <c r="X93" s="135">
        <v>3.6090140000000002</v>
      </c>
      <c r="Y93" s="135">
        <v>3.6741480000000002</v>
      </c>
      <c r="Z93" s="135">
        <v>3.7383950000000001</v>
      </c>
      <c r="AA93" s="135">
        <v>3.8004920000000002</v>
      </c>
      <c r="AB93" s="135">
        <v>3.85846</v>
      </c>
      <c r="AC93" s="135">
        <v>3.9121169999999998</v>
      </c>
      <c r="AD93" s="10">
        <v>2.9135999999999999E-2</v>
      </c>
    </row>
    <row r="94" spans="1:30" ht="15" customHeight="1" x14ac:dyDescent="0.25">
      <c r="A94" s="134" t="s">
        <v>379</v>
      </c>
      <c r="B94" s="9" t="s">
        <v>308</v>
      </c>
      <c r="C94" s="135">
        <v>1.305949</v>
      </c>
      <c r="D94" s="135">
        <v>1.276896</v>
      </c>
      <c r="E94" s="135">
        <v>1.2668170000000001</v>
      </c>
      <c r="F94" s="135">
        <v>1.270356</v>
      </c>
      <c r="G94" s="135">
        <v>1.275792</v>
      </c>
      <c r="H94" s="135">
        <v>1.2815209999999999</v>
      </c>
      <c r="I94" s="135">
        <v>1.288837</v>
      </c>
      <c r="J94" s="135">
        <v>1.296565</v>
      </c>
      <c r="K94" s="135">
        <v>1.3044579999999999</v>
      </c>
      <c r="L94" s="135">
        <v>1.314378</v>
      </c>
      <c r="M94" s="135">
        <v>1.325534</v>
      </c>
      <c r="N94" s="135">
        <v>1.338705</v>
      </c>
      <c r="O94" s="135">
        <v>1.352004</v>
      </c>
      <c r="P94" s="135">
        <v>1.3654809999999999</v>
      </c>
      <c r="Q94" s="135">
        <v>1.378458</v>
      </c>
      <c r="R94" s="135">
        <v>1.39042</v>
      </c>
      <c r="S94" s="135">
        <v>1.402728</v>
      </c>
      <c r="T94" s="135">
        <v>1.413716</v>
      </c>
      <c r="U94" s="135">
        <v>1.4253899999999999</v>
      </c>
      <c r="V94" s="135">
        <v>1.4346760000000001</v>
      </c>
      <c r="W94" s="135">
        <v>1.4438489999999999</v>
      </c>
      <c r="X94" s="135">
        <v>1.455185</v>
      </c>
      <c r="Y94" s="135">
        <v>1.4672350000000001</v>
      </c>
      <c r="Z94" s="135">
        <v>1.4798640000000001</v>
      </c>
      <c r="AA94" s="135">
        <v>1.4925219999999999</v>
      </c>
      <c r="AB94" s="135">
        <v>1.505857</v>
      </c>
      <c r="AC94" s="135">
        <v>1.5175190000000001</v>
      </c>
      <c r="AD94" s="10">
        <v>6.9300000000000004E-3</v>
      </c>
    </row>
    <row r="95" spans="1:30" ht="15" customHeight="1" x14ac:dyDescent="0.25">
      <c r="A95" s="134" t="s">
        <v>380</v>
      </c>
      <c r="B95" s="9" t="s">
        <v>310</v>
      </c>
      <c r="C95" s="135">
        <v>2.2070000000000002E-3</v>
      </c>
      <c r="D95" s="135">
        <v>2.1050000000000001E-3</v>
      </c>
      <c r="E95" s="135">
        <v>2.049E-3</v>
      </c>
      <c r="F95" s="135">
        <v>2.026E-3</v>
      </c>
      <c r="G95" s="135">
        <v>2.006E-3</v>
      </c>
      <c r="H95" s="135">
        <v>1.9989999999999999E-3</v>
      </c>
      <c r="I95" s="135">
        <v>2.0119999999999999E-3</v>
      </c>
      <c r="J95" s="135">
        <v>2.0600000000000002E-3</v>
      </c>
      <c r="K95" s="135">
        <v>2.1440000000000001E-3</v>
      </c>
      <c r="L95" s="135">
        <v>2.2729999999999998E-3</v>
      </c>
      <c r="M95" s="135">
        <v>2.431E-3</v>
      </c>
      <c r="N95" s="135">
        <v>2.6389999999999999E-3</v>
      </c>
      <c r="O95" s="135">
        <v>2.8879999999999999E-3</v>
      </c>
      <c r="P95" s="135">
        <v>3.1800000000000001E-3</v>
      </c>
      <c r="Q95" s="135">
        <v>3.519E-3</v>
      </c>
      <c r="R95" s="135">
        <v>3.9150000000000001E-3</v>
      </c>
      <c r="S95" s="135">
        <v>4.3600000000000002E-3</v>
      </c>
      <c r="T95" s="135">
        <v>4.8939999999999999E-3</v>
      </c>
      <c r="U95" s="135">
        <v>5.4970000000000001E-3</v>
      </c>
      <c r="V95" s="135">
        <v>6.2259999999999998E-3</v>
      </c>
      <c r="W95" s="135">
        <v>7.0340000000000003E-3</v>
      </c>
      <c r="X95" s="135">
        <v>7.9629999999999996E-3</v>
      </c>
      <c r="Y95" s="135">
        <v>9.0290000000000006E-3</v>
      </c>
      <c r="Z95" s="135">
        <v>1.0229E-2</v>
      </c>
      <c r="AA95" s="135">
        <v>1.1587999999999999E-2</v>
      </c>
      <c r="AB95" s="135">
        <v>1.3077E-2</v>
      </c>
      <c r="AC95" s="135">
        <v>1.4708000000000001E-2</v>
      </c>
      <c r="AD95" s="10">
        <v>8.0859E-2</v>
      </c>
    </row>
    <row r="96" spans="1:30" ht="15" customHeight="1" x14ac:dyDescent="0.25">
      <c r="A96" s="134" t="s">
        <v>381</v>
      </c>
      <c r="B96" s="9" t="s">
        <v>312</v>
      </c>
      <c r="C96" s="135">
        <v>1.8959999999999999E-3</v>
      </c>
      <c r="D96" s="135">
        <v>2.3700000000000001E-3</v>
      </c>
      <c r="E96" s="135">
        <v>2.9260000000000002E-3</v>
      </c>
      <c r="F96" s="135">
        <v>3.5469999999999998E-3</v>
      </c>
      <c r="G96" s="135">
        <v>4.1460000000000004E-3</v>
      </c>
      <c r="H96" s="135">
        <v>4.7169999999999998E-3</v>
      </c>
      <c r="I96" s="135">
        <v>5.2789999999999998E-3</v>
      </c>
      <c r="J96" s="135">
        <v>5.8339999999999998E-3</v>
      </c>
      <c r="K96" s="135">
        <v>6.3879999999999996E-3</v>
      </c>
      <c r="L96" s="135">
        <v>6.9509999999999997E-3</v>
      </c>
      <c r="M96" s="135">
        <v>7.5100000000000002E-3</v>
      </c>
      <c r="N96" s="135">
        <v>8.0649999999999993E-3</v>
      </c>
      <c r="O96" s="135">
        <v>8.6049999999999998E-3</v>
      </c>
      <c r="P96" s="135">
        <v>9.1310000000000002E-3</v>
      </c>
      <c r="Q96" s="135">
        <v>9.6469999999999993E-3</v>
      </c>
      <c r="R96" s="135">
        <v>1.0149E-2</v>
      </c>
      <c r="S96" s="135">
        <v>1.0638E-2</v>
      </c>
      <c r="T96" s="135">
        <v>1.1113E-2</v>
      </c>
      <c r="U96" s="135">
        <v>1.1572000000000001E-2</v>
      </c>
      <c r="V96" s="135">
        <v>1.2019E-2</v>
      </c>
      <c r="W96" s="135">
        <v>1.2455000000000001E-2</v>
      </c>
      <c r="X96" s="135">
        <v>1.2880000000000001E-2</v>
      </c>
      <c r="Y96" s="135">
        <v>1.3280999999999999E-2</v>
      </c>
      <c r="Z96" s="135">
        <v>1.3674E-2</v>
      </c>
      <c r="AA96" s="135">
        <v>1.4057E-2</v>
      </c>
      <c r="AB96" s="135">
        <v>1.4435E-2</v>
      </c>
      <c r="AC96" s="135">
        <v>1.4808E-2</v>
      </c>
      <c r="AD96" s="10">
        <v>7.6040999999999997E-2</v>
      </c>
    </row>
    <row r="97" spans="1:30" ht="15" customHeight="1" x14ac:dyDescent="0.25">
      <c r="A97" s="134" t="s">
        <v>382</v>
      </c>
      <c r="B97" s="9" t="s">
        <v>321</v>
      </c>
      <c r="C97" s="135">
        <v>3.1574080000000002</v>
      </c>
      <c r="D97" s="135">
        <v>3.1894429999999998</v>
      </c>
      <c r="E97" s="135">
        <v>3.2649560000000002</v>
      </c>
      <c r="F97" s="135">
        <v>3.3734060000000001</v>
      </c>
      <c r="G97" s="135">
        <v>3.479047</v>
      </c>
      <c r="H97" s="135">
        <v>3.5773459999999999</v>
      </c>
      <c r="I97" s="135">
        <v>3.67563</v>
      </c>
      <c r="J97" s="135">
        <v>3.7731300000000001</v>
      </c>
      <c r="K97" s="135">
        <v>3.8700999999999999</v>
      </c>
      <c r="L97" s="135">
        <v>3.9718290000000001</v>
      </c>
      <c r="M97" s="135">
        <v>4.0745290000000001</v>
      </c>
      <c r="N97" s="135">
        <v>4.1805690000000002</v>
      </c>
      <c r="O97" s="135">
        <v>4.2849830000000004</v>
      </c>
      <c r="P97" s="135">
        <v>4.3872619999999998</v>
      </c>
      <c r="Q97" s="135">
        <v>4.4877789999999997</v>
      </c>
      <c r="R97" s="135">
        <v>4.5828490000000004</v>
      </c>
      <c r="S97" s="135">
        <v>4.6762620000000004</v>
      </c>
      <c r="T97" s="135">
        <v>4.765193</v>
      </c>
      <c r="U97" s="135">
        <v>4.8522639999999999</v>
      </c>
      <c r="V97" s="135">
        <v>4.9312480000000001</v>
      </c>
      <c r="W97" s="135">
        <v>5.0071409999999998</v>
      </c>
      <c r="X97" s="135">
        <v>5.0850390000000001</v>
      </c>
      <c r="Y97" s="135">
        <v>5.1636920000000002</v>
      </c>
      <c r="Z97" s="135">
        <v>5.2421579999999999</v>
      </c>
      <c r="AA97" s="135">
        <v>5.3186590000000002</v>
      </c>
      <c r="AB97" s="135">
        <v>5.3918290000000004</v>
      </c>
      <c r="AC97" s="135">
        <v>5.4591510000000003</v>
      </c>
      <c r="AD97" s="10">
        <v>2.1731E-2</v>
      </c>
    </row>
    <row r="98" spans="1:30" ht="15" customHeight="1" x14ac:dyDescent="0.2">
      <c r="B98" s="7" t="s">
        <v>322</v>
      </c>
    </row>
    <row r="99" spans="1:30" ht="15" customHeight="1" x14ac:dyDescent="0.25">
      <c r="A99" s="134" t="s">
        <v>383</v>
      </c>
      <c r="B99" s="9" t="s">
        <v>306</v>
      </c>
      <c r="C99" s="135">
        <v>4.3634870000000001</v>
      </c>
      <c r="D99" s="135">
        <v>4.4723569999999997</v>
      </c>
      <c r="E99" s="135">
        <v>4.6087319999999998</v>
      </c>
      <c r="F99" s="135">
        <v>4.7607910000000002</v>
      </c>
      <c r="G99" s="135">
        <v>4.8834819999999999</v>
      </c>
      <c r="H99" s="135">
        <v>4.9747570000000003</v>
      </c>
      <c r="I99" s="135">
        <v>5.0465020000000003</v>
      </c>
      <c r="J99" s="135">
        <v>5.0998020000000004</v>
      </c>
      <c r="K99" s="135">
        <v>5.1384239999999997</v>
      </c>
      <c r="L99" s="135">
        <v>5.1678990000000002</v>
      </c>
      <c r="M99" s="135">
        <v>5.2019260000000003</v>
      </c>
      <c r="N99" s="135">
        <v>5.2384740000000001</v>
      </c>
      <c r="O99" s="135">
        <v>5.2741170000000004</v>
      </c>
      <c r="P99" s="135">
        <v>5.3077240000000003</v>
      </c>
      <c r="Q99" s="135">
        <v>5.3383459999999996</v>
      </c>
      <c r="R99" s="135">
        <v>5.3626370000000003</v>
      </c>
      <c r="S99" s="135">
        <v>5.3852779999999996</v>
      </c>
      <c r="T99" s="135">
        <v>5.4070799999999997</v>
      </c>
      <c r="U99" s="135">
        <v>5.424887</v>
      </c>
      <c r="V99" s="135">
        <v>5.436064</v>
      </c>
      <c r="W99" s="135">
        <v>5.4416609999999999</v>
      </c>
      <c r="X99" s="135">
        <v>5.4454409999999998</v>
      </c>
      <c r="Y99" s="135">
        <v>5.4532340000000001</v>
      </c>
      <c r="Z99" s="135">
        <v>5.4599099999999998</v>
      </c>
      <c r="AA99" s="135">
        <v>5.4651500000000004</v>
      </c>
      <c r="AB99" s="135">
        <v>5.4623419999999996</v>
      </c>
      <c r="AC99" s="135">
        <v>5.4531400000000003</v>
      </c>
      <c r="AD99" s="10">
        <v>7.9629999999999996E-3</v>
      </c>
    </row>
    <row r="100" spans="1:30" ht="15" customHeight="1" x14ac:dyDescent="0.25">
      <c r="A100" s="134" t="s">
        <v>384</v>
      </c>
      <c r="B100" s="9" t="s">
        <v>308</v>
      </c>
      <c r="C100" s="135">
        <v>7.7989000000000003E-2</v>
      </c>
      <c r="D100" s="135">
        <v>8.0772999999999998E-2</v>
      </c>
      <c r="E100" s="135">
        <v>8.5900000000000004E-2</v>
      </c>
      <c r="F100" s="135">
        <v>9.2687000000000005E-2</v>
      </c>
      <c r="G100" s="135">
        <v>9.8963999999999996E-2</v>
      </c>
      <c r="H100" s="135">
        <v>0.104523</v>
      </c>
      <c r="I100" s="135">
        <v>0.10977000000000001</v>
      </c>
      <c r="J100" s="135">
        <v>0.114745</v>
      </c>
      <c r="K100" s="135">
        <v>0.119616</v>
      </c>
      <c r="L100" s="135">
        <v>0.12456299999999999</v>
      </c>
      <c r="M100" s="135">
        <v>0.12998799999999999</v>
      </c>
      <c r="N100" s="135">
        <v>0.135685</v>
      </c>
      <c r="O100" s="135">
        <v>0.141597</v>
      </c>
      <c r="P100" s="135">
        <v>0.147703</v>
      </c>
      <c r="Q100" s="135">
        <v>0.15392900000000001</v>
      </c>
      <c r="R100" s="135">
        <v>0.16011700000000001</v>
      </c>
      <c r="S100" s="135">
        <v>0.16629099999999999</v>
      </c>
      <c r="T100" s="135">
        <v>0.17233699999999999</v>
      </c>
      <c r="U100" s="135">
        <v>0.17824899999999999</v>
      </c>
      <c r="V100" s="135">
        <v>0.18404699999999999</v>
      </c>
      <c r="W100" s="135">
        <v>0.1898</v>
      </c>
      <c r="X100" s="135">
        <v>0.19539200000000001</v>
      </c>
      <c r="Y100" s="135">
        <v>0.20080500000000001</v>
      </c>
      <c r="Z100" s="135">
        <v>0.20596</v>
      </c>
      <c r="AA100" s="135">
        <v>0.21090400000000001</v>
      </c>
      <c r="AB100" s="135">
        <v>0.21550900000000001</v>
      </c>
      <c r="AC100" s="135">
        <v>0.21979499999999999</v>
      </c>
      <c r="AD100" s="10">
        <v>4.0855000000000002E-2</v>
      </c>
    </row>
    <row r="101" spans="1:30" ht="15" customHeight="1" x14ac:dyDescent="0.25">
      <c r="A101" s="134" t="s">
        <v>385</v>
      </c>
      <c r="B101" s="9" t="s">
        <v>310</v>
      </c>
      <c r="C101" s="135">
        <v>3.7320000000000001E-3</v>
      </c>
      <c r="D101" s="135">
        <v>3.5469999999999998E-3</v>
      </c>
      <c r="E101" s="135">
        <v>3.3709999999999999E-3</v>
      </c>
      <c r="F101" s="135">
        <v>3.2000000000000002E-3</v>
      </c>
      <c r="G101" s="135">
        <v>3.0279999999999999E-3</v>
      </c>
      <c r="H101" s="135">
        <v>2.8649999999999999E-3</v>
      </c>
      <c r="I101" s="135">
        <v>2.7030000000000001E-3</v>
      </c>
      <c r="J101" s="135">
        <v>2.5500000000000002E-3</v>
      </c>
      <c r="K101" s="135">
        <v>2.3990000000000001E-3</v>
      </c>
      <c r="L101" s="135">
        <v>2.258E-3</v>
      </c>
      <c r="M101" s="135">
        <v>2.1410000000000001E-3</v>
      </c>
      <c r="N101" s="135">
        <v>2.052E-3</v>
      </c>
      <c r="O101" s="135">
        <v>2.0140000000000002E-3</v>
      </c>
      <c r="P101" s="135">
        <v>2.0079999999999998E-3</v>
      </c>
      <c r="Q101" s="135">
        <v>2.0270000000000002E-3</v>
      </c>
      <c r="R101" s="135">
        <v>2.0500000000000002E-3</v>
      </c>
      <c r="S101" s="135">
        <v>2.1229999999999999E-3</v>
      </c>
      <c r="T101" s="135">
        <v>2.245E-3</v>
      </c>
      <c r="U101" s="135">
        <v>2.4039999999999999E-3</v>
      </c>
      <c r="V101" s="135">
        <v>2.6549999999999998E-3</v>
      </c>
      <c r="W101" s="135">
        <v>2.9940000000000001E-3</v>
      </c>
      <c r="X101" s="135">
        <v>3.4190000000000002E-3</v>
      </c>
      <c r="Y101" s="135">
        <v>3.9249999999999997E-3</v>
      </c>
      <c r="Z101" s="135">
        <v>4.5079999999999999E-3</v>
      </c>
      <c r="AA101" s="135">
        <v>5.1700000000000001E-3</v>
      </c>
      <c r="AB101" s="135">
        <v>5.9040000000000004E-3</v>
      </c>
      <c r="AC101" s="135">
        <v>6.7089999999999997E-3</v>
      </c>
      <c r="AD101" s="10">
        <v>2.5818000000000001E-2</v>
      </c>
    </row>
    <row r="102" spans="1:30" ht="15" customHeight="1" x14ac:dyDescent="0.25">
      <c r="A102" s="134" t="s">
        <v>386</v>
      </c>
      <c r="B102" s="9" t="s">
        <v>312</v>
      </c>
      <c r="C102" s="135">
        <v>1.6695000000000002E-2</v>
      </c>
      <c r="D102" s="135">
        <v>1.8668000000000001E-2</v>
      </c>
      <c r="E102" s="135">
        <v>2.0575E-2</v>
      </c>
      <c r="F102" s="135">
        <v>2.2565000000000002E-2</v>
      </c>
      <c r="G102" s="135">
        <v>2.4351000000000001E-2</v>
      </c>
      <c r="H102" s="135">
        <v>2.5918E-2</v>
      </c>
      <c r="I102" s="135">
        <v>2.7338000000000001E-2</v>
      </c>
      <c r="J102" s="135">
        <v>2.8624E-2</v>
      </c>
      <c r="K102" s="135">
        <v>2.9828E-2</v>
      </c>
      <c r="L102" s="135">
        <v>3.1015000000000001E-2</v>
      </c>
      <c r="M102" s="135">
        <v>3.2303999999999999E-2</v>
      </c>
      <c r="N102" s="135">
        <v>3.3750000000000002E-2</v>
      </c>
      <c r="O102" s="135">
        <v>3.5333000000000003E-2</v>
      </c>
      <c r="P102" s="135">
        <v>3.6974E-2</v>
      </c>
      <c r="Q102" s="135">
        <v>3.9275999999999998E-2</v>
      </c>
      <c r="R102" s="135">
        <v>4.2013000000000002E-2</v>
      </c>
      <c r="S102" s="135">
        <v>4.5369E-2</v>
      </c>
      <c r="T102" s="135">
        <v>5.0159000000000002E-2</v>
      </c>
      <c r="U102" s="135">
        <v>5.6370999999999997E-2</v>
      </c>
      <c r="V102" s="135">
        <v>6.5433000000000005E-2</v>
      </c>
      <c r="W102" s="135">
        <v>7.6859999999999998E-2</v>
      </c>
      <c r="X102" s="135">
        <v>9.4205999999999998E-2</v>
      </c>
      <c r="Y102" s="135">
        <v>0.11416999999999999</v>
      </c>
      <c r="Z102" s="135">
        <v>0.13825299999999999</v>
      </c>
      <c r="AA102" s="135">
        <v>0.16597799999999999</v>
      </c>
      <c r="AB102" s="135">
        <v>0.196687</v>
      </c>
      <c r="AC102" s="135">
        <v>0.230243</v>
      </c>
      <c r="AD102" s="10">
        <v>0.105715</v>
      </c>
    </row>
    <row r="103" spans="1:30" ht="15" customHeight="1" x14ac:dyDescent="0.25">
      <c r="A103" s="134" t="s">
        <v>387</v>
      </c>
      <c r="B103" s="9" t="s">
        <v>328</v>
      </c>
      <c r="C103" s="135">
        <v>4.4619020000000003</v>
      </c>
      <c r="D103" s="135">
        <v>4.5753450000000004</v>
      </c>
      <c r="E103" s="135">
        <v>4.7185819999999996</v>
      </c>
      <c r="F103" s="135">
        <v>4.8792460000000002</v>
      </c>
      <c r="G103" s="135">
        <v>5.0098269999999996</v>
      </c>
      <c r="H103" s="135">
        <v>5.1080670000000001</v>
      </c>
      <c r="I103" s="135">
        <v>5.186312</v>
      </c>
      <c r="J103" s="135">
        <v>5.2457209999999996</v>
      </c>
      <c r="K103" s="135">
        <v>5.2902680000000002</v>
      </c>
      <c r="L103" s="135">
        <v>5.3257349999999999</v>
      </c>
      <c r="M103" s="135">
        <v>5.3663569999999998</v>
      </c>
      <c r="N103" s="135">
        <v>5.4099630000000003</v>
      </c>
      <c r="O103" s="135">
        <v>5.4530589999999997</v>
      </c>
      <c r="P103" s="135">
        <v>5.4944110000000004</v>
      </c>
      <c r="Q103" s="135">
        <v>5.5335780000000003</v>
      </c>
      <c r="R103" s="135">
        <v>5.5668160000000002</v>
      </c>
      <c r="S103" s="135">
        <v>5.5990609999999998</v>
      </c>
      <c r="T103" s="135">
        <v>5.6318190000000001</v>
      </c>
      <c r="U103" s="135">
        <v>5.6619099999999998</v>
      </c>
      <c r="V103" s="135">
        <v>5.6881969999999997</v>
      </c>
      <c r="W103" s="135">
        <v>5.7113149999999999</v>
      </c>
      <c r="X103" s="135">
        <v>5.7384589999999998</v>
      </c>
      <c r="Y103" s="135">
        <v>5.7721390000000001</v>
      </c>
      <c r="Z103" s="135">
        <v>5.8086320000000002</v>
      </c>
      <c r="AA103" s="135">
        <v>5.8472020000000002</v>
      </c>
      <c r="AB103" s="135">
        <v>5.8804400000000001</v>
      </c>
      <c r="AC103" s="135">
        <v>5.9098850000000001</v>
      </c>
      <c r="AD103" s="10">
        <v>1.0290000000000001E-2</v>
      </c>
    </row>
    <row r="104" spans="1:30" ht="15" customHeight="1" x14ac:dyDescent="0.2">
      <c r="A104" s="134" t="s">
        <v>388</v>
      </c>
      <c r="B104" s="7" t="s">
        <v>576</v>
      </c>
      <c r="C104" s="139">
        <v>10.641142</v>
      </c>
      <c r="D104" s="139">
        <v>10.929836999999999</v>
      </c>
      <c r="E104" s="139">
        <v>11.303945000000001</v>
      </c>
      <c r="F104" s="139">
        <v>11.731709</v>
      </c>
      <c r="G104" s="139">
        <v>12.120115</v>
      </c>
      <c r="H104" s="139">
        <v>12.461164999999999</v>
      </c>
      <c r="I104" s="139">
        <v>12.768665</v>
      </c>
      <c r="J104" s="139">
        <v>13.050996</v>
      </c>
      <c r="K104" s="139">
        <v>13.312882999999999</v>
      </c>
      <c r="L104" s="139">
        <v>13.56725</v>
      </c>
      <c r="M104" s="139">
        <v>13.822438</v>
      </c>
      <c r="N104" s="139">
        <v>14.0822</v>
      </c>
      <c r="O104" s="139">
        <v>14.339017</v>
      </c>
      <c r="P104" s="139">
        <v>14.591599</v>
      </c>
      <c r="Q104" s="139">
        <v>14.837935999999999</v>
      </c>
      <c r="R104" s="139">
        <v>15.068191000000001</v>
      </c>
      <c r="S104" s="139">
        <v>15.294760999999999</v>
      </c>
      <c r="T104" s="139">
        <v>15.513536999999999</v>
      </c>
      <c r="U104" s="139">
        <v>15.728286000000001</v>
      </c>
      <c r="V104" s="139">
        <v>15.918403</v>
      </c>
      <c r="W104" s="139">
        <v>16.099678000000001</v>
      </c>
      <c r="X104" s="139">
        <v>16.281075999999999</v>
      </c>
      <c r="Y104" s="139">
        <v>16.471070999999998</v>
      </c>
      <c r="Z104" s="139">
        <v>16.664449999999999</v>
      </c>
      <c r="AA104" s="139">
        <v>16.860098000000001</v>
      </c>
      <c r="AB104" s="139">
        <v>17.040295</v>
      </c>
      <c r="AC104" s="139">
        <v>17.20392</v>
      </c>
      <c r="AD104" s="8">
        <v>1.8311000000000001E-2</v>
      </c>
    </row>
    <row r="106" spans="1:30" ht="15" customHeight="1" x14ac:dyDescent="0.2">
      <c r="B106" s="7" t="s">
        <v>389</v>
      </c>
    </row>
    <row r="108" spans="1:30" ht="15" customHeight="1" x14ac:dyDescent="0.2">
      <c r="B108" s="7" t="s">
        <v>352</v>
      </c>
    </row>
    <row r="109" spans="1:30" ht="15" customHeight="1" x14ac:dyDescent="0.2">
      <c r="B109" s="7" t="s">
        <v>304</v>
      </c>
    </row>
    <row r="110" spans="1:30" ht="15" customHeight="1" x14ac:dyDescent="0.25">
      <c r="A110" s="134" t="s">
        <v>390</v>
      </c>
      <c r="B110" s="9" t="s">
        <v>306</v>
      </c>
      <c r="C110" s="15">
        <v>13.526011</v>
      </c>
      <c r="D110" s="15">
        <v>14.345750000000001</v>
      </c>
      <c r="E110" s="15">
        <v>14.616427</v>
      </c>
      <c r="F110" s="15">
        <v>14.799529</v>
      </c>
      <c r="G110" s="15">
        <v>15.210884999999999</v>
      </c>
      <c r="H110" s="15">
        <v>15.312098000000001</v>
      </c>
      <c r="I110" s="15">
        <v>15.524315</v>
      </c>
      <c r="J110" s="15">
        <v>15.544976999999999</v>
      </c>
      <c r="K110" s="15">
        <v>15.594125</v>
      </c>
      <c r="L110" s="15">
        <v>15.615047000000001</v>
      </c>
      <c r="M110" s="15">
        <v>15.634883</v>
      </c>
      <c r="N110" s="15">
        <v>15.645878</v>
      </c>
      <c r="O110" s="15">
        <v>15.651558</v>
      </c>
      <c r="P110" s="15">
        <v>15.655684000000001</v>
      </c>
      <c r="Q110" s="15">
        <v>15.660769</v>
      </c>
      <c r="R110" s="15">
        <v>15.663217</v>
      </c>
      <c r="S110" s="15">
        <v>15.640999000000001</v>
      </c>
      <c r="T110" s="15">
        <v>15.645645999999999</v>
      </c>
      <c r="U110" s="15">
        <v>15.648963</v>
      </c>
      <c r="V110" s="15">
        <v>15.652982</v>
      </c>
      <c r="W110" s="15">
        <v>15.657423</v>
      </c>
      <c r="X110" s="15">
        <v>15.661757</v>
      </c>
      <c r="Y110" s="15">
        <v>15.668905000000001</v>
      </c>
      <c r="Z110" s="15">
        <v>15.671775999999999</v>
      </c>
      <c r="AA110" s="15">
        <v>15.675115</v>
      </c>
      <c r="AB110" s="15">
        <v>15.678224</v>
      </c>
      <c r="AC110" s="15">
        <v>15.682407</v>
      </c>
      <c r="AD110" s="10">
        <v>3.5699999999999998E-3</v>
      </c>
    </row>
    <row r="111" spans="1:30" ht="15" customHeight="1" x14ac:dyDescent="0.25">
      <c r="A111" s="134" t="s">
        <v>391</v>
      </c>
      <c r="B111" s="9" t="s">
        <v>308</v>
      </c>
      <c r="C111" s="15">
        <v>10.149919000000001</v>
      </c>
      <c r="D111" s="15">
        <v>10.358114</v>
      </c>
      <c r="E111" s="15">
        <v>10.414567999999999</v>
      </c>
      <c r="F111" s="15">
        <v>10.554816000000001</v>
      </c>
      <c r="G111" s="15">
        <v>10.671870999999999</v>
      </c>
      <c r="H111" s="15">
        <v>10.709997</v>
      </c>
      <c r="I111" s="15">
        <v>10.783562</v>
      </c>
      <c r="J111" s="15">
        <v>10.83952</v>
      </c>
      <c r="K111" s="15">
        <v>10.838604</v>
      </c>
      <c r="L111" s="15">
        <v>10.837787000000001</v>
      </c>
      <c r="M111" s="15">
        <v>10.837358</v>
      </c>
      <c r="N111" s="15">
        <v>10.838405</v>
      </c>
      <c r="O111" s="15">
        <v>10.84028</v>
      </c>
      <c r="P111" s="15">
        <v>10.843252</v>
      </c>
      <c r="Q111" s="15">
        <v>10.847659999999999</v>
      </c>
      <c r="R111" s="15">
        <v>10.853927000000001</v>
      </c>
      <c r="S111" s="15">
        <v>10.820703</v>
      </c>
      <c r="T111" s="15">
        <v>10.830769999999999</v>
      </c>
      <c r="U111" s="15">
        <v>10.83356</v>
      </c>
      <c r="V111" s="15">
        <v>10.836862</v>
      </c>
      <c r="W111" s="15">
        <v>10.83952</v>
      </c>
      <c r="X111" s="15">
        <v>10.857430000000001</v>
      </c>
      <c r="Y111" s="15">
        <v>10.865520999999999</v>
      </c>
      <c r="Z111" s="15">
        <v>10.876823999999999</v>
      </c>
      <c r="AA111" s="15">
        <v>10.892170999999999</v>
      </c>
      <c r="AB111" s="15">
        <v>10.912216000000001</v>
      </c>
      <c r="AC111" s="15">
        <v>10.937118999999999</v>
      </c>
      <c r="AD111" s="10">
        <v>2.1779999999999998E-3</v>
      </c>
    </row>
    <row r="112" spans="1:30" ht="15" customHeight="1" x14ac:dyDescent="0.25">
      <c r="A112" s="134" t="s">
        <v>392</v>
      </c>
      <c r="B112" s="9" t="s">
        <v>310</v>
      </c>
      <c r="C112" s="15">
        <v>9.9673180000000006</v>
      </c>
      <c r="D112" s="15">
        <v>10.037485999999999</v>
      </c>
      <c r="E112" s="15">
        <v>10.074583000000001</v>
      </c>
      <c r="F112" s="15">
        <v>10.132929000000001</v>
      </c>
      <c r="G112" s="15">
        <v>10.218719999999999</v>
      </c>
      <c r="H112" s="15">
        <v>10.219488</v>
      </c>
      <c r="I112" s="15">
        <v>10.336603</v>
      </c>
      <c r="J112" s="15">
        <v>10.435831</v>
      </c>
      <c r="K112" s="15">
        <v>10.541051</v>
      </c>
      <c r="L112" s="15">
        <v>10.64345</v>
      </c>
      <c r="M112" s="15">
        <v>10.730562000000001</v>
      </c>
      <c r="N112" s="15">
        <v>10.800882</v>
      </c>
      <c r="O112" s="15">
        <v>10.841941</v>
      </c>
      <c r="P112" s="15">
        <v>10.867075</v>
      </c>
      <c r="Q112" s="15">
        <v>10.885062</v>
      </c>
      <c r="R112" s="15">
        <v>10.895277</v>
      </c>
      <c r="S112" s="15">
        <v>10.902995000000001</v>
      </c>
      <c r="T112" s="15">
        <v>10.902994</v>
      </c>
      <c r="U112" s="15">
        <v>10.902994</v>
      </c>
      <c r="V112" s="15">
        <v>10.902994</v>
      </c>
      <c r="W112" s="15">
        <v>10.902993</v>
      </c>
      <c r="X112" s="15">
        <v>10.921022000000001</v>
      </c>
      <c r="Y112" s="15">
        <v>10.929244000000001</v>
      </c>
      <c r="Z112" s="15">
        <v>10.94074</v>
      </c>
      <c r="AA112" s="15">
        <v>10.956365</v>
      </c>
      <c r="AB112" s="15">
        <v>10.976815999999999</v>
      </c>
      <c r="AC112" s="15">
        <v>11.002291</v>
      </c>
      <c r="AD112" s="10">
        <v>3.6779999999999998E-3</v>
      </c>
    </row>
    <row r="113" spans="1:30" ht="15" customHeight="1" x14ac:dyDescent="0.25">
      <c r="A113" s="134" t="s">
        <v>393</v>
      </c>
      <c r="B113" s="9" t="s">
        <v>312</v>
      </c>
      <c r="C113" s="15">
        <v>9.1828090000000007</v>
      </c>
      <c r="D113" s="15">
        <v>9.3115780000000008</v>
      </c>
      <c r="E113" s="15">
        <v>9.4605440000000005</v>
      </c>
      <c r="F113" s="15">
        <v>9.5412739999999996</v>
      </c>
      <c r="G113" s="15">
        <v>9.7112470000000002</v>
      </c>
      <c r="H113" s="15">
        <v>9.7306279999999994</v>
      </c>
      <c r="I113" s="15">
        <v>9.9175889999999995</v>
      </c>
      <c r="J113" s="15">
        <v>10.092713</v>
      </c>
      <c r="K113" s="15">
        <v>10.283454000000001</v>
      </c>
      <c r="L113" s="15">
        <v>10.468451999999999</v>
      </c>
      <c r="M113" s="15">
        <v>10.609159999999999</v>
      </c>
      <c r="N113" s="15">
        <v>10.580503</v>
      </c>
      <c r="O113" s="15">
        <v>10.624098</v>
      </c>
      <c r="P113" s="15">
        <v>10.587429</v>
      </c>
      <c r="Q113" s="15">
        <v>10.619342</v>
      </c>
      <c r="R113" s="15">
        <v>10.592317</v>
      </c>
      <c r="S113" s="15">
        <v>10.616312000000001</v>
      </c>
      <c r="T113" s="15">
        <v>10.591429</v>
      </c>
      <c r="U113" s="15">
        <v>10.614382000000001</v>
      </c>
      <c r="V113" s="15">
        <v>10.590590000000001</v>
      </c>
      <c r="W113" s="15">
        <v>10.613193000000001</v>
      </c>
      <c r="X113" s="15">
        <v>10.590904</v>
      </c>
      <c r="Y113" s="15">
        <v>10.612508999999999</v>
      </c>
      <c r="Z113" s="15">
        <v>10.591174000000001</v>
      </c>
      <c r="AA113" s="15">
        <v>10.612053</v>
      </c>
      <c r="AB113" s="15">
        <v>10.591707</v>
      </c>
      <c r="AC113" s="15">
        <v>10.611815</v>
      </c>
      <c r="AD113" s="10">
        <v>5.2420000000000001E-3</v>
      </c>
    </row>
    <row r="114" spans="1:30" ht="15" customHeight="1" x14ac:dyDescent="0.25">
      <c r="A114" s="134" t="s">
        <v>394</v>
      </c>
      <c r="B114" s="9" t="s">
        <v>358</v>
      </c>
      <c r="C114" s="15">
        <v>12.185501</v>
      </c>
      <c r="D114" s="15">
        <v>13.410709000000001</v>
      </c>
      <c r="E114" s="15">
        <v>13.629306</v>
      </c>
      <c r="F114" s="15">
        <v>13.810656</v>
      </c>
      <c r="G114" s="15">
        <v>14.147776</v>
      </c>
      <c r="H114" s="15">
        <v>14.238509000000001</v>
      </c>
      <c r="I114" s="15">
        <v>14.419191</v>
      </c>
      <c r="J114" s="15">
        <v>14.45735</v>
      </c>
      <c r="K114" s="15">
        <v>14.497802999999999</v>
      </c>
      <c r="L114" s="15">
        <v>14.517638</v>
      </c>
      <c r="M114" s="15">
        <v>14.536273</v>
      </c>
      <c r="N114" s="15">
        <v>14.548439</v>
      </c>
      <c r="O114" s="15">
        <v>14.555320999999999</v>
      </c>
      <c r="P114" s="15">
        <v>14.560852000000001</v>
      </c>
      <c r="Q114" s="15">
        <v>14.56564</v>
      </c>
      <c r="R114" s="15">
        <v>14.568561000000001</v>
      </c>
      <c r="S114" s="15">
        <v>14.542094000000001</v>
      </c>
      <c r="T114" s="15">
        <v>14.546134</v>
      </c>
      <c r="U114" s="15">
        <v>14.545802999999999</v>
      </c>
      <c r="V114" s="15">
        <v>14.541105</v>
      </c>
      <c r="W114" s="15">
        <v>14.537964000000001</v>
      </c>
      <c r="X114" s="15">
        <v>14.543585</v>
      </c>
      <c r="Y114" s="15">
        <v>14.544131999999999</v>
      </c>
      <c r="Z114" s="15">
        <v>14.541268000000001</v>
      </c>
      <c r="AA114" s="15">
        <v>14.527297000000001</v>
      </c>
      <c r="AB114" s="15">
        <v>14.525525</v>
      </c>
      <c r="AC114" s="15">
        <v>14.529957</v>
      </c>
      <c r="AD114" s="10">
        <v>3.2109999999999999E-3</v>
      </c>
    </row>
    <row r="115" spans="1:30" ht="15" customHeight="1" x14ac:dyDescent="0.2">
      <c r="B115" s="7" t="s">
        <v>315</v>
      </c>
    </row>
    <row r="116" spans="1:30" ht="15" customHeight="1" x14ac:dyDescent="0.25">
      <c r="A116" s="134" t="s">
        <v>395</v>
      </c>
      <c r="B116" s="9" t="s">
        <v>306</v>
      </c>
      <c r="C116" s="15">
        <v>8.5163770000000003</v>
      </c>
      <c r="D116" s="15">
        <v>8.9113260000000007</v>
      </c>
      <c r="E116" s="15">
        <v>8.9950010000000002</v>
      </c>
      <c r="F116" s="15">
        <v>9.0725820000000006</v>
      </c>
      <c r="G116" s="15">
        <v>9.1627030000000005</v>
      </c>
      <c r="H116" s="15">
        <v>9.1710449999999994</v>
      </c>
      <c r="I116" s="15">
        <v>9.1676289999999998</v>
      </c>
      <c r="J116" s="15">
        <v>9.1539940000000009</v>
      </c>
      <c r="K116" s="15">
        <v>9.1613869999999995</v>
      </c>
      <c r="L116" s="15">
        <v>9.1705199999999998</v>
      </c>
      <c r="M116" s="15">
        <v>9.1810419999999997</v>
      </c>
      <c r="N116" s="15">
        <v>9.1918039999999994</v>
      </c>
      <c r="O116" s="15">
        <v>9.2022019999999998</v>
      </c>
      <c r="P116" s="15">
        <v>9.2115460000000002</v>
      </c>
      <c r="Q116" s="15">
        <v>9.2193690000000004</v>
      </c>
      <c r="R116" s="15">
        <v>9.2217599999999997</v>
      </c>
      <c r="S116" s="15">
        <v>9.2215310000000006</v>
      </c>
      <c r="T116" s="15">
        <v>9.2213460000000005</v>
      </c>
      <c r="U116" s="15">
        <v>9.2211960000000008</v>
      </c>
      <c r="V116" s="15">
        <v>9.2210769999999993</v>
      </c>
      <c r="W116" s="15">
        <v>9.2209839999999996</v>
      </c>
      <c r="X116" s="15">
        <v>9.2209120000000002</v>
      </c>
      <c r="Y116" s="15">
        <v>9.2208579999999998</v>
      </c>
      <c r="Z116" s="15">
        <v>9.2208170000000003</v>
      </c>
      <c r="AA116" s="15">
        <v>9.2207889999999999</v>
      </c>
      <c r="AB116" s="15">
        <v>9.2207729999999994</v>
      </c>
      <c r="AC116" s="15">
        <v>9.2207679999999996</v>
      </c>
      <c r="AD116" s="10">
        <v>1.366E-3</v>
      </c>
    </row>
    <row r="117" spans="1:30" ht="15" customHeight="1" x14ac:dyDescent="0.25">
      <c r="A117" s="134" t="s">
        <v>396</v>
      </c>
      <c r="B117" s="9" t="s">
        <v>308</v>
      </c>
      <c r="C117" s="15">
        <v>6.1743740000000003</v>
      </c>
      <c r="D117" s="15">
        <v>6.3619070000000004</v>
      </c>
      <c r="E117" s="15">
        <v>6.4004570000000003</v>
      </c>
      <c r="F117" s="15">
        <v>6.4449699999999996</v>
      </c>
      <c r="G117" s="15">
        <v>6.4888849999999998</v>
      </c>
      <c r="H117" s="15">
        <v>6.507053</v>
      </c>
      <c r="I117" s="15">
        <v>6.5393049999999997</v>
      </c>
      <c r="J117" s="15">
        <v>6.5636669999999997</v>
      </c>
      <c r="K117" s="15">
        <v>6.5623959999999997</v>
      </c>
      <c r="L117" s="15">
        <v>6.561261</v>
      </c>
      <c r="M117" s="15">
        <v>6.5603619999999996</v>
      </c>
      <c r="N117" s="15">
        <v>6.5596310000000004</v>
      </c>
      <c r="O117" s="15">
        <v>6.559037</v>
      </c>
      <c r="P117" s="15">
        <v>6.5585529999999999</v>
      </c>
      <c r="Q117" s="15">
        <v>6.5581579999999997</v>
      </c>
      <c r="R117" s="15">
        <v>6.5578320000000003</v>
      </c>
      <c r="S117" s="15">
        <v>6.557569</v>
      </c>
      <c r="T117" s="15">
        <v>6.5573670000000002</v>
      </c>
      <c r="U117" s="15">
        <v>6.557226</v>
      </c>
      <c r="V117" s="15">
        <v>6.5571469999999996</v>
      </c>
      <c r="W117" s="15">
        <v>6.5642120000000004</v>
      </c>
      <c r="X117" s="15">
        <v>6.5803580000000004</v>
      </c>
      <c r="Y117" s="15">
        <v>6.5927309999999997</v>
      </c>
      <c r="Z117" s="15">
        <v>6.6097929999999998</v>
      </c>
      <c r="AA117" s="15">
        <v>6.6327129999999999</v>
      </c>
      <c r="AB117" s="15">
        <v>6.6620379999999999</v>
      </c>
      <c r="AC117" s="15">
        <v>6.6976370000000003</v>
      </c>
      <c r="AD117" s="10">
        <v>2.0590000000000001E-3</v>
      </c>
    </row>
    <row r="118" spans="1:30" ht="15" customHeight="1" x14ac:dyDescent="0.25">
      <c r="A118" s="134" t="s">
        <v>397</v>
      </c>
      <c r="B118" s="9" t="s">
        <v>310</v>
      </c>
      <c r="C118" s="15">
        <v>6.5661269999999998</v>
      </c>
      <c r="D118" s="15">
        <v>6.5971869999999999</v>
      </c>
      <c r="E118" s="15">
        <v>6.618341</v>
      </c>
      <c r="F118" s="15">
        <v>6.654166</v>
      </c>
      <c r="G118" s="15">
        <v>6.6964750000000004</v>
      </c>
      <c r="H118" s="15">
        <v>6.7430000000000003</v>
      </c>
      <c r="I118" s="15">
        <v>6.7096869999999997</v>
      </c>
      <c r="J118" s="15">
        <v>6.7990009999999996</v>
      </c>
      <c r="K118" s="15">
        <v>6.853021</v>
      </c>
      <c r="L118" s="15">
        <v>6.9036410000000004</v>
      </c>
      <c r="M118" s="15">
        <v>6.9404960000000004</v>
      </c>
      <c r="N118" s="15">
        <v>6.9683060000000001</v>
      </c>
      <c r="O118" s="15">
        <v>6.9681839999999999</v>
      </c>
      <c r="P118" s="15">
        <v>6.968477</v>
      </c>
      <c r="Q118" s="15">
        <v>6.968477</v>
      </c>
      <c r="R118" s="15">
        <v>6.968477</v>
      </c>
      <c r="S118" s="15">
        <v>6.968477</v>
      </c>
      <c r="T118" s="15">
        <v>6.968477</v>
      </c>
      <c r="U118" s="15">
        <v>6.968477</v>
      </c>
      <c r="V118" s="15">
        <v>6.968477</v>
      </c>
      <c r="W118" s="15">
        <v>6.968477</v>
      </c>
      <c r="X118" s="15">
        <v>6.98</v>
      </c>
      <c r="Y118" s="15">
        <v>6.9852090000000002</v>
      </c>
      <c r="Z118" s="15">
        <v>6.9924819999999999</v>
      </c>
      <c r="AA118" s="15">
        <v>7.0023540000000004</v>
      </c>
      <c r="AB118" s="15">
        <v>7.015244</v>
      </c>
      <c r="AC118" s="15">
        <v>7.0312570000000001</v>
      </c>
      <c r="AD118" s="10">
        <v>2.552E-3</v>
      </c>
    </row>
    <row r="119" spans="1:30" ht="15" customHeight="1" x14ac:dyDescent="0.25">
      <c r="A119" s="134" t="s">
        <v>398</v>
      </c>
      <c r="B119" s="9" t="s">
        <v>312</v>
      </c>
      <c r="C119" s="15">
        <v>6.2084390000000003</v>
      </c>
      <c r="D119" s="15">
        <v>6.4562980000000003</v>
      </c>
      <c r="E119" s="15">
        <v>6.5213200000000002</v>
      </c>
      <c r="F119" s="15">
        <v>6.5883700000000003</v>
      </c>
      <c r="G119" s="15">
        <v>6.640981</v>
      </c>
      <c r="H119" s="15">
        <v>6.6375149999999996</v>
      </c>
      <c r="I119" s="15">
        <v>6.6290129999999996</v>
      </c>
      <c r="J119" s="15">
        <v>6.6219809999999999</v>
      </c>
      <c r="K119" s="15">
        <v>6.6334730000000004</v>
      </c>
      <c r="L119" s="15">
        <v>6.628857</v>
      </c>
      <c r="M119" s="15">
        <v>6.6261679999999998</v>
      </c>
      <c r="N119" s="15">
        <v>6.6038969999999999</v>
      </c>
      <c r="O119" s="15">
        <v>6.6086850000000004</v>
      </c>
      <c r="P119" s="15">
        <v>6.6147679999999998</v>
      </c>
      <c r="Q119" s="15">
        <v>6.6220350000000003</v>
      </c>
      <c r="R119" s="15">
        <v>6.6300420000000004</v>
      </c>
      <c r="S119" s="15">
        <v>6.6378899999999996</v>
      </c>
      <c r="T119" s="15">
        <v>6.6443859999999999</v>
      </c>
      <c r="U119" s="15">
        <v>6.6492500000000003</v>
      </c>
      <c r="V119" s="15">
        <v>6.6525860000000003</v>
      </c>
      <c r="W119" s="15">
        <v>6.6550190000000002</v>
      </c>
      <c r="X119" s="15">
        <v>6.655119</v>
      </c>
      <c r="Y119" s="15">
        <v>6.6547539999999996</v>
      </c>
      <c r="Z119" s="15">
        <v>6.6544280000000002</v>
      </c>
      <c r="AA119" s="15">
        <v>6.6541360000000003</v>
      </c>
      <c r="AB119" s="15">
        <v>6.6538750000000002</v>
      </c>
      <c r="AC119" s="15">
        <v>6.6536419999999996</v>
      </c>
      <c r="AD119" s="10">
        <v>1.2049999999999999E-3</v>
      </c>
    </row>
    <row r="120" spans="1:30" ht="15" customHeight="1" x14ac:dyDescent="0.25">
      <c r="A120" s="134" t="s">
        <v>399</v>
      </c>
      <c r="B120" s="9" t="s">
        <v>364</v>
      </c>
      <c r="C120" s="15">
        <v>7.6518810000000004</v>
      </c>
      <c r="D120" s="15">
        <v>8.281072</v>
      </c>
      <c r="E120" s="15">
        <v>8.3572129999999998</v>
      </c>
      <c r="F120" s="15">
        <v>8.4307839999999992</v>
      </c>
      <c r="G120" s="15">
        <v>8.5126869999999997</v>
      </c>
      <c r="H120" s="15">
        <v>8.5283719999999992</v>
      </c>
      <c r="I120" s="15">
        <v>8.5396330000000003</v>
      </c>
      <c r="J120" s="15">
        <v>8.5407820000000001</v>
      </c>
      <c r="K120" s="15">
        <v>8.5488370000000007</v>
      </c>
      <c r="L120" s="15">
        <v>8.5578029999999998</v>
      </c>
      <c r="M120" s="15">
        <v>8.5676909999999999</v>
      </c>
      <c r="N120" s="15">
        <v>8.5773969999999995</v>
      </c>
      <c r="O120" s="15">
        <v>8.5868000000000002</v>
      </c>
      <c r="P120" s="15">
        <v>8.595243</v>
      </c>
      <c r="Q120" s="15">
        <v>8.6024600000000007</v>
      </c>
      <c r="R120" s="15">
        <v>8.6054860000000009</v>
      </c>
      <c r="S120" s="15">
        <v>8.6066649999999996</v>
      </c>
      <c r="T120" s="15">
        <v>8.6074389999999994</v>
      </c>
      <c r="U120" s="15">
        <v>8.6082979999999996</v>
      </c>
      <c r="V120" s="15">
        <v>8.6087469999999993</v>
      </c>
      <c r="W120" s="15">
        <v>8.6114730000000002</v>
      </c>
      <c r="X120" s="15">
        <v>8.6165140000000005</v>
      </c>
      <c r="Y120" s="15">
        <v>8.620374</v>
      </c>
      <c r="Z120" s="15">
        <v>8.6254729999999995</v>
      </c>
      <c r="AA120" s="15">
        <v>8.6320200000000007</v>
      </c>
      <c r="AB120" s="15">
        <v>8.6404169999999993</v>
      </c>
      <c r="AC120" s="15">
        <v>8.6503669999999993</v>
      </c>
      <c r="AD120" s="10">
        <v>1.7470000000000001E-3</v>
      </c>
    </row>
    <row r="121" spans="1:30" ht="15" customHeight="1" x14ac:dyDescent="0.2">
      <c r="B121" s="7" t="s">
        <v>322</v>
      </c>
    </row>
    <row r="122" spans="1:30" ht="15" customHeight="1" x14ac:dyDescent="0.25">
      <c r="A122" s="134" t="s">
        <v>400</v>
      </c>
      <c r="B122" s="9" t="s">
        <v>306</v>
      </c>
      <c r="C122" s="15">
        <v>5.8494760000000001</v>
      </c>
      <c r="D122" s="15">
        <v>6.2966699999999998</v>
      </c>
      <c r="E122" s="15">
        <v>6.4162850000000002</v>
      </c>
      <c r="F122" s="15">
        <v>6.5524500000000003</v>
      </c>
      <c r="G122" s="15">
        <v>6.6810470000000004</v>
      </c>
      <c r="H122" s="15">
        <v>6.7230740000000004</v>
      </c>
      <c r="I122" s="15">
        <v>6.7735250000000002</v>
      </c>
      <c r="J122" s="15">
        <v>6.814387</v>
      </c>
      <c r="K122" s="15">
        <v>6.8155159999999997</v>
      </c>
      <c r="L122" s="15">
        <v>6.8327790000000004</v>
      </c>
      <c r="M122" s="15">
        <v>6.8403559999999999</v>
      </c>
      <c r="N122" s="15">
        <v>6.8778620000000004</v>
      </c>
      <c r="O122" s="15">
        <v>6.8770290000000003</v>
      </c>
      <c r="P122" s="15">
        <v>6.884582</v>
      </c>
      <c r="Q122" s="15">
        <v>6.8893209999999998</v>
      </c>
      <c r="R122" s="15">
        <v>6.884258</v>
      </c>
      <c r="S122" s="15">
        <v>6.8843990000000002</v>
      </c>
      <c r="T122" s="15">
        <v>6.8851959999999996</v>
      </c>
      <c r="U122" s="15">
        <v>6.8889199999999997</v>
      </c>
      <c r="V122" s="15">
        <v>6.887721</v>
      </c>
      <c r="W122" s="15">
        <v>6.8959570000000001</v>
      </c>
      <c r="X122" s="15">
        <v>6.9056449999999998</v>
      </c>
      <c r="Y122" s="15">
        <v>6.9162860000000004</v>
      </c>
      <c r="Z122" s="15">
        <v>6.9273199999999999</v>
      </c>
      <c r="AA122" s="15">
        <v>6.9403990000000002</v>
      </c>
      <c r="AB122" s="15">
        <v>6.9532489999999996</v>
      </c>
      <c r="AC122" s="15">
        <v>6.9655899999999997</v>
      </c>
      <c r="AD122" s="10">
        <v>4.0470000000000002E-3</v>
      </c>
    </row>
    <row r="123" spans="1:30" ht="15" customHeight="1" x14ac:dyDescent="0.25">
      <c r="A123" s="134" t="s">
        <v>401</v>
      </c>
      <c r="B123" s="9" t="s">
        <v>308</v>
      </c>
      <c r="C123" s="15">
        <v>5.5570029999999999</v>
      </c>
      <c r="D123" s="15">
        <v>5.6734400000000003</v>
      </c>
      <c r="E123" s="15">
        <v>5.7020460000000002</v>
      </c>
      <c r="F123" s="15">
        <v>5.7296490000000002</v>
      </c>
      <c r="G123" s="15">
        <v>5.8291310000000003</v>
      </c>
      <c r="H123" s="15">
        <v>5.840808</v>
      </c>
      <c r="I123" s="15">
        <v>5.865132</v>
      </c>
      <c r="J123" s="15">
        <v>5.8871779999999996</v>
      </c>
      <c r="K123" s="15">
        <v>5.8827910000000001</v>
      </c>
      <c r="L123" s="15">
        <v>5.8790950000000004</v>
      </c>
      <c r="M123" s="15">
        <v>5.8761380000000001</v>
      </c>
      <c r="N123" s="15">
        <v>5.8737250000000003</v>
      </c>
      <c r="O123" s="15">
        <v>5.871747</v>
      </c>
      <c r="P123" s="15">
        <v>5.8701359999999996</v>
      </c>
      <c r="Q123" s="15">
        <v>5.868811</v>
      </c>
      <c r="R123" s="15">
        <v>5.867718</v>
      </c>
      <c r="S123" s="15">
        <v>5.8668290000000001</v>
      </c>
      <c r="T123" s="15">
        <v>5.8661450000000004</v>
      </c>
      <c r="U123" s="15">
        <v>5.8656620000000004</v>
      </c>
      <c r="V123" s="15">
        <v>5.8653919999999999</v>
      </c>
      <c r="W123" s="15">
        <v>5.865354</v>
      </c>
      <c r="X123" s="15">
        <v>5.9166689999999997</v>
      </c>
      <c r="Y123" s="15">
        <v>5.9436280000000004</v>
      </c>
      <c r="Z123" s="15">
        <v>5.9824710000000003</v>
      </c>
      <c r="AA123" s="15">
        <v>6.0372240000000001</v>
      </c>
      <c r="AB123" s="15">
        <v>6.1118810000000003</v>
      </c>
      <c r="AC123" s="15">
        <v>6.1355599999999999</v>
      </c>
      <c r="AD123" s="10">
        <v>3.137E-3</v>
      </c>
    </row>
    <row r="124" spans="1:30" ht="15" customHeight="1" x14ac:dyDescent="0.25">
      <c r="A124" s="134" t="s">
        <v>402</v>
      </c>
      <c r="B124" s="9" t="s">
        <v>310</v>
      </c>
      <c r="C124" s="15">
        <v>5.1943349999999997</v>
      </c>
      <c r="D124" s="15">
        <v>5.2448300000000003</v>
      </c>
      <c r="E124" s="15">
        <v>5.270581</v>
      </c>
      <c r="F124" s="15">
        <v>5.3053489999999996</v>
      </c>
      <c r="G124" s="15">
        <v>5.3533949999999999</v>
      </c>
      <c r="H124" s="15">
        <v>5.3397100000000002</v>
      </c>
      <c r="I124" s="15">
        <v>5.3851440000000004</v>
      </c>
      <c r="J124" s="15">
        <v>5.4259510000000004</v>
      </c>
      <c r="K124" s="15">
        <v>5.4610560000000001</v>
      </c>
      <c r="L124" s="15">
        <v>5.4908070000000002</v>
      </c>
      <c r="M124" s="15">
        <v>5.516635</v>
      </c>
      <c r="N124" s="15">
        <v>5.516572</v>
      </c>
      <c r="O124" s="15">
        <v>5.5163159999999998</v>
      </c>
      <c r="P124" s="15">
        <v>5.5161020000000001</v>
      </c>
      <c r="Q124" s="15">
        <v>5.5159250000000002</v>
      </c>
      <c r="R124" s="15">
        <v>5.5157790000000002</v>
      </c>
      <c r="S124" s="15">
        <v>5.5150990000000002</v>
      </c>
      <c r="T124" s="15">
        <v>5.5153879999999997</v>
      </c>
      <c r="U124" s="15">
        <v>5.5158459999999998</v>
      </c>
      <c r="V124" s="15">
        <v>5.5165329999999999</v>
      </c>
      <c r="W124" s="15">
        <v>5.5175239999999999</v>
      </c>
      <c r="X124" s="15">
        <v>5.5643729999999998</v>
      </c>
      <c r="Y124" s="15">
        <v>5.5869869999999997</v>
      </c>
      <c r="Z124" s="15">
        <v>5.6186829999999999</v>
      </c>
      <c r="AA124" s="15">
        <v>5.6702279999999998</v>
      </c>
      <c r="AB124" s="15">
        <v>5.7319570000000004</v>
      </c>
      <c r="AC124" s="15">
        <v>5.8106119999999999</v>
      </c>
      <c r="AD124" s="10">
        <v>4.1060000000000003E-3</v>
      </c>
    </row>
    <row r="125" spans="1:30" ht="15" customHeight="1" x14ac:dyDescent="0.25">
      <c r="A125" s="134" t="s">
        <v>403</v>
      </c>
      <c r="B125" s="9" t="s">
        <v>312</v>
      </c>
      <c r="C125" s="15">
        <v>5.6154970000000004</v>
      </c>
      <c r="D125" s="15">
        <v>5.893402</v>
      </c>
      <c r="E125" s="15">
        <v>5.9893869999999998</v>
      </c>
      <c r="F125" s="15">
        <v>6.0931050000000004</v>
      </c>
      <c r="G125" s="15">
        <v>6.1938800000000001</v>
      </c>
      <c r="H125" s="15">
        <v>6.2286279999999996</v>
      </c>
      <c r="I125" s="15">
        <v>6.2571890000000003</v>
      </c>
      <c r="J125" s="15">
        <v>6.2858989999999997</v>
      </c>
      <c r="K125" s="15">
        <v>6.3049520000000001</v>
      </c>
      <c r="L125" s="15">
        <v>6.3371279999999999</v>
      </c>
      <c r="M125" s="15">
        <v>6.3552530000000003</v>
      </c>
      <c r="N125" s="15">
        <v>6.3732749999999996</v>
      </c>
      <c r="O125" s="15">
        <v>6.3859320000000004</v>
      </c>
      <c r="P125" s="15">
        <v>6.3958009999999996</v>
      </c>
      <c r="Q125" s="15">
        <v>6.4040619999999997</v>
      </c>
      <c r="R125" s="15">
        <v>6.4079100000000002</v>
      </c>
      <c r="S125" s="15">
        <v>6.4083129999999997</v>
      </c>
      <c r="T125" s="15">
        <v>6.4085890000000001</v>
      </c>
      <c r="U125" s="15">
        <v>6.4087509999999996</v>
      </c>
      <c r="V125" s="15">
        <v>6.4088200000000004</v>
      </c>
      <c r="W125" s="15">
        <v>6.4088620000000001</v>
      </c>
      <c r="X125" s="15">
        <v>6.4087949999999996</v>
      </c>
      <c r="Y125" s="15">
        <v>6.4086379999999998</v>
      </c>
      <c r="Z125" s="15">
        <v>6.408436</v>
      </c>
      <c r="AA125" s="15">
        <v>6.4082600000000003</v>
      </c>
      <c r="AB125" s="15">
        <v>6.4081109999999999</v>
      </c>
      <c r="AC125" s="15">
        <v>6.4079800000000002</v>
      </c>
      <c r="AD125" s="10">
        <v>3.3540000000000002E-3</v>
      </c>
    </row>
    <row r="126" spans="1:30" ht="15" customHeight="1" x14ac:dyDescent="0.25">
      <c r="A126" s="134" t="s">
        <v>404</v>
      </c>
      <c r="B126" s="9" t="s">
        <v>370</v>
      </c>
      <c r="C126" s="15">
        <v>5.8431920000000002</v>
      </c>
      <c r="D126" s="15">
        <v>6.287064</v>
      </c>
      <c r="E126" s="15">
        <v>6.4058510000000002</v>
      </c>
      <c r="F126" s="15">
        <v>6.5405280000000001</v>
      </c>
      <c r="G126" s="15">
        <v>6.6685869999999996</v>
      </c>
      <c r="H126" s="15">
        <v>6.7101879999999996</v>
      </c>
      <c r="I126" s="15">
        <v>6.7601490000000002</v>
      </c>
      <c r="J126" s="15">
        <v>6.8006679999999999</v>
      </c>
      <c r="K126" s="15">
        <v>6.8017560000000001</v>
      </c>
      <c r="L126" s="15">
        <v>6.8186790000000004</v>
      </c>
      <c r="M126" s="15">
        <v>6.8259550000000004</v>
      </c>
      <c r="N126" s="15">
        <v>6.8623019999999997</v>
      </c>
      <c r="O126" s="15">
        <v>6.8610670000000002</v>
      </c>
      <c r="P126" s="15">
        <v>6.8681999999999999</v>
      </c>
      <c r="Q126" s="15">
        <v>6.8712619999999998</v>
      </c>
      <c r="R126" s="15">
        <v>6.8652309999999996</v>
      </c>
      <c r="S126" s="15">
        <v>6.8638250000000003</v>
      </c>
      <c r="T126" s="15">
        <v>6.8613390000000001</v>
      </c>
      <c r="U126" s="15">
        <v>6.8616289999999998</v>
      </c>
      <c r="V126" s="15">
        <v>6.8542670000000001</v>
      </c>
      <c r="W126" s="15">
        <v>6.8570679999999999</v>
      </c>
      <c r="X126" s="15">
        <v>6.8542389999999997</v>
      </c>
      <c r="Y126" s="15">
        <v>6.8585539999999998</v>
      </c>
      <c r="Z126" s="15">
        <v>6.8600300000000001</v>
      </c>
      <c r="AA126" s="15">
        <v>6.8642430000000001</v>
      </c>
      <c r="AB126" s="15">
        <v>6.8693809999999997</v>
      </c>
      <c r="AC126" s="15">
        <v>6.8734859999999998</v>
      </c>
      <c r="AD126" s="10">
        <v>3.5729999999999998E-3</v>
      </c>
    </row>
    <row r="127" spans="1:30" ht="15" customHeight="1" x14ac:dyDescent="0.2">
      <c r="A127" s="134" t="s">
        <v>405</v>
      </c>
      <c r="B127" s="7" t="s">
        <v>575</v>
      </c>
      <c r="C127" s="16">
        <v>6.5760839999999998</v>
      </c>
      <c r="D127" s="16">
        <v>7.1052679999999997</v>
      </c>
      <c r="E127" s="16">
        <v>7.2297200000000004</v>
      </c>
      <c r="F127" s="16">
        <v>7.3660909999999999</v>
      </c>
      <c r="G127" s="16">
        <v>7.5514749999999999</v>
      </c>
      <c r="H127" s="16">
        <v>7.6476059999999997</v>
      </c>
      <c r="I127" s="16">
        <v>7.718655</v>
      </c>
      <c r="J127" s="16">
        <v>7.783741</v>
      </c>
      <c r="K127" s="16">
        <v>7.8140939999999999</v>
      </c>
      <c r="L127" s="16">
        <v>7.8547799999999999</v>
      </c>
      <c r="M127" s="16">
        <v>7.8360240000000001</v>
      </c>
      <c r="N127" s="16">
        <v>7.8625090000000002</v>
      </c>
      <c r="O127" s="16">
        <v>7.8713550000000003</v>
      </c>
      <c r="P127" s="16">
        <v>7.8901539999999999</v>
      </c>
      <c r="Q127" s="16">
        <v>7.9014980000000001</v>
      </c>
      <c r="R127" s="16">
        <v>7.9020099999999998</v>
      </c>
      <c r="S127" s="16">
        <v>7.9064490000000003</v>
      </c>
      <c r="T127" s="16">
        <v>7.9097460000000002</v>
      </c>
      <c r="U127" s="16">
        <v>7.9157919999999997</v>
      </c>
      <c r="V127" s="16">
        <v>7.9131390000000001</v>
      </c>
      <c r="W127" s="16">
        <v>7.9183029999999999</v>
      </c>
      <c r="X127" s="16">
        <v>7.9178610000000003</v>
      </c>
      <c r="Y127" s="16">
        <v>7.9265600000000003</v>
      </c>
      <c r="Z127" s="16">
        <v>7.932404</v>
      </c>
      <c r="AA127" s="16">
        <v>7.9445699999999997</v>
      </c>
      <c r="AB127" s="16">
        <v>7.9543039999999996</v>
      </c>
      <c r="AC127" s="16">
        <v>7.9686190000000003</v>
      </c>
      <c r="AD127" s="8">
        <v>4.5979999999999997E-3</v>
      </c>
    </row>
    <row r="129" spans="1:30" ht="15" customHeight="1" x14ac:dyDescent="0.2">
      <c r="B129" s="7" t="s">
        <v>406</v>
      </c>
    </row>
    <row r="130" spans="1:30" ht="15" customHeight="1" x14ac:dyDescent="0.2">
      <c r="B130" s="7" t="s">
        <v>304</v>
      </c>
    </row>
    <row r="131" spans="1:30" ht="15" customHeight="1" x14ac:dyDescent="0.25">
      <c r="A131" s="134" t="s">
        <v>407</v>
      </c>
      <c r="B131" s="9" t="s">
        <v>306</v>
      </c>
      <c r="C131" s="11">
        <v>92.199005</v>
      </c>
      <c r="D131" s="11">
        <v>135.73232999999999</v>
      </c>
      <c r="E131" s="11">
        <v>147.99464399999999</v>
      </c>
      <c r="F131" s="11">
        <v>154.22460899999999</v>
      </c>
      <c r="G131" s="11">
        <v>154.65681499999999</v>
      </c>
      <c r="H131" s="11">
        <v>153.599976</v>
      </c>
      <c r="I131" s="11">
        <v>148.02014199999999</v>
      </c>
      <c r="J131" s="11">
        <v>146.01011700000001</v>
      </c>
      <c r="K131" s="11">
        <v>144.5504</v>
      </c>
      <c r="L131" s="11">
        <v>145.459259</v>
      </c>
      <c r="M131" s="11">
        <v>144.91128499999999</v>
      </c>
      <c r="N131" s="11">
        <v>145.562546</v>
      </c>
      <c r="O131" s="11">
        <v>147.093918</v>
      </c>
      <c r="P131" s="11">
        <v>150.107056</v>
      </c>
      <c r="Q131" s="11">
        <v>153.13301100000001</v>
      </c>
      <c r="R131" s="11">
        <v>154.87112400000001</v>
      </c>
      <c r="S131" s="11">
        <v>157.292969</v>
      </c>
      <c r="T131" s="11">
        <v>159.679047</v>
      </c>
      <c r="U131" s="11">
        <v>161.60136399999999</v>
      </c>
      <c r="V131" s="11">
        <v>163.628342</v>
      </c>
      <c r="W131" s="11">
        <v>167.02915999999999</v>
      </c>
      <c r="X131" s="11">
        <v>169.91973899999999</v>
      </c>
      <c r="Y131" s="11">
        <v>172.781769</v>
      </c>
      <c r="Z131" s="11">
        <v>175.44802899999999</v>
      </c>
      <c r="AA131" s="11">
        <v>179.13659699999999</v>
      </c>
      <c r="AB131" s="11">
        <v>181.23065199999999</v>
      </c>
      <c r="AC131" s="11">
        <v>184.70933500000001</v>
      </c>
      <c r="AD131" s="10">
        <v>1.24E-2</v>
      </c>
    </row>
    <row r="132" spans="1:30" ht="15" customHeight="1" x14ac:dyDescent="0.25">
      <c r="A132" s="134" t="s">
        <v>408</v>
      </c>
      <c r="B132" s="9" t="s">
        <v>308</v>
      </c>
      <c r="C132" s="11">
        <v>78.857994000000005</v>
      </c>
      <c r="D132" s="11">
        <v>51.606209</v>
      </c>
      <c r="E132" s="11">
        <v>55.653087999999997</v>
      </c>
      <c r="F132" s="11">
        <v>57.40934</v>
      </c>
      <c r="G132" s="11">
        <v>57.030968000000001</v>
      </c>
      <c r="H132" s="11">
        <v>56.149464000000002</v>
      </c>
      <c r="I132" s="11">
        <v>53.674926999999997</v>
      </c>
      <c r="J132" s="11">
        <v>52.552318999999997</v>
      </c>
      <c r="K132" s="11">
        <v>51.669769000000002</v>
      </c>
      <c r="L132" s="11">
        <v>51.664776000000003</v>
      </c>
      <c r="M132" s="11">
        <v>51.168812000000003</v>
      </c>
      <c r="N132" s="11">
        <v>51.120578999999999</v>
      </c>
      <c r="O132" s="11">
        <v>51.409560999999997</v>
      </c>
      <c r="P132" s="11">
        <v>52.230125000000001</v>
      </c>
      <c r="Q132" s="11">
        <v>53.077537999999997</v>
      </c>
      <c r="R132" s="11">
        <v>53.490470999999999</v>
      </c>
      <c r="S132" s="11">
        <v>54.149997999999997</v>
      </c>
      <c r="T132" s="11">
        <v>54.816279999999999</v>
      </c>
      <c r="U132" s="11">
        <v>55.343674</v>
      </c>
      <c r="V132" s="11">
        <v>55.951141</v>
      </c>
      <c r="W132" s="11">
        <v>57.028927000000003</v>
      </c>
      <c r="X132" s="11">
        <v>57.899635000000004</v>
      </c>
      <c r="Y132" s="11">
        <v>58.801913999999996</v>
      </c>
      <c r="Z132" s="11">
        <v>59.643208000000001</v>
      </c>
      <c r="AA132" s="11">
        <v>60.931441999999997</v>
      </c>
      <c r="AB132" s="11">
        <v>61.544510000000002</v>
      </c>
      <c r="AC132" s="11">
        <v>62.619225</v>
      </c>
      <c r="AD132" s="10">
        <v>7.7669999999999996E-3</v>
      </c>
    </row>
    <row r="133" spans="1:30" ht="15" customHeight="1" x14ac:dyDescent="0.25">
      <c r="A133" s="134" t="s">
        <v>409</v>
      </c>
      <c r="B133" s="9" t="s">
        <v>310</v>
      </c>
      <c r="C133" s="11">
        <v>0</v>
      </c>
      <c r="D133" s="11">
        <v>9.3762999999999999E-2</v>
      </c>
      <c r="E133" s="11">
        <v>0.112124</v>
      </c>
      <c r="F133" s="11">
        <v>0.114839</v>
      </c>
      <c r="G133" s="11">
        <v>0.117422</v>
      </c>
      <c r="H133" s="11">
        <v>0.12798899999999999</v>
      </c>
      <c r="I133" s="11">
        <v>0.13539000000000001</v>
      </c>
      <c r="J133" s="11">
        <v>0.14662600000000001</v>
      </c>
      <c r="K133" s="11">
        <v>0.15940099999999999</v>
      </c>
      <c r="L133" s="11">
        <v>0.17616799999999999</v>
      </c>
      <c r="M133" s="11">
        <v>0.19278500000000001</v>
      </c>
      <c r="N133" s="11">
        <v>0.21274699999999999</v>
      </c>
      <c r="O133" s="11">
        <v>0.23628199999999999</v>
      </c>
      <c r="P133" s="11">
        <v>0.26504</v>
      </c>
      <c r="Q133" s="11">
        <v>0.29733799999999999</v>
      </c>
      <c r="R133" s="11">
        <v>0.33072499999999999</v>
      </c>
      <c r="S133" s="11">
        <v>0.36943700000000002</v>
      </c>
      <c r="T133" s="11">
        <v>0.41262700000000002</v>
      </c>
      <c r="U133" s="11">
        <v>0.45960699999999999</v>
      </c>
      <c r="V133" s="11">
        <v>0.51270499999999997</v>
      </c>
      <c r="W133" s="11">
        <v>0.576488</v>
      </c>
      <c r="X133" s="11">
        <v>0.64533399999999996</v>
      </c>
      <c r="Y133" s="11">
        <v>0.72282199999999996</v>
      </c>
      <c r="Z133" s="11">
        <v>0.80859499999999995</v>
      </c>
      <c r="AA133" s="11">
        <v>0.91214600000000001</v>
      </c>
      <c r="AB133" s="11">
        <v>1.016886</v>
      </c>
      <c r="AC133" s="11">
        <v>1.1413930000000001</v>
      </c>
      <c r="AD133" s="10">
        <v>0.10513699999999999</v>
      </c>
    </row>
    <row r="134" spans="1:30" ht="15" customHeight="1" x14ac:dyDescent="0.25">
      <c r="A134" s="134" t="s">
        <v>410</v>
      </c>
      <c r="B134" s="9" t="s">
        <v>312</v>
      </c>
      <c r="C134" s="11">
        <v>0</v>
      </c>
      <c r="D134" s="11">
        <v>9.3762999999999999E-2</v>
      </c>
      <c r="E134" s="11">
        <v>0.10193099999999999</v>
      </c>
      <c r="F134" s="11">
        <v>0.10592699999999999</v>
      </c>
      <c r="G134" s="11">
        <v>0.10595599999999999</v>
      </c>
      <c r="H134" s="11">
        <v>0.104991</v>
      </c>
      <c r="I134" s="11">
        <v>0.100966</v>
      </c>
      <c r="J134" s="11">
        <v>9.9404000000000006E-2</v>
      </c>
      <c r="K134" s="11">
        <v>0.10262499999999999</v>
      </c>
      <c r="L134" s="11">
        <v>0.109148</v>
      </c>
      <c r="M134" s="11">
        <v>0.117632</v>
      </c>
      <c r="N134" s="11">
        <v>0.12708</v>
      </c>
      <c r="O134" s="11">
        <v>0.186191</v>
      </c>
      <c r="P134" s="11">
        <v>0.24993199999999999</v>
      </c>
      <c r="Q134" s="11">
        <v>0.37623299999999998</v>
      </c>
      <c r="R134" s="11">
        <v>0.50222900000000004</v>
      </c>
      <c r="S134" s="11">
        <v>0.62537200000000004</v>
      </c>
      <c r="T134" s="11">
        <v>0.79495499999999997</v>
      </c>
      <c r="U134" s="11">
        <v>1.0150330000000001</v>
      </c>
      <c r="V134" s="11">
        <v>1.4111750000000001</v>
      </c>
      <c r="W134" s="11">
        <v>1.7832490000000001</v>
      </c>
      <c r="X134" s="11">
        <v>1.950868</v>
      </c>
      <c r="Y134" s="11">
        <v>2.3139919999999998</v>
      </c>
      <c r="Z134" s="11">
        <v>2.701638</v>
      </c>
      <c r="AA134" s="11">
        <v>3.70838</v>
      </c>
      <c r="AB134" s="11">
        <v>4.19489</v>
      </c>
      <c r="AC134" s="11">
        <v>4.5758369999999999</v>
      </c>
      <c r="AD134" s="10">
        <v>0.16825499999999999</v>
      </c>
    </row>
    <row r="135" spans="1:30" ht="15" customHeight="1" x14ac:dyDescent="0.25">
      <c r="A135" s="134" t="s">
        <v>411</v>
      </c>
      <c r="B135" s="9" t="s">
        <v>314</v>
      </c>
      <c r="C135" s="11">
        <v>171.057007</v>
      </c>
      <c r="D135" s="11">
        <v>187.52607699999999</v>
      </c>
      <c r="E135" s="11">
        <v>203.861786</v>
      </c>
      <c r="F135" s="11">
        <v>211.85470599999999</v>
      </c>
      <c r="G135" s="11">
        <v>211.911148</v>
      </c>
      <c r="H135" s="11">
        <v>209.982437</v>
      </c>
      <c r="I135" s="11">
        <v>201.93141199999999</v>
      </c>
      <c r="J135" s="11">
        <v>198.80845600000001</v>
      </c>
      <c r="K135" s="11">
        <v>196.482193</v>
      </c>
      <c r="L135" s="11">
        <v>197.40933200000001</v>
      </c>
      <c r="M135" s="11">
        <v>196.39051799999999</v>
      </c>
      <c r="N135" s="11">
        <v>197.02294900000001</v>
      </c>
      <c r="O135" s="11">
        <v>198.92596399999999</v>
      </c>
      <c r="P135" s="11">
        <v>202.852158</v>
      </c>
      <c r="Q135" s="11">
        <v>206.884109</v>
      </c>
      <c r="R135" s="11">
        <v>209.19451900000001</v>
      </c>
      <c r="S135" s="11">
        <v>212.437759</v>
      </c>
      <c r="T135" s="11">
        <v>215.702911</v>
      </c>
      <c r="U135" s="11">
        <v>218.419693</v>
      </c>
      <c r="V135" s="11">
        <v>221.503342</v>
      </c>
      <c r="W135" s="11">
        <v>226.41781599999999</v>
      </c>
      <c r="X135" s="11">
        <v>230.41558800000001</v>
      </c>
      <c r="Y135" s="11">
        <v>234.62046799999999</v>
      </c>
      <c r="Z135" s="11">
        <v>238.60145600000001</v>
      </c>
      <c r="AA135" s="11">
        <v>244.688568</v>
      </c>
      <c r="AB135" s="11">
        <v>247.98692299999999</v>
      </c>
      <c r="AC135" s="11">
        <v>253.04579200000001</v>
      </c>
      <c r="AD135" s="10">
        <v>1.2057999999999999E-2</v>
      </c>
    </row>
    <row r="136" spans="1:30" ht="15" customHeight="1" x14ac:dyDescent="0.2">
      <c r="B136" s="7" t="s">
        <v>315</v>
      </c>
    </row>
    <row r="137" spans="1:30" ht="15" customHeight="1" x14ac:dyDescent="0.25">
      <c r="A137" s="134" t="s">
        <v>412</v>
      </c>
      <c r="B137" s="9" t="s">
        <v>306</v>
      </c>
      <c r="C137" s="11">
        <v>71.314010999999994</v>
      </c>
      <c r="D137" s="11">
        <v>133.10063199999999</v>
      </c>
      <c r="E137" s="11">
        <v>156.25010700000001</v>
      </c>
      <c r="F137" s="11">
        <v>175.04702800000001</v>
      </c>
      <c r="G137" s="11">
        <v>170.94404599999999</v>
      </c>
      <c r="H137" s="11">
        <v>164.668915</v>
      </c>
      <c r="I137" s="11">
        <v>164.51866100000001</v>
      </c>
      <c r="J137" s="11">
        <v>165.147797</v>
      </c>
      <c r="K137" s="11">
        <v>167.351944</v>
      </c>
      <c r="L137" s="11">
        <v>173.01419100000001</v>
      </c>
      <c r="M137" s="11">
        <v>174.94972200000001</v>
      </c>
      <c r="N137" s="11">
        <v>177.576797</v>
      </c>
      <c r="O137" s="11">
        <v>177.170242</v>
      </c>
      <c r="P137" s="11">
        <v>177.501678</v>
      </c>
      <c r="Q137" s="11">
        <v>179.036957</v>
      </c>
      <c r="R137" s="11">
        <v>179.796967</v>
      </c>
      <c r="S137" s="11">
        <v>180.756271</v>
      </c>
      <c r="T137" s="11">
        <v>182.14097599999999</v>
      </c>
      <c r="U137" s="11">
        <v>182.83599899999999</v>
      </c>
      <c r="V137" s="11">
        <v>184.37766999999999</v>
      </c>
      <c r="W137" s="11">
        <v>187.74269100000001</v>
      </c>
      <c r="X137" s="11">
        <v>190.812714</v>
      </c>
      <c r="Y137" s="11">
        <v>192.91815199999999</v>
      </c>
      <c r="Z137" s="11">
        <v>194.88226299999999</v>
      </c>
      <c r="AA137" s="11">
        <v>197.09832800000001</v>
      </c>
      <c r="AB137" s="11">
        <v>198.386383</v>
      </c>
      <c r="AC137" s="11">
        <v>199.56028699999999</v>
      </c>
      <c r="AD137" s="10">
        <v>1.6331999999999999E-2</v>
      </c>
    </row>
    <row r="138" spans="1:30" ht="15" customHeight="1" x14ac:dyDescent="0.25">
      <c r="A138" s="134" t="s">
        <v>413</v>
      </c>
      <c r="B138" s="9" t="s">
        <v>308</v>
      </c>
      <c r="C138" s="11">
        <v>49.487003000000001</v>
      </c>
      <c r="D138" s="11">
        <v>50.605609999999999</v>
      </c>
      <c r="E138" s="11">
        <v>58.757365999999998</v>
      </c>
      <c r="F138" s="11">
        <v>65.159713999999994</v>
      </c>
      <c r="G138" s="11">
        <v>63.035800999999999</v>
      </c>
      <c r="H138" s="11">
        <v>60.194457999999997</v>
      </c>
      <c r="I138" s="11">
        <v>59.656204000000002</v>
      </c>
      <c r="J138" s="11">
        <v>59.438625000000002</v>
      </c>
      <c r="K138" s="11">
        <v>59.817363999999998</v>
      </c>
      <c r="L138" s="11">
        <v>61.447463999999997</v>
      </c>
      <c r="M138" s="11">
        <v>61.768452000000003</v>
      </c>
      <c r="N138" s="11">
        <v>62.354438999999999</v>
      </c>
      <c r="O138" s="11">
        <v>61.898232</v>
      </c>
      <c r="P138" s="11">
        <v>61.724750999999998</v>
      </c>
      <c r="Q138" s="11">
        <v>61.990490000000001</v>
      </c>
      <c r="R138" s="11">
        <v>62.006259999999997</v>
      </c>
      <c r="S138" s="11">
        <v>62.106715999999999</v>
      </c>
      <c r="T138" s="11">
        <v>62.370410999999997</v>
      </c>
      <c r="U138" s="11">
        <v>62.410319999999999</v>
      </c>
      <c r="V138" s="11">
        <v>62.755794999999999</v>
      </c>
      <c r="W138" s="11">
        <v>63.727356</v>
      </c>
      <c r="X138" s="11">
        <v>64.611023000000003</v>
      </c>
      <c r="Y138" s="11">
        <v>65.171272000000002</v>
      </c>
      <c r="Z138" s="11">
        <v>65.695305000000005</v>
      </c>
      <c r="AA138" s="11">
        <v>66.310767999999996</v>
      </c>
      <c r="AB138" s="11">
        <v>66.623085000000003</v>
      </c>
      <c r="AC138" s="11">
        <v>66.903846999999999</v>
      </c>
      <c r="AD138" s="10">
        <v>1.123E-2</v>
      </c>
    </row>
    <row r="139" spans="1:30" ht="15" customHeight="1" x14ac:dyDescent="0.25">
      <c r="A139" s="134" t="s">
        <v>414</v>
      </c>
      <c r="B139" s="9" t="s">
        <v>310</v>
      </c>
      <c r="C139" s="11">
        <v>0</v>
      </c>
      <c r="D139" s="11">
        <v>9.1227000000000003E-2</v>
      </c>
      <c r="E139" s="11">
        <v>0.119453</v>
      </c>
      <c r="F139" s="11">
        <v>0.138597</v>
      </c>
      <c r="G139" s="11">
        <v>0.13805100000000001</v>
      </c>
      <c r="H139" s="11">
        <v>0.148391</v>
      </c>
      <c r="I139" s="11">
        <v>0.159298</v>
      </c>
      <c r="J139" s="11">
        <v>0.178647</v>
      </c>
      <c r="K139" s="11">
        <v>0.19661699999999999</v>
      </c>
      <c r="L139" s="11">
        <v>0.23068900000000001</v>
      </c>
      <c r="M139" s="11">
        <v>0.25198900000000002</v>
      </c>
      <c r="N139" s="11">
        <v>0.29281600000000002</v>
      </c>
      <c r="O139" s="11">
        <v>0.32444600000000001</v>
      </c>
      <c r="P139" s="11">
        <v>0.36817</v>
      </c>
      <c r="Q139" s="11">
        <v>0.41537200000000002</v>
      </c>
      <c r="R139" s="11">
        <v>0.48521799999999998</v>
      </c>
      <c r="S139" s="11">
        <v>0.53537100000000004</v>
      </c>
      <c r="T139" s="11">
        <v>0.63090900000000005</v>
      </c>
      <c r="U139" s="11">
        <v>0.70243</v>
      </c>
      <c r="V139" s="11">
        <v>0.82275100000000001</v>
      </c>
      <c r="W139" s="11">
        <v>0.91859500000000005</v>
      </c>
      <c r="X139" s="11">
        <v>1.0543100000000001</v>
      </c>
      <c r="Y139" s="11">
        <v>1.185873</v>
      </c>
      <c r="Z139" s="11">
        <v>1.3211120000000001</v>
      </c>
      <c r="AA139" s="11">
        <v>1.48607</v>
      </c>
      <c r="AB139" s="11">
        <v>1.6264700000000001</v>
      </c>
      <c r="AC139" s="11">
        <v>1.783137</v>
      </c>
      <c r="AD139" s="10">
        <v>0.12626999999999999</v>
      </c>
    </row>
    <row r="140" spans="1:30" ht="15" customHeight="1" x14ac:dyDescent="0.25">
      <c r="A140" s="134" t="s">
        <v>415</v>
      </c>
      <c r="B140" s="9" t="s">
        <v>312</v>
      </c>
      <c r="C140" s="11">
        <v>0.186</v>
      </c>
      <c r="D140" s="11">
        <v>0.49718000000000001</v>
      </c>
      <c r="E140" s="11">
        <v>0.58241500000000002</v>
      </c>
      <c r="F140" s="11">
        <v>0.65068899999999996</v>
      </c>
      <c r="G140" s="11">
        <v>0.63383</v>
      </c>
      <c r="H140" s="11">
        <v>0.60917699999999997</v>
      </c>
      <c r="I140" s="11">
        <v>0.60734200000000005</v>
      </c>
      <c r="J140" s="11">
        <v>0.60850899999999997</v>
      </c>
      <c r="K140" s="11">
        <v>0.61555000000000004</v>
      </c>
      <c r="L140" s="11">
        <v>0.63538499999999998</v>
      </c>
      <c r="M140" s="11">
        <v>0.64155200000000001</v>
      </c>
      <c r="N140" s="11">
        <v>0.65036099999999997</v>
      </c>
      <c r="O140" s="11">
        <v>0.64811099999999999</v>
      </c>
      <c r="P140" s="11">
        <v>0.64865700000000004</v>
      </c>
      <c r="Q140" s="11">
        <v>0.65366100000000005</v>
      </c>
      <c r="R140" s="11">
        <v>0.65595000000000003</v>
      </c>
      <c r="S140" s="11">
        <v>0.65895499999999996</v>
      </c>
      <c r="T140" s="11">
        <v>0.66367600000000004</v>
      </c>
      <c r="U140" s="11">
        <v>0.66586000000000001</v>
      </c>
      <c r="V140" s="11">
        <v>0.67129399999999995</v>
      </c>
      <c r="W140" s="11">
        <v>0.68329399999999996</v>
      </c>
      <c r="X140" s="11">
        <v>0.69436600000000004</v>
      </c>
      <c r="Y140" s="11">
        <v>0.70193899999999998</v>
      </c>
      <c r="Z140" s="11">
        <v>0.70904100000000003</v>
      </c>
      <c r="AA140" s="11">
        <v>0.71715300000000004</v>
      </c>
      <c r="AB140" s="11">
        <v>0.72186600000000001</v>
      </c>
      <c r="AC140" s="11">
        <v>0.72870800000000002</v>
      </c>
      <c r="AD140" s="10">
        <v>1.541E-2</v>
      </c>
    </row>
    <row r="141" spans="1:30" ht="15" customHeight="1" x14ac:dyDescent="0.25">
      <c r="A141" s="134" t="s">
        <v>416</v>
      </c>
      <c r="B141" s="9" t="s">
        <v>321</v>
      </c>
      <c r="C141" s="11">
        <v>120.987015</v>
      </c>
      <c r="D141" s="11">
        <v>184.294647</v>
      </c>
      <c r="E141" s="11">
        <v>215.709351</v>
      </c>
      <c r="F141" s="11">
        <v>240.99601699999999</v>
      </c>
      <c r="G141" s="11">
        <v>234.751724</v>
      </c>
      <c r="H141" s="11">
        <v>225.62097199999999</v>
      </c>
      <c r="I141" s="11">
        <v>224.94151299999999</v>
      </c>
      <c r="J141" s="11">
        <v>225.373581</v>
      </c>
      <c r="K141" s="11">
        <v>227.981461</v>
      </c>
      <c r="L141" s="11">
        <v>235.32772800000001</v>
      </c>
      <c r="M141" s="11">
        <v>237.61170999999999</v>
      </c>
      <c r="N141" s="11">
        <v>240.87441999999999</v>
      </c>
      <c r="O141" s="11">
        <v>240.041031</v>
      </c>
      <c r="P141" s="11">
        <v>240.243256</v>
      </c>
      <c r="Q141" s="11">
        <v>242.09648100000001</v>
      </c>
      <c r="R141" s="11">
        <v>242.944412</v>
      </c>
      <c r="S141" s="11">
        <v>244.05732699999999</v>
      </c>
      <c r="T141" s="11">
        <v>245.805984</v>
      </c>
      <c r="U141" s="11">
        <v>246.61459400000001</v>
      </c>
      <c r="V141" s="11">
        <v>248.62751800000001</v>
      </c>
      <c r="W141" s="11">
        <v>253.07193000000001</v>
      </c>
      <c r="X141" s="11">
        <v>257.172394</v>
      </c>
      <c r="Y141" s="11">
        <v>259.97726399999999</v>
      </c>
      <c r="Z141" s="11">
        <v>262.60772700000001</v>
      </c>
      <c r="AA141" s="11">
        <v>265.61236600000001</v>
      </c>
      <c r="AB141" s="11">
        <v>267.35781900000001</v>
      </c>
      <c r="AC141" s="11">
        <v>268.97598299999999</v>
      </c>
      <c r="AD141" s="10">
        <v>1.5238E-2</v>
      </c>
    </row>
    <row r="142" spans="1:30" ht="15" customHeight="1" x14ac:dyDescent="0.2">
      <c r="B142" s="7" t="s">
        <v>322</v>
      </c>
    </row>
    <row r="143" spans="1:30" ht="15" customHeight="1" x14ac:dyDescent="0.25">
      <c r="A143" s="134" t="s">
        <v>417</v>
      </c>
      <c r="B143" s="9" t="s">
        <v>306</v>
      </c>
      <c r="C143" s="11">
        <v>204.98701500000001</v>
      </c>
      <c r="D143" s="11">
        <v>261.38445999999999</v>
      </c>
      <c r="E143" s="11">
        <v>289.47348</v>
      </c>
      <c r="F143" s="11">
        <v>305.89846799999998</v>
      </c>
      <c r="G143" s="11">
        <v>281.961029</v>
      </c>
      <c r="H143" s="11">
        <v>256.51672400000001</v>
      </c>
      <c r="I143" s="11">
        <v>242.14404300000001</v>
      </c>
      <c r="J143" s="11">
        <v>229.74321</v>
      </c>
      <c r="K143" s="11">
        <v>220.06269800000001</v>
      </c>
      <c r="L143" s="11">
        <v>215.058807</v>
      </c>
      <c r="M143" s="11">
        <v>222.840485</v>
      </c>
      <c r="N143" s="11">
        <v>225.696259</v>
      </c>
      <c r="O143" s="11">
        <v>224.69738799999999</v>
      </c>
      <c r="P143" s="11">
        <v>224.75181599999999</v>
      </c>
      <c r="Q143" s="11">
        <v>225.77246099999999</v>
      </c>
      <c r="R143" s="11">
        <v>226.05569499999999</v>
      </c>
      <c r="S143" s="11">
        <v>226.40893600000001</v>
      </c>
      <c r="T143" s="11">
        <v>226.567902</v>
      </c>
      <c r="U143" s="11">
        <v>225.84582499999999</v>
      </c>
      <c r="V143" s="11">
        <v>224.85115099999999</v>
      </c>
      <c r="W143" s="11">
        <v>226.62867700000001</v>
      </c>
      <c r="X143" s="11">
        <v>224.606506</v>
      </c>
      <c r="Y143" s="11">
        <v>224.52536000000001</v>
      </c>
      <c r="Z143" s="11">
        <v>222.89627100000001</v>
      </c>
      <c r="AA143" s="11">
        <v>221.98898299999999</v>
      </c>
      <c r="AB143" s="11">
        <v>220.550568</v>
      </c>
      <c r="AC143" s="11">
        <v>219.03526299999999</v>
      </c>
      <c r="AD143" s="10">
        <v>-7.045E-3</v>
      </c>
    </row>
    <row r="144" spans="1:30" ht="15" customHeight="1" x14ac:dyDescent="0.25">
      <c r="A144" s="134" t="s">
        <v>418</v>
      </c>
      <c r="B144" s="9" t="s">
        <v>308</v>
      </c>
      <c r="C144" s="11">
        <v>0.04</v>
      </c>
      <c r="D144" s="11">
        <v>11.266788</v>
      </c>
      <c r="E144" s="11">
        <v>12.459313</v>
      </c>
      <c r="F144" s="11">
        <v>13.157565</v>
      </c>
      <c r="G144" s="11">
        <v>12.121428</v>
      </c>
      <c r="H144" s="11">
        <v>11.022823000000001</v>
      </c>
      <c r="I144" s="11">
        <v>10.401535000000001</v>
      </c>
      <c r="J144" s="11">
        <v>9.8661259999999995</v>
      </c>
      <c r="K144" s="11">
        <v>9.4494469999999993</v>
      </c>
      <c r="L144" s="11">
        <v>9.235258</v>
      </c>
      <c r="M144" s="11">
        <v>9.5707050000000002</v>
      </c>
      <c r="N144" s="11">
        <v>9.6978139999999993</v>
      </c>
      <c r="O144" s="11">
        <v>9.6599149999999998</v>
      </c>
      <c r="P144" s="11">
        <v>9.66418</v>
      </c>
      <c r="Q144" s="11">
        <v>9.7233070000000001</v>
      </c>
      <c r="R144" s="11">
        <v>9.7486719999999991</v>
      </c>
      <c r="S144" s="11">
        <v>9.7768569999999997</v>
      </c>
      <c r="T144" s="11">
        <v>9.8043169999999993</v>
      </c>
      <c r="U144" s="11">
        <v>9.7922379999999993</v>
      </c>
      <c r="V144" s="11">
        <v>9.8008520000000008</v>
      </c>
      <c r="W144" s="11">
        <v>9.9049449999999997</v>
      </c>
      <c r="X144" s="11">
        <v>9.8955439999999992</v>
      </c>
      <c r="Y144" s="11">
        <v>9.9474440000000008</v>
      </c>
      <c r="Z144" s="11">
        <v>9.8647690000000008</v>
      </c>
      <c r="AA144" s="11">
        <v>9.8683979999999991</v>
      </c>
      <c r="AB144" s="11">
        <v>9.7996379999999998</v>
      </c>
      <c r="AC144" s="11">
        <v>9.7756340000000002</v>
      </c>
      <c r="AD144" s="10">
        <v>-5.6629999999999996E-3</v>
      </c>
    </row>
    <row r="145" spans="1:30" ht="15" customHeight="1" x14ac:dyDescent="0.25">
      <c r="A145" s="134" t="s">
        <v>419</v>
      </c>
      <c r="B145" s="9" t="s">
        <v>310</v>
      </c>
      <c r="C145" s="11">
        <v>2.1000000000000001E-2</v>
      </c>
      <c r="D145" s="11">
        <v>3.6040000000000003E-2</v>
      </c>
      <c r="E145" s="11">
        <v>4.7615999999999999E-2</v>
      </c>
      <c r="F145" s="11">
        <v>4.9958000000000002E-2</v>
      </c>
      <c r="G145" s="11">
        <v>4.7726999999999999E-2</v>
      </c>
      <c r="H145" s="11">
        <v>4.9513000000000001E-2</v>
      </c>
      <c r="I145" s="11">
        <v>5.3437999999999999E-2</v>
      </c>
      <c r="J145" s="11">
        <v>5.8302E-2</v>
      </c>
      <c r="K145" s="11">
        <v>6.4415E-2</v>
      </c>
      <c r="L145" s="11">
        <v>7.2748999999999994E-2</v>
      </c>
      <c r="M145" s="11">
        <v>8.7558999999999998E-2</v>
      </c>
      <c r="N145" s="11">
        <v>0.10281</v>
      </c>
      <c r="O145" s="11">
        <v>0.12012</v>
      </c>
      <c r="P145" s="11">
        <v>0.141261</v>
      </c>
      <c r="Q145" s="11">
        <v>0.16723299999999999</v>
      </c>
      <c r="R145" s="11">
        <v>0.197079</v>
      </c>
      <c r="S145" s="11">
        <v>0.231762</v>
      </c>
      <c r="T145" s="11">
        <v>0.27266099999999999</v>
      </c>
      <c r="U145" s="11">
        <v>0.31796600000000003</v>
      </c>
      <c r="V145" s="11">
        <v>0.37013200000000002</v>
      </c>
      <c r="W145" s="11">
        <v>0.43163499999999999</v>
      </c>
      <c r="X145" s="11">
        <v>0.50071100000000002</v>
      </c>
      <c r="Y145" s="11">
        <v>0.57113100000000006</v>
      </c>
      <c r="Z145" s="11">
        <v>0.64354500000000003</v>
      </c>
      <c r="AA145" s="11">
        <v>0.72083600000000003</v>
      </c>
      <c r="AB145" s="11">
        <v>0.795068</v>
      </c>
      <c r="AC145" s="11">
        <v>0.87010799999999999</v>
      </c>
      <c r="AD145" s="10">
        <v>0.135825</v>
      </c>
    </row>
    <row r="146" spans="1:30" ht="15" customHeight="1" x14ac:dyDescent="0.25">
      <c r="A146" s="134" t="s">
        <v>420</v>
      </c>
      <c r="B146" s="9" t="s">
        <v>312</v>
      </c>
      <c r="C146" s="11">
        <v>5.3929999999999998</v>
      </c>
      <c r="D146" s="11">
        <v>2.0219990000000001</v>
      </c>
      <c r="E146" s="11">
        <v>1.9757150000000001</v>
      </c>
      <c r="F146" s="11">
        <v>2.0877590000000001</v>
      </c>
      <c r="G146" s="11">
        <v>1.924355</v>
      </c>
      <c r="H146" s="11">
        <v>1.7507090000000001</v>
      </c>
      <c r="I146" s="11">
        <v>1.652636</v>
      </c>
      <c r="J146" s="11">
        <v>1.572408</v>
      </c>
      <c r="K146" s="11">
        <v>1.5457920000000001</v>
      </c>
      <c r="L146" s="11">
        <v>1.5873299999999999</v>
      </c>
      <c r="M146" s="11">
        <v>1.748016</v>
      </c>
      <c r="N146" s="11">
        <v>1.9663299999999999</v>
      </c>
      <c r="O146" s="11">
        <v>2.1642329999999999</v>
      </c>
      <c r="P146" s="11">
        <v>2.2837930000000002</v>
      </c>
      <c r="Q146" s="11">
        <v>3.004931</v>
      </c>
      <c r="R146" s="11">
        <v>3.50244</v>
      </c>
      <c r="S146" s="11">
        <v>4.1834629999999997</v>
      </c>
      <c r="T146" s="11">
        <v>5.6798929999999999</v>
      </c>
      <c r="U146" s="11">
        <v>7.1661429999999999</v>
      </c>
      <c r="V146" s="11">
        <v>10.084322</v>
      </c>
      <c r="W146" s="11">
        <v>12.522691999999999</v>
      </c>
      <c r="X146" s="11">
        <v>18.527567000000001</v>
      </c>
      <c r="Y146" s="11">
        <v>21.251638</v>
      </c>
      <c r="Z146" s="11">
        <v>25.484116</v>
      </c>
      <c r="AA146" s="11">
        <v>29.272604000000001</v>
      </c>
      <c r="AB146" s="11">
        <v>32.426208000000003</v>
      </c>
      <c r="AC146" s="11">
        <v>35.485756000000002</v>
      </c>
      <c r="AD146" s="10">
        <v>0.12142699999999999</v>
      </c>
    </row>
    <row r="147" spans="1:30" ht="15" customHeight="1" x14ac:dyDescent="0.25">
      <c r="A147" s="134" t="s">
        <v>421</v>
      </c>
      <c r="B147" s="9" t="s">
        <v>328</v>
      </c>
      <c r="C147" s="11">
        <v>210.441025</v>
      </c>
      <c r="D147" s="11">
        <v>274.70925899999997</v>
      </c>
      <c r="E147" s="11">
        <v>303.95611600000001</v>
      </c>
      <c r="F147" s="11">
        <v>321.19375600000001</v>
      </c>
      <c r="G147" s="11">
        <v>296.05450400000001</v>
      </c>
      <c r="H147" s="11">
        <v>269.33978300000001</v>
      </c>
      <c r="I147" s="11">
        <v>254.25166300000001</v>
      </c>
      <c r="J147" s="11">
        <v>241.24005099999999</v>
      </c>
      <c r="K147" s="11">
        <v>231.122345</v>
      </c>
      <c r="L147" s="11">
        <v>225.95414700000001</v>
      </c>
      <c r="M147" s="11">
        <v>234.24676500000001</v>
      </c>
      <c r="N147" s="11">
        <v>237.46324200000001</v>
      </c>
      <c r="O147" s="11">
        <v>236.64164700000001</v>
      </c>
      <c r="P147" s="11">
        <v>236.84106399999999</v>
      </c>
      <c r="Q147" s="11">
        <v>238.667923</v>
      </c>
      <c r="R147" s="11">
        <v>239.50389100000001</v>
      </c>
      <c r="S147" s="11">
        <v>240.600998</v>
      </c>
      <c r="T147" s="11">
        <v>242.32475299999999</v>
      </c>
      <c r="U147" s="11">
        <v>243.12217699999999</v>
      </c>
      <c r="V147" s="11">
        <v>245.10644500000001</v>
      </c>
      <c r="W147" s="11">
        <v>249.48794599999999</v>
      </c>
      <c r="X147" s="11">
        <v>253.53031899999999</v>
      </c>
      <c r="Y147" s="11">
        <v>256.295593</v>
      </c>
      <c r="Z147" s="11">
        <v>258.888733</v>
      </c>
      <c r="AA147" s="11">
        <v>261.85082999999997</v>
      </c>
      <c r="AB147" s="11">
        <v>263.57147200000003</v>
      </c>
      <c r="AC147" s="11">
        <v>265.16674799999998</v>
      </c>
      <c r="AD147" s="10">
        <v>-1.413E-3</v>
      </c>
    </row>
    <row r="148" spans="1:30" ht="15" customHeight="1" x14ac:dyDescent="0.2">
      <c r="A148" s="134" t="s">
        <v>422</v>
      </c>
      <c r="B148" s="7" t="s">
        <v>574</v>
      </c>
      <c r="C148" s="136">
        <v>502.48504600000001</v>
      </c>
      <c r="D148" s="136">
        <v>646.52996800000005</v>
      </c>
      <c r="E148" s="136">
        <v>723.52728300000001</v>
      </c>
      <c r="F148" s="136">
        <v>774.04455600000006</v>
      </c>
      <c r="G148" s="136">
        <v>742.71746800000005</v>
      </c>
      <c r="H148" s="136">
        <v>704.94317599999999</v>
      </c>
      <c r="I148" s="136">
        <v>681.12457300000005</v>
      </c>
      <c r="J148" s="136">
        <v>665.42193599999996</v>
      </c>
      <c r="K148" s="136">
        <v>655.58599900000002</v>
      </c>
      <c r="L148" s="136">
        <v>658.69122300000004</v>
      </c>
      <c r="M148" s="136">
        <v>668.24896200000001</v>
      </c>
      <c r="N148" s="136">
        <v>675.36053500000003</v>
      </c>
      <c r="O148" s="136">
        <v>675.60864300000003</v>
      </c>
      <c r="P148" s="136">
        <v>679.93646200000001</v>
      </c>
      <c r="Q148" s="136">
        <v>687.64862100000005</v>
      </c>
      <c r="R148" s="136">
        <v>691.64282200000002</v>
      </c>
      <c r="S148" s="136">
        <v>697.09619099999998</v>
      </c>
      <c r="T148" s="136">
        <v>703.833618</v>
      </c>
      <c r="U148" s="136">
        <v>708.15661599999999</v>
      </c>
      <c r="V148" s="136">
        <v>715.23730499999999</v>
      </c>
      <c r="W148" s="136">
        <v>728.97772199999997</v>
      </c>
      <c r="X148" s="136">
        <v>741.11828600000001</v>
      </c>
      <c r="Y148" s="136">
        <v>750.89324999999997</v>
      </c>
      <c r="Z148" s="136">
        <v>760.09777799999995</v>
      </c>
      <c r="AA148" s="136">
        <v>772.151611</v>
      </c>
      <c r="AB148" s="136">
        <v>778.91625999999997</v>
      </c>
      <c r="AC148" s="136">
        <v>787.18847700000003</v>
      </c>
      <c r="AD148" s="8">
        <v>7.9050000000000006E-3</v>
      </c>
    </row>
    <row r="150" spans="1:30" ht="15" customHeight="1" x14ac:dyDescent="0.2">
      <c r="B150" s="7" t="s">
        <v>423</v>
      </c>
    </row>
    <row r="151" spans="1:30" ht="15" customHeight="1" x14ac:dyDescent="0.25">
      <c r="A151" s="134" t="s">
        <v>424</v>
      </c>
      <c r="B151" s="9" t="s">
        <v>425</v>
      </c>
      <c r="C151" s="11">
        <v>1689.8779300000001</v>
      </c>
      <c r="D151" s="11">
        <v>1689.6267089999999</v>
      </c>
      <c r="E151" s="11">
        <v>1674.189697</v>
      </c>
      <c r="F151" s="11">
        <v>1683.6160890000001</v>
      </c>
      <c r="G151" s="11">
        <v>1705.3579099999999</v>
      </c>
      <c r="H151" s="11">
        <v>1765.198975</v>
      </c>
      <c r="I151" s="11">
        <v>1810.078491</v>
      </c>
      <c r="J151" s="11">
        <v>1839.775879</v>
      </c>
      <c r="K151" s="11">
        <v>1882.114624</v>
      </c>
      <c r="L151" s="11">
        <v>1914.086182</v>
      </c>
      <c r="M151" s="11">
        <v>1925.4582519999999</v>
      </c>
      <c r="N151" s="11">
        <v>1956.1982419999999</v>
      </c>
      <c r="O151" s="11">
        <v>1961.7392580000001</v>
      </c>
      <c r="P151" s="11">
        <v>1976.53772</v>
      </c>
      <c r="Q151" s="11">
        <v>1981.630981</v>
      </c>
      <c r="R151" s="11">
        <v>1992.6552730000001</v>
      </c>
      <c r="S151" s="11">
        <v>2006.1445309999999</v>
      </c>
      <c r="T151" s="11">
        <v>2012.560669</v>
      </c>
      <c r="U151" s="11">
        <v>2012.88501</v>
      </c>
      <c r="V151" s="11">
        <v>2028.049438</v>
      </c>
      <c r="W151" s="11">
        <v>2036.9104</v>
      </c>
      <c r="X151" s="11">
        <v>2054.1965329999998</v>
      </c>
      <c r="Y151" s="11">
        <v>2065.4353030000002</v>
      </c>
      <c r="Z151" s="11">
        <v>2081.3271479999999</v>
      </c>
      <c r="AA151" s="11">
        <v>2094.0532229999999</v>
      </c>
      <c r="AB151" s="11">
        <v>2119.9741210000002</v>
      </c>
      <c r="AC151" s="11">
        <v>2127.6916500000002</v>
      </c>
      <c r="AD151" s="10">
        <v>9.2639999999999997E-3</v>
      </c>
    </row>
    <row r="152" spans="1:30" ht="15" customHeight="1" x14ac:dyDescent="0.25">
      <c r="A152" s="134" t="s">
        <v>426</v>
      </c>
      <c r="B152" s="9" t="s">
        <v>427</v>
      </c>
      <c r="C152" s="15">
        <v>3.4812050000000001</v>
      </c>
      <c r="D152" s="15">
        <v>3.5066850000000001</v>
      </c>
      <c r="E152" s="15">
        <v>3.5323519999999999</v>
      </c>
      <c r="F152" s="15">
        <v>3.5582069999999999</v>
      </c>
      <c r="G152" s="15">
        <v>3.5842510000000001</v>
      </c>
      <c r="H152" s="15">
        <v>3.6104850000000002</v>
      </c>
      <c r="I152" s="15">
        <v>3.6369120000000001</v>
      </c>
      <c r="J152" s="15">
        <v>3.663532</v>
      </c>
      <c r="K152" s="15">
        <v>3.690347</v>
      </c>
      <c r="L152" s="15">
        <v>3.7173579999999999</v>
      </c>
      <c r="M152" s="15">
        <v>3.744567</v>
      </c>
      <c r="N152" s="15">
        <v>3.7719749999999999</v>
      </c>
      <c r="O152" s="15">
        <v>3.7995830000000002</v>
      </c>
      <c r="P152" s="15">
        <v>3.827394</v>
      </c>
      <c r="Q152" s="15">
        <v>3.8554080000000002</v>
      </c>
      <c r="R152" s="15">
        <v>3.8836270000000002</v>
      </c>
      <c r="S152" s="15">
        <v>3.9120529999999998</v>
      </c>
      <c r="T152" s="15">
        <v>3.9406870000000001</v>
      </c>
      <c r="U152" s="15">
        <v>3.9695299999999998</v>
      </c>
      <c r="V152" s="15">
        <v>3.9985849999999998</v>
      </c>
      <c r="W152" s="15">
        <v>4.0278520000000002</v>
      </c>
      <c r="X152" s="15">
        <v>4.0573329999999999</v>
      </c>
      <c r="Y152" s="15">
        <v>4.0870309999999996</v>
      </c>
      <c r="Z152" s="15">
        <v>4.1169450000000003</v>
      </c>
      <c r="AA152" s="15">
        <v>4.1470789999999997</v>
      </c>
      <c r="AB152" s="15">
        <v>4.1774329999999997</v>
      </c>
      <c r="AC152" s="15">
        <v>4.2080089999999997</v>
      </c>
      <c r="AD152" s="10">
        <v>7.319E-3</v>
      </c>
    </row>
    <row r="153" spans="1:30" ht="15" customHeight="1" x14ac:dyDescent="0.2">
      <c r="B153" s="7" t="s">
        <v>428</v>
      </c>
    </row>
    <row r="154" spans="1:30" ht="15" customHeight="1" x14ac:dyDescent="0.25">
      <c r="A154" s="134" t="s">
        <v>429</v>
      </c>
      <c r="B154" s="9" t="s">
        <v>430</v>
      </c>
      <c r="C154" s="15">
        <v>485.42895499999997</v>
      </c>
      <c r="D154" s="15">
        <v>481.83017000000001</v>
      </c>
      <c r="E154" s="15">
        <v>473.95886200000001</v>
      </c>
      <c r="F154" s="15">
        <v>473.16421500000001</v>
      </c>
      <c r="G154" s="15">
        <v>475.79202299999997</v>
      </c>
      <c r="H154" s="15">
        <v>488.90902699999998</v>
      </c>
      <c r="I154" s="15">
        <v>497.16394000000003</v>
      </c>
      <c r="J154" s="15">
        <v>500.57525600000002</v>
      </c>
      <c r="K154" s="15">
        <v>506.74185199999999</v>
      </c>
      <c r="L154" s="15">
        <v>509.41528299999999</v>
      </c>
      <c r="M154" s="15">
        <v>505.99615499999999</v>
      </c>
      <c r="N154" s="15">
        <v>505.82913200000002</v>
      </c>
      <c r="O154" s="15">
        <v>497.37023900000003</v>
      </c>
      <c r="P154" s="15">
        <v>489.61596700000001</v>
      </c>
      <c r="Q154" s="15">
        <v>477.90780599999999</v>
      </c>
      <c r="R154" s="15">
        <v>466.205872</v>
      </c>
      <c r="S154" s="15">
        <v>455.32061800000002</v>
      </c>
      <c r="T154" s="15">
        <v>443.09722900000003</v>
      </c>
      <c r="U154" s="15">
        <v>429.88204999999999</v>
      </c>
      <c r="V154" s="15">
        <v>420.12106299999999</v>
      </c>
      <c r="W154" s="15">
        <v>409.27825899999999</v>
      </c>
      <c r="X154" s="15">
        <v>400.34982300000001</v>
      </c>
      <c r="Y154" s="15">
        <v>390.445312</v>
      </c>
      <c r="Z154" s="15">
        <v>381.627655</v>
      </c>
      <c r="AA154" s="15">
        <v>372.42437699999999</v>
      </c>
      <c r="AB154" s="15">
        <v>365.70581099999998</v>
      </c>
      <c r="AC154" s="15">
        <v>356.00891100000001</v>
      </c>
      <c r="AD154" s="10">
        <v>-1.2031999999999999E-2</v>
      </c>
    </row>
    <row r="155" spans="1:30" ht="15" customHeight="1" x14ac:dyDescent="0.25">
      <c r="A155" s="134" t="s">
        <v>431</v>
      </c>
      <c r="B155" s="9" t="s">
        <v>432</v>
      </c>
      <c r="C155" s="15">
        <v>0</v>
      </c>
      <c r="D155" s="15">
        <v>0</v>
      </c>
      <c r="E155" s="15">
        <v>0</v>
      </c>
      <c r="F155" s="15">
        <v>0</v>
      </c>
      <c r="G155" s="15">
        <v>0</v>
      </c>
      <c r="H155" s="15">
        <v>0</v>
      </c>
      <c r="I155" s="15">
        <v>0</v>
      </c>
      <c r="J155" s="15">
        <v>0</v>
      </c>
      <c r="K155" s="15">
        <v>0</v>
      </c>
      <c r="L155" s="15">
        <v>0</v>
      </c>
      <c r="M155" s="15">
        <v>0</v>
      </c>
      <c r="N155" s="15">
        <v>0</v>
      </c>
      <c r="O155" s="15">
        <v>0</v>
      </c>
      <c r="P155" s="15">
        <v>0</v>
      </c>
      <c r="Q155" s="15">
        <v>0</v>
      </c>
      <c r="R155" s="15">
        <v>0</v>
      </c>
      <c r="S155" s="15">
        <v>0</v>
      </c>
      <c r="T155" s="15">
        <v>0</v>
      </c>
      <c r="U155" s="15">
        <v>0</v>
      </c>
      <c r="V155" s="15">
        <v>0</v>
      </c>
      <c r="W155" s="15">
        <v>0</v>
      </c>
      <c r="X155" s="15">
        <v>0</v>
      </c>
      <c r="Y155" s="15">
        <v>0</v>
      </c>
      <c r="Z155" s="15">
        <v>0</v>
      </c>
      <c r="AA155" s="15">
        <v>0</v>
      </c>
      <c r="AB155" s="15">
        <v>0</v>
      </c>
      <c r="AC155" s="15">
        <v>0</v>
      </c>
      <c r="AD155" s="10" t="s">
        <v>233</v>
      </c>
    </row>
    <row r="156" spans="1:30" ht="15" customHeight="1" x14ac:dyDescent="0.25">
      <c r="A156" s="134" t="s">
        <v>433</v>
      </c>
      <c r="B156" s="9" t="s">
        <v>434</v>
      </c>
      <c r="C156" s="15">
        <v>0</v>
      </c>
      <c r="D156" s="15">
        <v>0</v>
      </c>
      <c r="E156" s="15">
        <v>0</v>
      </c>
      <c r="F156" s="15">
        <v>0</v>
      </c>
      <c r="G156" s="15">
        <v>0</v>
      </c>
      <c r="H156" s="15">
        <v>0</v>
      </c>
      <c r="I156" s="15">
        <v>0</v>
      </c>
      <c r="J156" s="15">
        <v>0</v>
      </c>
      <c r="K156" s="15">
        <v>0</v>
      </c>
      <c r="L156" s="15">
        <v>0</v>
      </c>
      <c r="M156" s="15">
        <v>0</v>
      </c>
      <c r="N156" s="15">
        <v>0</v>
      </c>
      <c r="O156" s="15">
        <v>0</v>
      </c>
      <c r="P156" s="15">
        <v>0</v>
      </c>
      <c r="Q156" s="15">
        <v>0</v>
      </c>
      <c r="R156" s="15">
        <v>0</v>
      </c>
      <c r="S156" s="15">
        <v>0</v>
      </c>
      <c r="T156" s="15">
        <v>0</v>
      </c>
      <c r="U156" s="15">
        <v>0</v>
      </c>
      <c r="V156" s="15">
        <v>0</v>
      </c>
      <c r="W156" s="15">
        <v>0</v>
      </c>
      <c r="X156" s="15">
        <v>0</v>
      </c>
      <c r="Y156" s="15">
        <v>0</v>
      </c>
      <c r="Z156" s="15">
        <v>0</v>
      </c>
      <c r="AA156" s="15">
        <v>0</v>
      </c>
      <c r="AB156" s="15">
        <v>0</v>
      </c>
      <c r="AC156" s="15">
        <v>0</v>
      </c>
      <c r="AD156" s="10" t="s">
        <v>233</v>
      </c>
    </row>
    <row r="157" spans="1:30" ht="15" customHeight="1" x14ac:dyDescent="0.25">
      <c r="A157" s="134" t="s">
        <v>435</v>
      </c>
      <c r="B157" s="9" t="s">
        <v>436</v>
      </c>
      <c r="C157" s="15">
        <v>0</v>
      </c>
      <c r="D157" s="15">
        <v>0</v>
      </c>
      <c r="E157" s="15">
        <v>0</v>
      </c>
      <c r="F157" s="15">
        <v>0</v>
      </c>
      <c r="G157" s="15">
        <v>0</v>
      </c>
      <c r="H157" s="15">
        <v>0</v>
      </c>
      <c r="I157" s="15">
        <v>0.53262299999999996</v>
      </c>
      <c r="J157" s="15">
        <v>1.6111340000000001</v>
      </c>
      <c r="K157" s="15">
        <v>3.2683840000000002</v>
      </c>
      <c r="L157" s="15">
        <v>5.4897850000000004</v>
      </c>
      <c r="M157" s="15">
        <v>8.2043649999999992</v>
      </c>
      <c r="N157" s="15">
        <v>12.784708</v>
      </c>
      <c r="O157" s="15">
        <v>18.933503999999999</v>
      </c>
      <c r="P157" s="15">
        <v>26.802686999999999</v>
      </c>
      <c r="Q157" s="15">
        <v>36.079559000000003</v>
      </c>
      <c r="R157" s="15">
        <v>46.885395000000003</v>
      </c>
      <c r="S157" s="15">
        <v>57.490493999999998</v>
      </c>
      <c r="T157" s="15">
        <v>67.615928999999994</v>
      </c>
      <c r="U157" s="15">
        <v>77.201926999999998</v>
      </c>
      <c r="V157" s="15">
        <v>87.070785999999998</v>
      </c>
      <c r="W157" s="15">
        <v>96.428070000000005</v>
      </c>
      <c r="X157" s="15">
        <v>105.942413</v>
      </c>
      <c r="Y157" s="15">
        <v>114.91802199999999</v>
      </c>
      <c r="Z157" s="15">
        <v>123.923683</v>
      </c>
      <c r="AA157" s="15">
        <v>132.522186</v>
      </c>
      <c r="AB157" s="15">
        <v>141.776703</v>
      </c>
      <c r="AC157" s="15">
        <v>149.62011699999999</v>
      </c>
      <c r="AD157" s="10" t="s">
        <v>233</v>
      </c>
    </row>
    <row r="159" spans="1:30" ht="15" customHeight="1" x14ac:dyDescent="0.2">
      <c r="B159" s="7" t="s">
        <v>437</v>
      </c>
    </row>
    <row r="160" spans="1:30" ht="15" customHeight="1" x14ac:dyDescent="0.25">
      <c r="A160" s="134" t="s">
        <v>438</v>
      </c>
      <c r="B160" s="9" t="s">
        <v>439</v>
      </c>
      <c r="C160" s="11">
        <v>497.28604100000001</v>
      </c>
      <c r="D160" s="11">
        <v>481.69042999999999</v>
      </c>
      <c r="E160" s="11">
        <v>475.47421300000002</v>
      </c>
      <c r="F160" s="11">
        <v>468.71945199999999</v>
      </c>
      <c r="G160" s="11">
        <v>464.53414900000001</v>
      </c>
      <c r="H160" s="11">
        <v>459.03298999999998</v>
      </c>
      <c r="I160" s="11">
        <v>452.65216099999998</v>
      </c>
      <c r="J160" s="11">
        <v>443.94464099999999</v>
      </c>
      <c r="K160" s="11">
        <v>435.71130399999998</v>
      </c>
      <c r="L160" s="11">
        <v>431.560608</v>
      </c>
      <c r="M160" s="11">
        <v>427.38146999999998</v>
      </c>
      <c r="N160" s="11">
        <v>422.92309599999999</v>
      </c>
      <c r="O160" s="11">
        <v>417.90081800000002</v>
      </c>
      <c r="P160" s="11">
        <v>412.80825800000002</v>
      </c>
      <c r="Q160" s="11">
        <v>408.39529399999998</v>
      </c>
      <c r="R160" s="11">
        <v>405.67553700000002</v>
      </c>
      <c r="S160" s="11">
        <v>403.64581299999998</v>
      </c>
      <c r="T160" s="11">
        <v>402.31585699999999</v>
      </c>
      <c r="U160" s="11">
        <v>400.86660799999999</v>
      </c>
      <c r="V160" s="11">
        <v>400.54046599999998</v>
      </c>
      <c r="W160" s="11">
        <v>400.94921900000003</v>
      </c>
      <c r="X160" s="11">
        <v>401.73941000000002</v>
      </c>
      <c r="Y160" s="11">
        <v>401.891144</v>
      </c>
      <c r="Z160" s="11">
        <v>402.60449199999999</v>
      </c>
      <c r="AA160" s="11">
        <v>403.84027099999997</v>
      </c>
      <c r="AB160" s="11">
        <v>404.733429</v>
      </c>
      <c r="AC160" s="11">
        <v>406.86798099999999</v>
      </c>
      <c r="AD160" s="10">
        <v>-6.7299999999999999E-3</v>
      </c>
    </row>
    <row r="161" spans="1:30" ht="15" customHeight="1" x14ac:dyDescent="0.25">
      <c r="A161" s="134" t="s">
        <v>440</v>
      </c>
      <c r="B161" s="9" t="s">
        <v>427</v>
      </c>
      <c r="C161" s="15">
        <v>4.7543410000000002</v>
      </c>
      <c r="D161" s="15">
        <v>4.7915710000000002</v>
      </c>
      <c r="E161" s="15">
        <v>4.8290920000000002</v>
      </c>
      <c r="F161" s="15">
        <v>4.8669060000000002</v>
      </c>
      <c r="G161" s="15">
        <v>4.905017</v>
      </c>
      <c r="H161" s="15">
        <v>4.9434259999999997</v>
      </c>
      <c r="I161" s="15">
        <v>4.9821359999999997</v>
      </c>
      <c r="J161" s="15">
        <v>5.0211480000000002</v>
      </c>
      <c r="K161" s="15">
        <v>5.060467</v>
      </c>
      <c r="L161" s="15">
        <v>5.1000930000000002</v>
      </c>
      <c r="M161" s="15">
        <v>5.1400300000000003</v>
      </c>
      <c r="N161" s="15">
        <v>5.1802789999999996</v>
      </c>
      <c r="O161" s="15">
        <v>5.2208439999999996</v>
      </c>
      <c r="P161" s="15">
        <v>5.2617260000000003</v>
      </c>
      <c r="Q161" s="15">
        <v>5.3029279999999996</v>
      </c>
      <c r="R161" s="15">
        <v>5.3444529999999997</v>
      </c>
      <c r="S161" s="15">
        <v>5.3863029999999998</v>
      </c>
      <c r="T161" s="15">
        <v>5.4284809999999997</v>
      </c>
      <c r="U161" s="15">
        <v>5.4709890000000003</v>
      </c>
      <c r="V161" s="15">
        <v>5.5138299999999996</v>
      </c>
      <c r="W161" s="15">
        <v>5.5570069999999996</v>
      </c>
      <c r="X161" s="15">
        <v>5.6005209999999996</v>
      </c>
      <c r="Y161" s="15">
        <v>5.6443760000000003</v>
      </c>
      <c r="Z161" s="15">
        <v>5.6885750000000002</v>
      </c>
      <c r="AA161" s="15">
        <v>5.7331200000000004</v>
      </c>
      <c r="AB161" s="15">
        <v>5.7780129999999996</v>
      </c>
      <c r="AC161" s="15">
        <v>5.8232590000000002</v>
      </c>
      <c r="AD161" s="10">
        <v>7.8309999999999994E-3</v>
      </c>
    </row>
    <row r="162" spans="1:30" ht="15" customHeight="1" x14ac:dyDescent="0.2">
      <c r="B162" s="7" t="s">
        <v>428</v>
      </c>
    </row>
    <row r="163" spans="1:30" ht="15" customHeight="1" x14ac:dyDescent="0.25">
      <c r="A163" s="134" t="s">
        <v>441</v>
      </c>
      <c r="B163" s="9" t="s">
        <v>430</v>
      </c>
      <c r="C163" s="15">
        <v>100.809296</v>
      </c>
      <c r="D163" s="15">
        <v>98.977706999999995</v>
      </c>
      <c r="E163" s="15">
        <v>97.132262999999995</v>
      </c>
      <c r="F163" s="15">
        <v>95.095444000000001</v>
      </c>
      <c r="G163" s="15">
        <v>93.648499000000001</v>
      </c>
      <c r="H163" s="15">
        <v>92.005393999999995</v>
      </c>
      <c r="I163" s="15">
        <v>90.028282000000004</v>
      </c>
      <c r="J163" s="15">
        <v>87.615859999999998</v>
      </c>
      <c r="K163" s="15">
        <v>85.330162000000001</v>
      </c>
      <c r="L163" s="15">
        <v>83.867653000000004</v>
      </c>
      <c r="M163" s="15">
        <v>82.415924000000004</v>
      </c>
      <c r="N163" s="15">
        <v>80.926192999999998</v>
      </c>
      <c r="O163" s="15">
        <v>79.348763000000005</v>
      </c>
      <c r="P163" s="15">
        <v>77.778846999999999</v>
      </c>
      <c r="Q163" s="15">
        <v>76.354361999999995</v>
      </c>
      <c r="R163" s="15">
        <v>75.260345000000001</v>
      </c>
      <c r="S163" s="15">
        <v>74.304244999999995</v>
      </c>
      <c r="T163" s="15">
        <v>73.484840000000005</v>
      </c>
      <c r="U163" s="15">
        <v>72.652953999999994</v>
      </c>
      <c r="V163" s="15">
        <v>72.030974999999998</v>
      </c>
      <c r="W163" s="15">
        <v>71.544914000000006</v>
      </c>
      <c r="X163" s="15">
        <v>71.129974000000004</v>
      </c>
      <c r="Y163" s="15">
        <v>70.607590000000002</v>
      </c>
      <c r="Z163" s="15">
        <v>70.185790999999995</v>
      </c>
      <c r="AA163" s="15">
        <v>69.854797000000005</v>
      </c>
      <c r="AB163" s="15">
        <v>69.466171000000003</v>
      </c>
      <c r="AC163" s="15">
        <v>69.291259999999994</v>
      </c>
      <c r="AD163" s="10">
        <v>-1.4161999999999999E-2</v>
      </c>
    </row>
    <row r="164" spans="1:30" ht="15" customHeight="1" x14ac:dyDescent="0.25">
      <c r="A164" s="134" t="s">
        <v>442</v>
      </c>
      <c r="B164" s="9" t="s">
        <v>432</v>
      </c>
      <c r="C164" s="15">
        <v>5.6677200000000001</v>
      </c>
      <c r="D164" s="15">
        <v>2.6047470000000001</v>
      </c>
      <c r="E164" s="15">
        <v>2.1437189999999999</v>
      </c>
      <c r="F164" s="15">
        <v>1.8956200000000001</v>
      </c>
      <c r="G164" s="15">
        <v>1.736157</v>
      </c>
      <c r="H164" s="15">
        <v>1.5802080000000001</v>
      </c>
      <c r="I164" s="15">
        <v>1.4788570000000001</v>
      </c>
      <c r="J164" s="15">
        <v>1.3753550000000001</v>
      </c>
      <c r="K164" s="15">
        <v>1.278769</v>
      </c>
      <c r="L164" s="15">
        <v>1.198664</v>
      </c>
      <c r="M164" s="15">
        <v>1.123704</v>
      </c>
      <c r="N164" s="15">
        <v>1.0513939999999999</v>
      </c>
      <c r="O164" s="15">
        <v>0.98551200000000005</v>
      </c>
      <c r="P164" s="15">
        <v>0.91907099999999997</v>
      </c>
      <c r="Q164" s="15">
        <v>0.85696000000000006</v>
      </c>
      <c r="R164" s="15">
        <v>0.80059000000000002</v>
      </c>
      <c r="S164" s="15">
        <v>0.744533</v>
      </c>
      <c r="T164" s="15">
        <v>0.68877200000000005</v>
      </c>
      <c r="U164" s="15">
        <v>0.63524099999999994</v>
      </c>
      <c r="V164" s="15">
        <v>0.58321999999999996</v>
      </c>
      <c r="W164" s="15">
        <v>0.53451099999999996</v>
      </c>
      <c r="X164" s="15">
        <v>0.48835600000000001</v>
      </c>
      <c r="Y164" s="15">
        <v>0.447847</v>
      </c>
      <c r="Z164" s="15">
        <v>0.40487200000000001</v>
      </c>
      <c r="AA164" s="15">
        <v>0.35696899999999998</v>
      </c>
      <c r="AB164" s="15">
        <v>0.30568699999999999</v>
      </c>
      <c r="AC164" s="15">
        <v>0.260911</v>
      </c>
      <c r="AD164" s="10">
        <v>-8.7928000000000006E-2</v>
      </c>
    </row>
    <row r="165" spans="1:30" ht="15" customHeight="1" x14ac:dyDescent="0.25">
      <c r="A165" s="134" t="s">
        <v>443</v>
      </c>
      <c r="B165" s="9" t="s">
        <v>434</v>
      </c>
      <c r="C165" s="15">
        <v>0</v>
      </c>
      <c r="D165" s="15">
        <v>0</v>
      </c>
      <c r="E165" s="15">
        <v>0</v>
      </c>
      <c r="F165" s="15">
        <v>0</v>
      </c>
      <c r="G165" s="15">
        <v>0</v>
      </c>
      <c r="H165" s="15">
        <v>0</v>
      </c>
      <c r="I165" s="15">
        <v>0</v>
      </c>
      <c r="J165" s="15">
        <v>0</v>
      </c>
      <c r="K165" s="15">
        <v>0</v>
      </c>
      <c r="L165" s="15">
        <v>0</v>
      </c>
      <c r="M165" s="15">
        <v>0</v>
      </c>
      <c r="N165" s="15">
        <v>0</v>
      </c>
      <c r="O165" s="15">
        <v>0</v>
      </c>
      <c r="P165" s="15">
        <v>0</v>
      </c>
      <c r="Q165" s="15">
        <v>0</v>
      </c>
      <c r="R165" s="15">
        <v>0</v>
      </c>
      <c r="S165" s="15">
        <v>0</v>
      </c>
      <c r="T165" s="15">
        <v>0</v>
      </c>
      <c r="U165" s="15">
        <v>0</v>
      </c>
      <c r="V165" s="15">
        <v>0</v>
      </c>
      <c r="W165" s="15">
        <v>0</v>
      </c>
      <c r="X165" s="15">
        <v>0</v>
      </c>
      <c r="Y165" s="15">
        <v>0</v>
      </c>
      <c r="Z165" s="15">
        <v>0</v>
      </c>
      <c r="AA165" s="15">
        <v>0</v>
      </c>
      <c r="AB165" s="15">
        <v>0</v>
      </c>
      <c r="AC165" s="15">
        <v>0</v>
      </c>
      <c r="AD165" s="10" t="s">
        <v>233</v>
      </c>
    </row>
    <row r="166" spans="1:30" ht="15" customHeight="1" x14ac:dyDescent="0.25">
      <c r="A166" s="134" t="s">
        <v>444</v>
      </c>
      <c r="B166" s="9" t="s">
        <v>436</v>
      </c>
      <c r="C166" s="15">
        <v>0.13470799999999999</v>
      </c>
      <c r="D166" s="15">
        <v>0.19464600000000001</v>
      </c>
      <c r="E166" s="15">
        <v>0.25881599999999999</v>
      </c>
      <c r="F166" s="15">
        <v>0.318637</v>
      </c>
      <c r="G166" s="15">
        <v>0.37786199999999998</v>
      </c>
      <c r="H166" s="15">
        <v>0.43519000000000002</v>
      </c>
      <c r="I166" s="15">
        <v>0.48545700000000003</v>
      </c>
      <c r="J166" s="15">
        <v>0.52910599999999997</v>
      </c>
      <c r="K166" s="15">
        <v>0.56883600000000001</v>
      </c>
      <c r="L166" s="15">
        <v>0.61066799999999999</v>
      </c>
      <c r="M166" s="15">
        <v>0.64848799999999995</v>
      </c>
      <c r="N166" s="15">
        <v>0.68351200000000001</v>
      </c>
      <c r="O166" s="15">
        <v>0.71092699999999998</v>
      </c>
      <c r="P166" s="15">
        <v>0.73897900000000005</v>
      </c>
      <c r="Q166" s="15">
        <v>0.76622100000000004</v>
      </c>
      <c r="R166" s="15">
        <v>0.79516399999999998</v>
      </c>
      <c r="S166" s="15">
        <v>0.82690600000000003</v>
      </c>
      <c r="T166" s="15">
        <v>0.86124699999999998</v>
      </c>
      <c r="U166" s="15">
        <v>0.89337200000000005</v>
      </c>
      <c r="V166" s="15">
        <v>0.92853799999999997</v>
      </c>
      <c r="W166" s="15">
        <v>0.96352199999999999</v>
      </c>
      <c r="X166" s="15">
        <v>0.99767099999999997</v>
      </c>
      <c r="Y166" s="15">
        <v>1.0242439999999999</v>
      </c>
      <c r="Z166" s="15">
        <v>1.0552999999999999</v>
      </c>
      <c r="AA166" s="15">
        <v>1.092886</v>
      </c>
      <c r="AB166" s="15">
        <v>1.132528</v>
      </c>
      <c r="AC166" s="15">
        <v>1.1705570000000001</v>
      </c>
      <c r="AD166" s="10">
        <v>7.4399999999999994E-2</v>
      </c>
    </row>
    <row r="168" spans="1:30" ht="15" customHeight="1" x14ac:dyDescent="0.2">
      <c r="B168" s="7" t="s">
        <v>445</v>
      </c>
    </row>
    <row r="169" spans="1:30" ht="15" customHeight="1" x14ac:dyDescent="0.25">
      <c r="A169" s="134" t="s">
        <v>446</v>
      </c>
      <c r="B169" s="9" t="s">
        <v>447</v>
      </c>
      <c r="C169" s="11">
        <v>3644.8779300000001</v>
      </c>
      <c r="D169" s="11">
        <v>3766.6716310000002</v>
      </c>
      <c r="E169" s="11">
        <v>3945.810547</v>
      </c>
      <c r="F169" s="11">
        <v>4194.7070309999999</v>
      </c>
      <c r="G169" s="11">
        <v>4359.7958980000003</v>
      </c>
      <c r="H169" s="11">
        <v>4517.5683589999999</v>
      </c>
      <c r="I169" s="11">
        <v>4685.7060549999997</v>
      </c>
      <c r="J169" s="11">
        <v>4862.716797</v>
      </c>
      <c r="K169" s="11">
        <v>5066.5122069999998</v>
      </c>
      <c r="L169" s="11">
        <v>5297.6035160000001</v>
      </c>
      <c r="M169" s="11">
        <v>5532.1474609999996</v>
      </c>
      <c r="N169" s="11">
        <v>5766.5556640000004</v>
      </c>
      <c r="O169" s="11">
        <v>6000.4345700000003</v>
      </c>
      <c r="P169" s="11">
        <v>6238.205078</v>
      </c>
      <c r="Q169" s="11">
        <v>6498.0439450000003</v>
      </c>
      <c r="R169" s="11">
        <v>6751.1083980000003</v>
      </c>
      <c r="S169" s="11">
        <v>7017.1679690000001</v>
      </c>
      <c r="T169" s="11">
        <v>7301.3710940000001</v>
      </c>
      <c r="U169" s="11">
        <v>7583.4072269999997</v>
      </c>
      <c r="V169" s="11">
        <v>7874.6083980000003</v>
      </c>
      <c r="W169" s="11">
        <v>8177.3232420000004</v>
      </c>
      <c r="X169" s="11">
        <v>8487.9511719999991</v>
      </c>
      <c r="Y169" s="11">
        <v>8791.0615230000003</v>
      </c>
      <c r="Z169" s="11">
        <v>9106.3251949999994</v>
      </c>
      <c r="AA169" s="11">
        <v>9421.3886719999991</v>
      </c>
      <c r="AB169" s="11">
        <v>9748.8183590000008</v>
      </c>
      <c r="AC169" s="11">
        <v>10078.780273</v>
      </c>
      <c r="AD169" s="10">
        <v>4.0155000000000003E-2</v>
      </c>
    </row>
    <row r="170" spans="1:30" ht="15" customHeight="1" x14ac:dyDescent="0.25">
      <c r="A170" s="134" t="s">
        <v>448</v>
      </c>
      <c r="B170" s="9" t="s">
        <v>449</v>
      </c>
      <c r="C170" s="11">
        <v>1443.017212</v>
      </c>
      <c r="D170" s="11">
        <v>1449.208496</v>
      </c>
      <c r="E170" s="11">
        <v>1494.3854980000001</v>
      </c>
      <c r="F170" s="11">
        <v>1556.3642580000001</v>
      </c>
      <c r="G170" s="11">
        <v>1604.003052</v>
      </c>
      <c r="H170" s="11">
        <v>1666.6057129999999</v>
      </c>
      <c r="I170" s="11">
        <v>1748.1827390000001</v>
      </c>
      <c r="J170" s="11">
        <v>1846.1020510000001</v>
      </c>
      <c r="K170" s="11">
        <v>1947.6285399999999</v>
      </c>
      <c r="L170" s="11">
        <v>2056.01001</v>
      </c>
      <c r="M170" s="11">
        <v>2158.8732909999999</v>
      </c>
      <c r="N170" s="11">
        <v>2256.0610350000002</v>
      </c>
      <c r="O170" s="11">
        <v>2355.780029</v>
      </c>
      <c r="P170" s="11">
        <v>2465.8090820000002</v>
      </c>
      <c r="Q170" s="11">
        <v>2582.5649410000001</v>
      </c>
      <c r="R170" s="11">
        <v>2697.3723140000002</v>
      </c>
      <c r="S170" s="11">
        <v>2817.1945799999999</v>
      </c>
      <c r="T170" s="11">
        <v>2945.6540530000002</v>
      </c>
      <c r="U170" s="11">
        <v>3081.030518</v>
      </c>
      <c r="V170" s="11">
        <v>3220.8977049999999</v>
      </c>
      <c r="W170" s="11">
        <v>3363.6303710000002</v>
      </c>
      <c r="X170" s="11">
        <v>3506.8454590000001</v>
      </c>
      <c r="Y170" s="11">
        <v>3649.4726559999999</v>
      </c>
      <c r="Z170" s="11">
        <v>3800.6945799999999</v>
      </c>
      <c r="AA170" s="11">
        <v>3950.1281739999999</v>
      </c>
      <c r="AB170" s="11">
        <v>4102.8320309999999</v>
      </c>
      <c r="AC170" s="11">
        <v>4259.5112300000001</v>
      </c>
      <c r="AD170" s="10">
        <v>4.4068999999999997E-2</v>
      </c>
    </row>
    <row r="171" spans="1:30" ht="15" customHeight="1" x14ac:dyDescent="0.25">
      <c r="A171" s="134" t="s">
        <v>450</v>
      </c>
      <c r="B171" s="9" t="s">
        <v>451</v>
      </c>
      <c r="C171" s="11">
        <v>2201.8608399999998</v>
      </c>
      <c r="D171" s="11">
        <v>2317.463135</v>
      </c>
      <c r="E171" s="11">
        <v>2451.4250489999999</v>
      </c>
      <c r="F171" s="11">
        <v>2638.342529</v>
      </c>
      <c r="G171" s="11">
        <v>2755.7929690000001</v>
      </c>
      <c r="H171" s="11">
        <v>2850.9626459999999</v>
      </c>
      <c r="I171" s="11">
        <v>2937.5234380000002</v>
      </c>
      <c r="J171" s="11">
        <v>3016.6147460000002</v>
      </c>
      <c r="K171" s="11">
        <v>3118.883789</v>
      </c>
      <c r="L171" s="11">
        <v>3241.59375</v>
      </c>
      <c r="M171" s="11">
        <v>3373.274414</v>
      </c>
      <c r="N171" s="11">
        <v>3510.4948730000001</v>
      </c>
      <c r="O171" s="11">
        <v>3644.654297</v>
      </c>
      <c r="P171" s="11">
        <v>3772.3959960000002</v>
      </c>
      <c r="Q171" s="11">
        <v>3915.47876</v>
      </c>
      <c r="R171" s="11">
        <v>4053.736328</v>
      </c>
      <c r="S171" s="11">
        <v>4199.9736329999996</v>
      </c>
      <c r="T171" s="11">
        <v>4355.7172849999997</v>
      </c>
      <c r="U171" s="11">
        <v>4502.3764650000003</v>
      </c>
      <c r="V171" s="11">
        <v>4653.7104490000002</v>
      </c>
      <c r="W171" s="11">
        <v>4813.6928710000002</v>
      </c>
      <c r="X171" s="11">
        <v>4981.1054690000001</v>
      </c>
      <c r="Y171" s="11">
        <v>5141.5888670000004</v>
      </c>
      <c r="Z171" s="11">
        <v>5305.6308589999999</v>
      </c>
      <c r="AA171" s="11">
        <v>5471.2602539999998</v>
      </c>
      <c r="AB171" s="11">
        <v>5645.9858400000003</v>
      </c>
      <c r="AC171" s="11">
        <v>5819.2690430000002</v>
      </c>
      <c r="AD171" s="10">
        <v>3.7515E-2</v>
      </c>
    </row>
    <row r="172" spans="1:30" ht="15" customHeight="1" x14ac:dyDescent="0.2">
      <c r="B172" s="7" t="s">
        <v>428</v>
      </c>
    </row>
    <row r="173" spans="1:30" ht="15" customHeight="1" x14ac:dyDescent="0.25">
      <c r="A173" s="134" t="s">
        <v>452</v>
      </c>
      <c r="B173" s="9" t="s">
        <v>430</v>
      </c>
      <c r="C173" s="15">
        <v>217.723038</v>
      </c>
      <c r="D173" s="15">
        <v>298.99685699999998</v>
      </c>
      <c r="E173" s="15">
        <v>297.33944700000001</v>
      </c>
      <c r="F173" s="15">
        <v>307.15481599999998</v>
      </c>
      <c r="G173" s="15">
        <v>318.05404700000003</v>
      </c>
      <c r="H173" s="15">
        <v>333.79922499999998</v>
      </c>
      <c r="I173" s="15">
        <v>283.93829299999999</v>
      </c>
      <c r="J173" s="15">
        <v>284.44339000000002</v>
      </c>
      <c r="K173" s="15">
        <v>284.95739700000001</v>
      </c>
      <c r="L173" s="15">
        <v>286.05578600000001</v>
      </c>
      <c r="M173" s="15">
        <v>287.19613600000002</v>
      </c>
      <c r="N173" s="15">
        <v>288.00616500000001</v>
      </c>
      <c r="O173" s="15">
        <v>288.40396099999998</v>
      </c>
      <c r="P173" s="15">
        <v>288.87744099999998</v>
      </c>
      <c r="Q173" s="15">
        <v>289.39712500000002</v>
      </c>
      <c r="R173" s="15">
        <v>289.94088699999998</v>
      </c>
      <c r="S173" s="15">
        <v>290.66430700000001</v>
      </c>
      <c r="T173" s="15">
        <v>291.47622699999999</v>
      </c>
      <c r="U173" s="15">
        <v>292.22464000000002</v>
      </c>
      <c r="V173" s="15">
        <v>292.86465500000003</v>
      </c>
      <c r="W173" s="15">
        <v>293.49221799999998</v>
      </c>
      <c r="X173" s="15">
        <v>294.18817100000001</v>
      </c>
      <c r="Y173" s="15">
        <v>294.67568999999997</v>
      </c>
      <c r="Z173" s="15">
        <v>295.10745200000002</v>
      </c>
      <c r="AA173" s="15">
        <v>295.36038200000002</v>
      </c>
      <c r="AB173" s="15">
        <v>295.86166400000002</v>
      </c>
      <c r="AC173" s="15">
        <v>296.31951900000001</v>
      </c>
      <c r="AD173" s="10">
        <v>-3.6000000000000002E-4</v>
      </c>
    </row>
    <row r="174" spans="1:30" ht="15" customHeight="1" x14ac:dyDescent="0.25">
      <c r="A174" s="134" t="s">
        <v>453</v>
      </c>
      <c r="B174" s="9" t="s">
        <v>432</v>
      </c>
      <c r="C174" s="15">
        <v>421.236176</v>
      </c>
      <c r="D174" s="15">
        <v>426.677277</v>
      </c>
      <c r="E174" s="15">
        <v>357.44284099999999</v>
      </c>
      <c r="F174" s="15">
        <v>334.65960699999999</v>
      </c>
      <c r="G174" s="15">
        <v>338.07647700000001</v>
      </c>
      <c r="H174" s="15">
        <v>341.58126800000002</v>
      </c>
      <c r="I174" s="15">
        <v>354.47332799999998</v>
      </c>
      <c r="J174" s="15">
        <v>357.33163500000001</v>
      </c>
      <c r="K174" s="15">
        <v>360.01800500000002</v>
      </c>
      <c r="L174" s="15">
        <v>368.60318000000001</v>
      </c>
      <c r="M174" s="15">
        <v>377.71328699999998</v>
      </c>
      <c r="N174" s="15">
        <v>383.49230999999997</v>
      </c>
      <c r="O174" s="15">
        <v>385.052795</v>
      </c>
      <c r="P174" s="15">
        <v>387.475281</v>
      </c>
      <c r="Q174" s="15">
        <v>390.30618299999998</v>
      </c>
      <c r="R174" s="15">
        <v>393.55807499999997</v>
      </c>
      <c r="S174" s="15">
        <v>398.69958500000001</v>
      </c>
      <c r="T174" s="15">
        <v>404.716339</v>
      </c>
      <c r="U174" s="15">
        <v>410.184326</v>
      </c>
      <c r="V174" s="15">
        <v>414.53008999999997</v>
      </c>
      <c r="W174" s="15">
        <v>418.73556500000001</v>
      </c>
      <c r="X174" s="15">
        <v>423.69613600000002</v>
      </c>
      <c r="Y174" s="15">
        <v>426.58209199999999</v>
      </c>
      <c r="Z174" s="15">
        <v>428.89025900000001</v>
      </c>
      <c r="AA174" s="15">
        <v>429.36148100000003</v>
      </c>
      <c r="AB174" s="15">
        <v>432.43521099999998</v>
      </c>
      <c r="AC174" s="15">
        <v>435.14001500000001</v>
      </c>
      <c r="AD174" s="10">
        <v>7.8600000000000002E-4</v>
      </c>
    </row>
    <row r="175" spans="1:30" ht="15" customHeight="1" x14ac:dyDescent="0.25">
      <c r="A175" s="134" t="s">
        <v>454</v>
      </c>
      <c r="B175" s="9" t="s">
        <v>434</v>
      </c>
      <c r="C175" s="15">
        <v>0</v>
      </c>
      <c r="D175" s="15">
        <v>0</v>
      </c>
      <c r="E175" s="15">
        <v>0</v>
      </c>
      <c r="F175" s="15">
        <v>0</v>
      </c>
      <c r="G175" s="15">
        <v>0</v>
      </c>
      <c r="H175" s="15">
        <v>0</v>
      </c>
      <c r="I175" s="15">
        <v>0</v>
      </c>
      <c r="J175" s="15">
        <v>0</v>
      </c>
      <c r="K175" s="15">
        <v>0</v>
      </c>
      <c r="L175" s="15">
        <v>0</v>
      </c>
      <c r="M175" s="15">
        <v>0</v>
      </c>
      <c r="N175" s="15">
        <v>0</v>
      </c>
      <c r="O175" s="15">
        <v>0</v>
      </c>
      <c r="P175" s="15">
        <v>0</v>
      </c>
      <c r="Q175" s="15">
        <v>0</v>
      </c>
      <c r="R175" s="15">
        <v>0</v>
      </c>
      <c r="S175" s="15">
        <v>0</v>
      </c>
      <c r="T175" s="15">
        <v>0</v>
      </c>
      <c r="U175" s="15">
        <v>0</v>
      </c>
      <c r="V175" s="15">
        <v>0</v>
      </c>
      <c r="W175" s="15">
        <v>0</v>
      </c>
      <c r="X175" s="15">
        <v>0</v>
      </c>
      <c r="Y175" s="15">
        <v>0</v>
      </c>
      <c r="Z175" s="15">
        <v>0</v>
      </c>
      <c r="AA175" s="15">
        <v>0</v>
      </c>
      <c r="AB175" s="15">
        <v>0</v>
      </c>
      <c r="AC175" s="15">
        <v>0</v>
      </c>
      <c r="AD175" s="10" t="s">
        <v>233</v>
      </c>
    </row>
    <row r="176" spans="1:30" ht="15" customHeight="1" x14ac:dyDescent="0.25">
      <c r="A176" s="134" t="s">
        <v>455</v>
      </c>
      <c r="B176" s="9" t="s">
        <v>436</v>
      </c>
      <c r="C176" s="15">
        <v>0</v>
      </c>
      <c r="D176" s="15">
        <v>0.33884700000000001</v>
      </c>
      <c r="E176" s="15">
        <v>0.11995500000000001</v>
      </c>
      <c r="F176" s="15">
        <v>0.17685400000000001</v>
      </c>
      <c r="G176" s="15">
        <v>0.220166</v>
      </c>
      <c r="H176" s="15">
        <v>0.29239799999999999</v>
      </c>
      <c r="I176" s="15">
        <v>2.7549830000000002</v>
      </c>
      <c r="J176" s="15">
        <v>3.2266550000000001</v>
      </c>
      <c r="K176" s="15">
        <v>3.6076130000000002</v>
      </c>
      <c r="L176" s="15">
        <v>3.9062160000000001</v>
      </c>
      <c r="M176" s="15">
        <v>4.1811889999999998</v>
      </c>
      <c r="N176" s="15">
        <v>4.4507919999999999</v>
      </c>
      <c r="O176" s="15">
        <v>4.8957139999999999</v>
      </c>
      <c r="P176" s="15">
        <v>5.2591640000000002</v>
      </c>
      <c r="Q176" s="15">
        <v>5.5431999999999997</v>
      </c>
      <c r="R176" s="15">
        <v>5.9367590000000003</v>
      </c>
      <c r="S176" s="15">
        <v>6.3176829999999997</v>
      </c>
      <c r="T176" s="15">
        <v>6.9782099999999998</v>
      </c>
      <c r="U176" s="15">
        <v>7.6426540000000003</v>
      </c>
      <c r="V176" s="15">
        <v>8.3306749999999994</v>
      </c>
      <c r="W176" s="15">
        <v>9.1677269999999993</v>
      </c>
      <c r="X176" s="15">
        <v>9.7586309999999994</v>
      </c>
      <c r="Y176" s="15">
        <v>10.472872000000001</v>
      </c>
      <c r="Z176" s="15">
        <v>11.053428</v>
      </c>
      <c r="AA176" s="15">
        <v>11.824655999999999</v>
      </c>
      <c r="AB176" s="15">
        <v>12.600614999999999</v>
      </c>
      <c r="AC176" s="15">
        <v>13.496737</v>
      </c>
      <c r="AD176" s="10">
        <v>0.158801</v>
      </c>
    </row>
    <row r="177" spans="2:30" ht="15" customHeight="1" thickBot="1" x14ac:dyDescent="0.25"/>
    <row r="178" spans="2:30" ht="15" customHeight="1" x14ac:dyDescent="0.2">
      <c r="B178" s="94" t="s">
        <v>456</v>
      </c>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c r="AA178" s="94"/>
      <c r="AB178" s="94"/>
      <c r="AC178" s="94"/>
      <c r="AD178" s="94"/>
    </row>
    <row r="179" spans="2:30" ht="15" customHeight="1" x14ac:dyDescent="0.2">
      <c r="B179" s="133" t="s">
        <v>284</v>
      </c>
    </row>
    <row r="180" spans="2:30" ht="15" customHeight="1" x14ac:dyDescent="0.2">
      <c r="B180" s="133" t="s">
        <v>285</v>
      </c>
    </row>
    <row r="181" spans="2:30" ht="15" customHeight="1" x14ac:dyDescent="0.2">
      <c r="B181" s="133" t="s">
        <v>457</v>
      </c>
    </row>
    <row r="182" spans="2:30" ht="15" customHeight="1" x14ac:dyDescent="0.2">
      <c r="B182" s="133" t="s">
        <v>573</v>
      </c>
    </row>
    <row r="183" spans="2:30" ht="15" customHeight="1" x14ac:dyDescent="0.2">
      <c r="B183" s="133" t="s">
        <v>572</v>
      </c>
    </row>
    <row r="184" spans="2:30" ht="15" customHeight="1" x14ac:dyDescent="0.2">
      <c r="B184" s="133" t="s">
        <v>571</v>
      </c>
    </row>
    <row r="185" spans="2:30" ht="15" customHeight="1" x14ac:dyDescent="0.2">
      <c r="B185" s="133" t="s">
        <v>570</v>
      </c>
    </row>
    <row r="186" spans="2:30" ht="15" customHeight="1" x14ac:dyDescent="0.2">
      <c r="B186" s="133" t="s">
        <v>569</v>
      </c>
    </row>
    <row r="187" spans="2:30" ht="15" customHeight="1" x14ac:dyDescent="0.2">
      <c r="B187" s="133" t="s">
        <v>568</v>
      </c>
    </row>
    <row r="188" spans="2:30" ht="15" customHeight="1" x14ac:dyDescent="0.2">
      <c r="B188" s="133" t="s">
        <v>567</v>
      </c>
    </row>
    <row r="189" spans="2:30" ht="15" customHeight="1" x14ac:dyDescent="0.2">
      <c r="B189" s="133" t="s">
        <v>566</v>
      </c>
    </row>
  </sheetData>
  <mergeCells count="1">
    <mergeCell ref="B178:AD17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8"/>
  <sheetViews>
    <sheetView workbookViewId="0">
      <selection sqref="A1:P1"/>
    </sheetView>
  </sheetViews>
  <sheetFormatPr defaultRowHeight="12.75" x14ac:dyDescent="0.2"/>
  <cols>
    <col min="1" max="1" width="38.7109375" style="39" customWidth="1"/>
    <col min="2" max="16" width="11.7109375" style="39" customWidth="1"/>
    <col min="17" max="256" width="9.140625" style="39"/>
    <col min="257" max="257" width="38.7109375" style="39" customWidth="1"/>
    <col min="258" max="272" width="11.7109375" style="39" customWidth="1"/>
    <col min="273" max="512" width="9.140625" style="39"/>
    <col min="513" max="513" width="38.7109375" style="39" customWidth="1"/>
    <col min="514" max="528" width="11.7109375" style="39" customWidth="1"/>
    <col min="529" max="768" width="9.140625" style="39"/>
    <col min="769" max="769" width="38.7109375" style="39" customWidth="1"/>
    <col min="770" max="784" width="11.7109375" style="39" customWidth="1"/>
    <col min="785" max="1024" width="9.140625" style="39"/>
    <col min="1025" max="1025" width="38.7109375" style="39" customWidth="1"/>
    <col min="1026" max="1040" width="11.7109375" style="39" customWidth="1"/>
    <col min="1041" max="1280" width="9.140625" style="39"/>
    <col min="1281" max="1281" width="38.7109375" style="39" customWidth="1"/>
    <col min="1282" max="1296" width="11.7109375" style="39" customWidth="1"/>
    <col min="1297" max="1536" width="9.140625" style="39"/>
    <col min="1537" max="1537" width="38.7109375" style="39" customWidth="1"/>
    <col min="1538" max="1552" width="11.7109375" style="39" customWidth="1"/>
    <col min="1553" max="1792" width="9.140625" style="39"/>
    <col min="1793" max="1793" width="38.7109375" style="39" customWidth="1"/>
    <col min="1794" max="1808" width="11.7109375" style="39" customWidth="1"/>
    <col min="1809" max="2048" width="9.140625" style="39"/>
    <col min="2049" max="2049" width="38.7109375" style="39" customWidth="1"/>
    <col min="2050" max="2064" width="11.7109375" style="39" customWidth="1"/>
    <col min="2065" max="2304" width="9.140625" style="39"/>
    <col min="2305" max="2305" width="38.7109375" style="39" customWidth="1"/>
    <col min="2306" max="2320" width="11.7109375" style="39" customWidth="1"/>
    <col min="2321" max="2560" width="9.140625" style="39"/>
    <col min="2561" max="2561" width="38.7109375" style="39" customWidth="1"/>
    <col min="2562" max="2576" width="11.7109375" style="39" customWidth="1"/>
    <col min="2577" max="2816" width="9.140625" style="39"/>
    <col min="2817" max="2817" width="38.7109375" style="39" customWidth="1"/>
    <col min="2818" max="2832" width="11.7109375" style="39" customWidth="1"/>
    <col min="2833" max="3072" width="9.140625" style="39"/>
    <col min="3073" max="3073" width="38.7109375" style="39" customWidth="1"/>
    <col min="3074" max="3088" width="11.7109375" style="39" customWidth="1"/>
    <col min="3089" max="3328" width="9.140625" style="39"/>
    <col min="3329" max="3329" width="38.7109375" style="39" customWidth="1"/>
    <col min="3330" max="3344" width="11.7109375" style="39" customWidth="1"/>
    <col min="3345" max="3584" width="9.140625" style="39"/>
    <col min="3585" max="3585" width="38.7109375" style="39" customWidth="1"/>
    <col min="3586" max="3600" width="11.7109375" style="39" customWidth="1"/>
    <col min="3601" max="3840" width="9.140625" style="39"/>
    <col min="3841" max="3841" width="38.7109375" style="39" customWidth="1"/>
    <col min="3842" max="3856" width="11.7109375" style="39" customWidth="1"/>
    <col min="3857" max="4096" width="9.140625" style="39"/>
    <col min="4097" max="4097" width="38.7109375" style="39" customWidth="1"/>
    <col min="4098" max="4112" width="11.7109375" style="39" customWidth="1"/>
    <col min="4113" max="4352" width="9.140625" style="39"/>
    <col min="4353" max="4353" width="38.7109375" style="39" customWidth="1"/>
    <col min="4354" max="4368" width="11.7109375" style="39" customWidth="1"/>
    <col min="4369" max="4608" width="9.140625" style="39"/>
    <col min="4609" max="4609" width="38.7109375" style="39" customWidth="1"/>
    <col min="4610" max="4624" width="11.7109375" style="39" customWidth="1"/>
    <col min="4625" max="4864" width="9.140625" style="39"/>
    <col min="4865" max="4865" width="38.7109375" style="39" customWidth="1"/>
    <col min="4866" max="4880" width="11.7109375" style="39" customWidth="1"/>
    <col min="4881" max="5120" width="9.140625" style="39"/>
    <col min="5121" max="5121" width="38.7109375" style="39" customWidth="1"/>
    <col min="5122" max="5136" width="11.7109375" style="39" customWidth="1"/>
    <col min="5137" max="5376" width="9.140625" style="39"/>
    <col min="5377" max="5377" width="38.7109375" style="39" customWidth="1"/>
    <col min="5378" max="5392" width="11.7109375" style="39" customWidth="1"/>
    <col min="5393" max="5632" width="9.140625" style="39"/>
    <col min="5633" max="5633" width="38.7109375" style="39" customWidth="1"/>
    <col min="5634" max="5648" width="11.7109375" style="39" customWidth="1"/>
    <col min="5649" max="5888" width="9.140625" style="39"/>
    <col min="5889" max="5889" width="38.7109375" style="39" customWidth="1"/>
    <col min="5890" max="5904" width="11.7109375" style="39" customWidth="1"/>
    <col min="5905" max="6144" width="9.140625" style="39"/>
    <col min="6145" max="6145" width="38.7109375" style="39" customWidth="1"/>
    <col min="6146" max="6160" width="11.7109375" style="39" customWidth="1"/>
    <col min="6161" max="6400" width="9.140625" style="39"/>
    <col min="6401" max="6401" width="38.7109375" style="39" customWidth="1"/>
    <col min="6402" max="6416" width="11.7109375" style="39" customWidth="1"/>
    <col min="6417" max="6656" width="9.140625" style="39"/>
    <col min="6657" max="6657" width="38.7109375" style="39" customWidth="1"/>
    <col min="6658" max="6672" width="11.7109375" style="39" customWidth="1"/>
    <col min="6673" max="6912" width="9.140625" style="39"/>
    <col min="6913" max="6913" width="38.7109375" style="39" customWidth="1"/>
    <col min="6914" max="6928" width="11.7109375" style="39" customWidth="1"/>
    <col min="6929" max="7168" width="9.140625" style="39"/>
    <col min="7169" max="7169" width="38.7109375" style="39" customWidth="1"/>
    <col min="7170" max="7184" width="11.7109375" style="39" customWidth="1"/>
    <col min="7185" max="7424" width="9.140625" style="39"/>
    <col min="7425" max="7425" width="38.7109375" style="39" customWidth="1"/>
    <col min="7426" max="7440" width="11.7109375" style="39" customWidth="1"/>
    <col min="7441" max="7680" width="9.140625" style="39"/>
    <col min="7681" max="7681" width="38.7109375" style="39" customWidth="1"/>
    <col min="7682" max="7696" width="11.7109375" style="39" customWidth="1"/>
    <col min="7697" max="7936" width="9.140625" style="39"/>
    <col min="7937" max="7937" width="38.7109375" style="39" customWidth="1"/>
    <col min="7938" max="7952" width="11.7109375" style="39" customWidth="1"/>
    <col min="7953" max="8192" width="9.140625" style="39"/>
    <col min="8193" max="8193" width="38.7109375" style="39" customWidth="1"/>
    <col min="8194" max="8208" width="11.7109375" style="39" customWidth="1"/>
    <col min="8209" max="8448" width="9.140625" style="39"/>
    <col min="8449" max="8449" width="38.7109375" style="39" customWidth="1"/>
    <col min="8450" max="8464" width="11.7109375" style="39" customWidth="1"/>
    <col min="8465" max="8704" width="9.140625" style="39"/>
    <col min="8705" max="8705" width="38.7109375" style="39" customWidth="1"/>
    <col min="8706" max="8720" width="11.7109375" style="39" customWidth="1"/>
    <col min="8721" max="8960" width="9.140625" style="39"/>
    <col min="8961" max="8961" width="38.7109375" style="39" customWidth="1"/>
    <col min="8962" max="8976" width="11.7109375" style="39" customWidth="1"/>
    <col min="8977" max="9216" width="9.140625" style="39"/>
    <col min="9217" max="9217" width="38.7109375" style="39" customWidth="1"/>
    <col min="9218" max="9232" width="11.7109375" style="39" customWidth="1"/>
    <col min="9233" max="9472" width="9.140625" style="39"/>
    <col min="9473" max="9473" width="38.7109375" style="39" customWidth="1"/>
    <col min="9474" max="9488" width="11.7109375" style="39" customWidth="1"/>
    <col min="9489" max="9728" width="9.140625" style="39"/>
    <col min="9729" max="9729" width="38.7109375" style="39" customWidth="1"/>
    <col min="9730" max="9744" width="11.7109375" style="39" customWidth="1"/>
    <col min="9745" max="9984" width="9.140625" style="39"/>
    <col min="9985" max="9985" width="38.7109375" style="39" customWidth="1"/>
    <col min="9986" max="10000" width="11.7109375" style="39" customWidth="1"/>
    <col min="10001" max="10240" width="9.140625" style="39"/>
    <col min="10241" max="10241" width="38.7109375" style="39" customWidth="1"/>
    <col min="10242" max="10256" width="11.7109375" style="39" customWidth="1"/>
    <col min="10257" max="10496" width="9.140625" style="39"/>
    <col min="10497" max="10497" width="38.7109375" style="39" customWidth="1"/>
    <col min="10498" max="10512" width="11.7109375" style="39" customWidth="1"/>
    <col min="10513" max="10752" width="9.140625" style="39"/>
    <col min="10753" max="10753" width="38.7109375" style="39" customWidth="1"/>
    <col min="10754" max="10768" width="11.7109375" style="39" customWidth="1"/>
    <col min="10769" max="11008" width="9.140625" style="39"/>
    <col min="11009" max="11009" width="38.7109375" style="39" customWidth="1"/>
    <col min="11010" max="11024" width="11.7109375" style="39" customWidth="1"/>
    <col min="11025" max="11264" width="9.140625" style="39"/>
    <col min="11265" max="11265" width="38.7109375" style="39" customWidth="1"/>
    <col min="11266" max="11280" width="11.7109375" style="39" customWidth="1"/>
    <col min="11281" max="11520" width="9.140625" style="39"/>
    <col min="11521" max="11521" width="38.7109375" style="39" customWidth="1"/>
    <col min="11522" max="11536" width="11.7109375" style="39" customWidth="1"/>
    <col min="11537" max="11776" width="9.140625" style="39"/>
    <col min="11777" max="11777" width="38.7109375" style="39" customWidth="1"/>
    <col min="11778" max="11792" width="11.7109375" style="39" customWidth="1"/>
    <col min="11793" max="12032" width="9.140625" style="39"/>
    <col min="12033" max="12033" width="38.7109375" style="39" customWidth="1"/>
    <col min="12034" max="12048" width="11.7109375" style="39" customWidth="1"/>
    <col min="12049" max="12288" width="9.140625" style="39"/>
    <col min="12289" max="12289" width="38.7109375" style="39" customWidth="1"/>
    <col min="12290" max="12304" width="11.7109375" style="39" customWidth="1"/>
    <col min="12305" max="12544" width="9.140625" style="39"/>
    <col min="12545" max="12545" width="38.7109375" style="39" customWidth="1"/>
    <col min="12546" max="12560" width="11.7109375" style="39" customWidth="1"/>
    <col min="12561" max="12800" width="9.140625" style="39"/>
    <col min="12801" max="12801" width="38.7109375" style="39" customWidth="1"/>
    <col min="12802" max="12816" width="11.7109375" style="39" customWidth="1"/>
    <col min="12817" max="13056" width="9.140625" style="39"/>
    <col min="13057" max="13057" width="38.7109375" style="39" customWidth="1"/>
    <col min="13058" max="13072" width="11.7109375" style="39" customWidth="1"/>
    <col min="13073" max="13312" width="9.140625" style="39"/>
    <col min="13313" max="13313" width="38.7109375" style="39" customWidth="1"/>
    <col min="13314" max="13328" width="11.7109375" style="39" customWidth="1"/>
    <col min="13329" max="13568" width="9.140625" style="39"/>
    <col min="13569" max="13569" width="38.7109375" style="39" customWidth="1"/>
    <col min="13570" max="13584" width="11.7109375" style="39" customWidth="1"/>
    <col min="13585" max="13824" width="9.140625" style="39"/>
    <col min="13825" max="13825" width="38.7109375" style="39" customWidth="1"/>
    <col min="13826" max="13840" width="11.7109375" style="39" customWidth="1"/>
    <col min="13841" max="14080" width="9.140625" style="39"/>
    <col min="14081" max="14081" width="38.7109375" style="39" customWidth="1"/>
    <col min="14082" max="14096" width="11.7109375" style="39" customWidth="1"/>
    <col min="14097" max="14336" width="9.140625" style="39"/>
    <col min="14337" max="14337" width="38.7109375" style="39" customWidth="1"/>
    <col min="14338" max="14352" width="11.7109375" style="39" customWidth="1"/>
    <col min="14353" max="14592" width="9.140625" style="39"/>
    <col min="14593" max="14593" width="38.7109375" style="39" customWidth="1"/>
    <col min="14594" max="14608" width="11.7109375" style="39" customWidth="1"/>
    <col min="14609" max="14848" width="9.140625" style="39"/>
    <col min="14849" max="14849" width="38.7109375" style="39" customWidth="1"/>
    <col min="14850" max="14864" width="11.7109375" style="39" customWidth="1"/>
    <col min="14865" max="15104" width="9.140625" style="39"/>
    <col min="15105" max="15105" width="38.7109375" style="39" customWidth="1"/>
    <col min="15106" max="15120" width="11.7109375" style="39" customWidth="1"/>
    <col min="15121" max="15360" width="9.140625" style="39"/>
    <col min="15361" max="15361" width="38.7109375" style="39" customWidth="1"/>
    <col min="15362" max="15376" width="11.7109375" style="39" customWidth="1"/>
    <col min="15377" max="15616" width="9.140625" style="39"/>
    <col min="15617" max="15617" width="38.7109375" style="39" customWidth="1"/>
    <col min="15618" max="15632" width="11.7109375" style="39" customWidth="1"/>
    <col min="15633" max="15872" width="9.140625" style="39"/>
    <col min="15873" max="15873" width="38.7109375" style="39" customWidth="1"/>
    <col min="15874" max="15888" width="11.7109375" style="39" customWidth="1"/>
    <col min="15889" max="16128" width="9.140625" style="39"/>
    <col min="16129" max="16129" width="38.7109375" style="39" customWidth="1"/>
    <col min="16130" max="16144" width="11.7109375" style="39" customWidth="1"/>
    <col min="16145" max="16384" width="9.140625" style="39"/>
  </cols>
  <sheetData>
    <row r="1" spans="1:18" s="20" customFormat="1" ht="16.5" thickBot="1" x14ac:dyDescent="0.3">
      <c r="A1" s="110" t="s">
        <v>465</v>
      </c>
      <c r="B1" s="111"/>
      <c r="C1" s="111"/>
      <c r="D1" s="111"/>
      <c r="E1" s="111"/>
      <c r="F1" s="111"/>
      <c r="G1" s="111"/>
      <c r="H1" s="111"/>
      <c r="I1" s="111"/>
      <c r="J1" s="111"/>
      <c r="K1" s="111"/>
      <c r="L1" s="111"/>
      <c r="M1" s="111"/>
      <c r="N1" s="111"/>
      <c r="O1" s="111"/>
      <c r="P1" s="111"/>
      <c r="Q1" s="19"/>
      <c r="R1" s="19"/>
    </row>
    <row r="2" spans="1:18" s="21" customFormat="1" ht="14.25" x14ac:dyDescent="0.3">
      <c r="A2" s="112" t="s">
        <v>466</v>
      </c>
      <c r="B2" s="114" t="s">
        <v>467</v>
      </c>
      <c r="C2" s="115"/>
      <c r="D2" s="115"/>
      <c r="E2" s="115"/>
      <c r="F2" s="116"/>
      <c r="G2" s="117" t="s">
        <v>468</v>
      </c>
      <c r="H2" s="115"/>
      <c r="I2" s="115"/>
      <c r="J2" s="115"/>
      <c r="K2" s="116"/>
      <c r="L2" s="117" t="s">
        <v>469</v>
      </c>
      <c r="M2" s="115"/>
      <c r="N2" s="115"/>
      <c r="O2" s="115"/>
      <c r="P2" s="116"/>
    </row>
    <row r="3" spans="1:18" s="21" customFormat="1" ht="51" x14ac:dyDescent="0.3">
      <c r="A3" s="113"/>
      <c r="B3" s="22">
        <v>1993</v>
      </c>
      <c r="C3" s="22">
        <v>1997</v>
      </c>
      <c r="D3" s="22">
        <v>2002</v>
      </c>
      <c r="E3" s="23">
        <v>2007</v>
      </c>
      <c r="F3" s="24" t="s">
        <v>470</v>
      </c>
      <c r="G3" s="25">
        <v>1993</v>
      </c>
      <c r="H3" s="22">
        <v>1997</v>
      </c>
      <c r="I3" s="22">
        <v>2002</v>
      </c>
      <c r="J3" s="23">
        <v>2007</v>
      </c>
      <c r="K3" s="24" t="s">
        <v>470</v>
      </c>
      <c r="L3" s="25">
        <v>1993</v>
      </c>
      <c r="M3" s="22">
        <v>1997</v>
      </c>
      <c r="N3" s="22">
        <v>2002</v>
      </c>
      <c r="O3" s="23">
        <v>2007</v>
      </c>
      <c r="P3" s="24" t="s">
        <v>470</v>
      </c>
    </row>
    <row r="4" spans="1:18" s="32" customFormat="1" ht="16.5" customHeight="1" x14ac:dyDescent="0.3">
      <c r="A4" s="26" t="s">
        <v>471</v>
      </c>
      <c r="B4" s="27">
        <v>5846.3339999999998</v>
      </c>
      <c r="C4" s="27">
        <v>6943.9880000000003</v>
      </c>
      <c r="D4" s="27">
        <v>8397.2099999999991</v>
      </c>
      <c r="E4" s="27">
        <v>11684.871999999999</v>
      </c>
      <c r="F4" s="28">
        <f>(E4/C4-1)*100</f>
        <v>68.273217062011042</v>
      </c>
      <c r="G4" s="29">
        <v>9688.4930000000004</v>
      </c>
      <c r="H4" s="30">
        <v>11089.733</v>
      </c>
      <c r="I4" s="30">
        <v>11667.919</v>
      </c>
      <c r="J4" s="30">
        <v>12543.424999999999</v>
      </c>
      <c r="K4" s="31">
        <f>(J4/H4-1)*100</f>
        <v>13.10844904922417</v>
      </c>
      <c r="L4" s="27">
        <v>2420.915</v>
      </c>
      <c r="M4" s="27">
        <v>2661.3629999999998</v>
      </c>
      <c r="N4" s="27">
        <v>3137.8980000000001</v>
      </c>
      <c r="O4" s="27">
        <v>3344.6579999999999</v>
      </c>
      <c r="P4" s="31">
        <f>(O4/M4-1)*100</f>
        <v>25.674626122028442</v>
      </c>
    </row>
    <row r="5" spans="1:18" s="32" customFormat="1" ht="16.5" x14ac:dyDescent="0.3">
      <c r="A5" s="26" t="s">
        <v>472</v>
      </c>
      <c r="B5" s="27">
        <v>4941.4520000000002</v>
      </c>
      <c r="C5" s="27">
        <v>5719.558</v>
      </c>
      <c r="D5" s="27">
        <v>7049.3829999999998</v>
      </c>
      <c r="E5" s="27">
        <v>9539.0370000000003</v>
      </c>
      <c r="F5" s="28">
        <f>(E5/C5-1)*100</f>
        <v>66.779268607818992</v>
      </c>
      <c r="G5" s="29">
        <v>8922.2860000000001</v>
      </c>
      <c r="H5" s="30">
        <v>10436.538</v>
      </c>
      <c r="I5" s="30">
        <v>11086.66</v>
      </c>
      <c r="J5" s="30">
        <v>11698.128000000001</v>
      </c>
      <c r="K5" s="31">
        <f>(J5/H5-1)*100</f>
        <v>12.088203961888521</v>
      </c>
      <c r="L5" s="27">
        <v>2136.873</v>
      </c>
      <c r="M5" s="27">
        <v>2383.473</v>
      </c>
      <c r="N5" s="27">
        <v>2867.9380000000001</v>
      </c>
      <c r="O5" s="27">
        <v>2894.2510000000002</v>
      </c>
      <c r="P5" s="31">
        <f>(O5/M5-1)*100</f>
        <v>21.429988927921585</v>
      </c>
    </row>
    <row r="6" spans="1:18" ht="18" x14ac:dyDescent="0.3">
      <c r="A6" s="33" t="s">
        <v>473</v>
      </c>
      <c r="B6" s="34">
        <v>4403.4939999999997</v>
      </c>
      <c r="C6" s="34">
        <v>4981.5309999999999</v>
      </c>
      <c r="D6" s="34">
        <v>6235.0010000000002</v>
      </c>
      <c r="E6" s="34">
        <v>8335.7890000000007</v>
      </c>
      <c r="F6" s="35">
        <f>(E6/C6-1)*100</f>
        <v>67.333877878106165</v>
      </c>
      <c r="G6" s="36">
        <v>6385.915</v>
      </c>
      <c r="H6" s="37">
        <v>7700.6750000000002</v>
      </c>
      <c r="I6" s="37">
        <v>7842.8360000000002</v>
      </c>
      <c r="J6" s="37">
        <v>8778.7129999999997</v>
      </c>
      <c r="K6" s="38">
        <f>(J6/H6-1)*100</f>
        <v>13.999266298084256</v>
      </c>
      <c r="L6" s="34">
        <v>869.53599999999994</v>
      </c>
      <c r="M6" s="34">
        <v>1023.506</v>
      </c>
      <c r="N6" s="34">
        <v>1255.9079999999999</v>
      </c>
      <c r="O6" s="34">
        <v>1342.104</v>
      </c>
      <c r="P6" s="38">
        <f>(O6/M6-1)*100</f>
        <v>31.128102815225311</v>
      </c>
    </row>
    <row r="7" spans="1:18" ht="16.5" x14ac:dyDescent="0.3">
      <c r="A7" s="40" t="s">
        <v>474</v>
      </c>
      <c r="B7" s="34">
        <v>2625.0929999999998</v>
      </c>
      <c r="C7" s="34">
        <v>2901.3449999999998</v>
      </c>
      <c r="D7" s="34">
        <v>3757.114</v>
      </c>
      <c r="E7" s="34">
        <v>4955.7</v>
      </c>
      <c r="F7" s="35">
        <f t="shared" ref="F7:F22" si="0">(E7/C7-1)*100</f>
        <v>70.806987793592285</v>
      </c>
      <c r="G7" s="36">
        <v>2808.279</v>
      </c>
      <c r="H7" s="37">
        <v>3402.605</v>
      </c>
      <c r="I7" s="37">
        <v>3657.3330000000001</v>
      </c>
      <c r="J7" s="37">
        <v>4075.136</v>
      </c>
      <c r="K7" s="38">
        <f t="shared" ref="K7:K22" si="1">(J7/H7-1)*100</f>
        <v>19.765179913625008</v>
      </c>
      <c r="L7" s="34">
        <v>629</v>
      </c>
      <c r="M7" s="34">
        <v>741.11699999999996</v>
      </c>
      <c r="N7" s="34">
        <v>959.61</v>
      </c>
      <c r="O7" s="34">
        <v>1055.646</v>
      </c>
      <c r="P7" s="38">
        <f t="shared" ref="P7:P14" si="2">(O7/M7-1)*100</f>
        <v>42.439857674294345</v>
      </c>
    </row>
    <row r="8" spans="1:18" ht="16.5" x14ac:dyDescent="0.3">
      <c r="A8" s="40" t="s">
        <v>475</v>
      </c>
      <c r="B8" s="34">
        <v>1755.837</v>
      </c>
      <c r="C8" s="34">
        <v>2036.528</v>
      </c>
      <c r="D8" s="34">
        <v>2445.288</v>
      </c>
      <c r="E8" s="34">
        <v>3380.09</v>
      </c>
      <c r="F8" s="35">
        <f t="shared" si="0"/>
        <v>65.97316609445096</v>
      </c>
      <c r="G8" s="36">
        <v>3543.5129999999999</v>
      </c>
      <c r="H8" s="37">
        <v>4137.2939999999999</v>
      </c>
      <c r="I8" s="37">
        <v>4149.6580000000004</v>
      </c>
      <c r="J8" s="37">
        <v>4703.576</v>
      </c>
      <c r="K8" s="38">
        <f t="shared" si="1"/>
        <v>13.687255486315465</v>
      </c>
      <c r="L8" s="34">
        <v>235.89699999999999</v>
      </c>
      <c r="M8" s="34">
        <v>268.59199999999998</v>
      </c>
      <c r="N8" s="34">
        <v>291.11399999999998</v>
      </c>
      <c r="O8" s="34">
        <v>286.45699999999999</v>
      </c>
      <c r="P8" s="38">
        <f t="shared" si="2"/>
        <v>6.6513522368499389</v>
      </c>
    </row>
    <row r="9" spans="1:18" ht="16.5" x14ac:dyDescent="0.3">
      <c r="A9" s="41" t="s">
        <v>294</v>
      </c>
      <c r="B9" s="34">
        <v>247.39400000000001</v>
      </c>
      <c r="C9" s="34">
        <v>319.62900000000002</v>
      </c>
      <c r="D9" s="34">
        <v>310.88400000000001</v>
      </c>
      <c r="E9" s="34">
        <v>436.42</v>
      </c>
      <c r="F9" s="35">
        <f t="shared" si="0"/>
        <v>36.539550541408936</v>
      </c>
      <c r="G9" s="36">
        <v>1544.1479999999999</v>
      </c>
      <c r="H9" s="37">
        <v>1549.817</v>
      </c>
      <c r="I9" s="37">
        <v>1873.884</v>
      </c>
      <c r="J9" s="37">
        <v>1861.307</v>
      </c>
      <c r="K9" s="38">
        <f t="shared" si="1"/>
        <v>20.098501952165961</v>
      </c>
      <c r="L9" s="34">
        <v>942.56100000000004</v>
      </c>
      <c r="M9" s="34">
        <v>1022.547</v>
      </c>
      <c r="N9" s="34">
        <v>1261.6120000000001</v>
      </c>
      <c r="O9" s="34">
        <v>1344.04</v>
      </c>
      <c r="P9" s="38">
        <f t="shared" si="2"/>
        <v>31.440413007910628</v>
      </c>
    </row>
    <row r="10" spans="1:18" ht="16.5" x14ac:dyDescent="0.3">
      <c r="A10" s="41" t="s">
        <v>476</v>
      </c>
      <c r="B10" s="34">
        <v>61.628</v>
      </c>
      <c r="C10" s="34">
        <v>75.84</v>
      </c>
      <c r="D10" s="34">
        <v>89.334000000000003</v>
      </c>
      <c r="E10" s="34">
        <v>114.905</v>
      </c>
      <c r="F10" s="35">
        <f t="shared" si="0"/>
        <v>51.509757383966239</v>
      </c>
      <c r="G10" s="36">
        <v>505.44</v>
      </c>
      <c r="H10" s="37">
        <v>563.36900000000003</v>
      </c>
      <c r="I10" s="37">
        <v>681.22699999999998</v>
      </c>
      <c r="J10" s="37">
        <v>403.63900000000001</v>
      </c>
      <c r="K10" s="38">
        <f t="shared" si="1"/>
        <v>-28.352642761671309</v>
      </c>
      <c r="L10" s="34">
        <v>271.99799999999999</v>
      </c>
      <c r="M10" s="34">
        <v>261.74700000000001</v>
      </c>
      <c r="N10" s="34">
        <v>282.61200000000002</v>
      </c>
      <c r="O10" s="34">
        <v>157.31399999999999</v>
      </c>
      <c r="P10" s="38">
        <f t="shared" si="2"/>
        <v>-39.898451558184057</v>
      </c>
    </row>
    <row r="11" spans="1:18" ht="16.5" x14ac:dyDescent="0.3">
      <c r="A11" s="40" t="s">
        <v>477</v>
      </c>
      <c r="B11" s="34">
        <v>40.707000000000001</v>
      </c>
      <c r="C11" s="34">
        <v>53.896999999999998</v>
      </c>
      <c r="D11" s="34">
        <v>57.466999999999999</v>
      </c>
      <c r="E11" s="34">
        <v>91.004000000000005</v>
      </c>
      <c r="F11" s="35">
        <f t="shared" si="0"/>
        <v>68.847987828636121</v>
      </c>
      <c r="G11" s="36">
        <v>362.45400000000001</v>
      </c>
      <c r="H11" s="37">
        <v>414.75799999999998</v>
      </c>
      <c r="I11" s="37">
        <v>458.577</v>
      </c>
      <c r="J11" s="37">
        <v>343.30700000000002</v>
      </c>
      <c r="K11" s="38">
        <f t="shared" si="1"/>
        <v>-17.227154147719869</v>
      </c>
      <c r="L11" s="34">
        <v>164.37100000000001</v>
      </c>
      <c r="M11" s="34">
        <v>189.28399999999999</v>
      </c>
      <c r="N11" s="34">
        <v>211.501</v>
      </c>
      <c r="O11" s="34">
        <v>117.473</v>
      </c>
      <c r="P11" s="38">
        <f t="shared" si="2"/>
        <v>-37.938230383973284</v>
      </c>
    </row>
    <row r="12" spans="1:18" ht="16.5" x14ac:dyDescent="0.3">
      <c r="A12" s="40" t="s">
        <v>478</v>
      </c>
      <c r="B12" s="42" t="s">
        <v>479</v>
      </c>
      <c r="C12" s="34">
        <v>1.504</v>
      </c>
      <c r="D12" s="34">
        <v>0.84299999999999997</v>
      </c>
      <c r="E12" s="42" t="s">
        <v>480</v>
      </c>
      <c r="F12" s="43" t="s">
        <v>481</v>
      </c>
      <c r="G12" s="36">
        <v>33.040999999999997</v>
      </c>
      <c r="H12" s="37">
        <v>38.420999999999999</v>
      </c>
      <c r="I12" s="37">
        <v>38.040999999999997</v>
      </c>
      <c r="J12" s="37">
        <v>17.792000000000002</v>
      </c>
      <c r="K12" s="38">
        <f t="shared" si="1"/>
        <v>-53.691991358892267</v>
      </c>
      <c r="L12" s="34">
        <v>12.395</v>
      </c>
      <c r="M12" s="34">
        <v>13.414999999999999</v>
      </c>
      <c r="N12" s="34">
        <v>13.808</v>
      </c>
      <c r="O12" s="34">
        <v>6.8869999999999996</v>
      </c>
      <c r="P12" s="38">
        <f t="shared" si="2"/>
        <v>-48.66194558330227</v>
      </c>
    </row>
    <row r="13" spans="1:18" ht="16.5" x14ac:dyDescent="0.3">
      <c r="A13" s="40" t="s">
        <v>482</v>
      </c>
      <c r="B13" s="34">
        <v>19.748999999999999</v>
      </c>
      <c r="C13" s="34">
        <v>20.439</v>
      </c>
      <c r="D13" s="34">
        <v>31.033999999999999</v>
      </c>
      <c r="E13" s="34">
        <v>23.058</v>
      </c>
      <c r="F13" s="35">
        <f t="shared" si="0"/>
        <v>12.813738441215317</v>
      </c>
      <c r="G13" s="36">
        <v>109.94499999999999</v>
      </c>
      <c r="H13" s="37">
        <v>110.191</v>
      </c>
      <c r="I13" s="37">
        <v>184.61</v>
      </c>
      <c r="J13" s="37">
        <v>42.54</v>
      </c>
      <c r="K13" s="38">
        <f t="shared" si="1"/>
        <v>-61.394306250056729</v>
      </c>
      <c r="L13" s="34">
        <v>95.231999999999999</v>
      </c>
      <c r="M13" s="34">
        <v>59.046999999999997</v>
      </c>
      <c r="N13" s="34">
        <v>57.35</v>
      </c>
      <c r="O13" s="42">
        <v>32.954000000000001</v>
      </c>
      <c r="P13" s="38">
        <f t="shared" si="2"/>
        <v>-44.190221349094784</v>
      </c>
    </row>
    <row r="14" spans="1:18" ht="16.5" x14ac:dyDescent="0.3">
      <c r="A14" s="41" t="s">
        <v>483</v>
      </c>
      <c r="B14" s="34">
        <v>139.08600000000001</v>
      </c>
      <c r="C14" s="34">
        <v>229.06200000000001</v>
      </c>
      <c r="D14" s="34">
        <v>264.959</v>
      </c>
      <c r="E14" s="34">
        <v>252.27600000000001</v>
      </c>
      <c r="F14" s="35">
        <f t="shared" si="0"/>
        <v>10.134374099588751</v>
      </c>
      <c r="G14" s="36">
        <v>3.1389999999999998</v>
      </c>
      <c r="H14" s="37">
        <v>4.4749999999999996</v>
      </c>
      <c r="I14" s="37">
        <v>3.76</v>
      </c>
      <c r="J14" s="37">
        <v>3.6110000000000002</v>
      </c>
      <c r="K14" s="38">
        <f t="shared" si="1"/>
        <v>-19.307262569832396</v>
      </c>
      <c r="L14" s="34">
        <v>4.0090000000000003</v>
      </c>
      <c r="M14" s="34">
        <v>6.2329999999999997</v>
      </c>
      <c r="N14" s="34">
        <v>5.835</v>
      </c>
      <c r="O14" s="34">
        <v>4.51</v>
      </c>
      <c r="P14" s="38">
        <f t="shared" si="2"/>
        <v>-27.64318947537301</v>
      </c>
    </row>
    <row r="15" spans="1:18" ht="18" x14ac:dyDescent="0.3">
      <c r="A15" s="33" t="s">
        <v>484</v>
      </c>
      <c r="B15" s="34">
        <v>89.849000000000004</v>
      </c>
      <c r="C15" s="34">
        <v>113.497</v>
      </c>
      <c r="D15" s="34">
        <v>149.19499999999999</v>
      </c>
      <c r="E15" s="34">
        <v>399.64600000000002</v>
      </c>
      <c r="F15" s="35">
        <f t="shared" si="0"/>
        <v>252.12032036089062</v>
      </c>
      <c r="G15" s="36">
        <v>483.64499999999998</v>
      </c>
      <c r="H15" s="37">
        <v>618.202</v>
      </c>
      <c r="I15" s="37">
        <v>684.95299999999997</v>
      </c>
      <c r="J15" s="37">
        <v>650.85900000000004</v>
      </c>
      <c r="K15" s="38">
        <f t="shared" si="1"/>
        <v>5.2825775393803287</v>
      </c>
      <c r="L15" s="42" t="s">
        <v>479</v>
      </c>
      <c r="M15" s="42" t="s">
        <v>479</v>
      </c>
      <c r="N15" s="42" t="s">
        <v>479</v>
      </c>
      <c r="O15" s="42" t="s">
        <v>480</v>
      </c>
      <c r="P15" s="44" t="s">
        <v>479</v>
      </c>
    </row>
    <row r="16" spans="1:18" s="32" customFormat="1" ht="16.5" x14ac:dyDescent="0.3">
      <c r="A16" s="26" t="s">
        <v>485</v>
      </c>
      <c r="B16" s="27">
        <v>662.60299999999995</v>
      </c>
      <c r="C16" s="27">
        <v>945.87400000000002</v>
      </c>
      <c r="D16" s="27">
        <v>1079.1849999999999</v>
      </c>
      <c r="E16" s="27">
        <v>1866.723</v>
      </c>
      <c r="F16" s="28">
        <f t="shared" si="0"/>
        <v>97.354298775524001</v>
      </c>
      <c r="G16" s="29">
        <v>225.67599999999999</v>
      </c>
      <c r="H16" s="30">
        <v>216.673</v>
      </c>
      <c r="I16" s="30">
        <v>216.68600000000001</v>
      </c>
      <c r="J16" s="30">
        <v>573.72900000000004</v>
      </c>
      <c r="K16" s="31">
        <f t="shared" si="1"/>
        <v>164.79025997701609</v>
      </c>
      <c r="L16" s="27">
        <v>191.46100000000001</v>
      </c>
      <c r="M16" s="27">
        <v>204.51400000000001</v>
      </c>
      <c r="N16" s="27">
        <v>225.715</v>
      </c>
      <c r="O16" s="27">
        <v>416.642</v>
      </c>
      <c r="P16" s="31">
        <f t="shared" ref="P16:P22" si="3">(O16/M16-1)*100</f>
        <v>103.72297251043938</v>
      </c>
    </row>
    <row r="17" spans="1:24" ht="16.5" x14ac:dyDescent="0.3">
      <c r="A17" s="45" t="s">
        <v>486</v>
      </c>
      <c r="B17" s="34">
        <v>563.27700000000004</v>
      </c>
      <c r="C17" s="34">
        <v>855.89700000000005</v>
      </c>
      <c r="D17" s="34">
        <v>987.74599999999998</v>
      </c>
      <c r="E17" s="34">
        <v>1561.874</v>
      </c>
      <c r="F17" s="35">
        <f t="shared" si="0"/>
        <v>82.4838736436744</v>
      </c>
      <c r="G17" s="36">
        <v>18.891999999999999</v>
      </c>
      <c r="H17" s="37">
        <v>23.689</v>
      </c>
      <c r="I17" s="37">
        <v>25.513000000000002</v>
      </c>
      <c r="J17" s="37">
        <v>33.9</v>
      </c>
      <c r="K17" s="38">
        <f t="shared" si="1"/>
        <v>43.104394444678952</v>
      </c>
      <c r="L17" s="34">
        <v>13.151</v>
      </c>
      <c r="M17" s="34">
        <v>17.994</v>
      </c>
      <c r="N17" s="34">
        <v>19.004000000000001</v>
      </c>
      <c r="O17" s="34">
        <v>27.960999999999999</v>
      </c>
      <c r="P17" s="38">
        <f t="shared" si="3"/>
        <v>55.390685784150271</v>
      </c>
    </row>
    <row r="18" spans="1:24" ht="16.5" x14ac:dyDescent="0.3">
      <c r="A18" s="41" t="s">
        <v>487</v>
      </c>
      <c r="B18" s="34">
        <v>83.081999999999994</v>
      </c>
      <c r="C18" s="34">
        <v>75.694999999999993</v>
      </c>
      <c r="D18" s="42">
        <v>69.929000000000002</v>
      </c>
      <c r="E18" s="42">
        <v>187.24799999999999</v>
      </c>
      <c r="F18" s="35">
        <f t="shared" si="0"/>
        <v>147.37168901512652</v>
      </c>
      <c r="G18" s="36">
        <v>40.624000000000002</v>
      </c>
      <c r="H18" s="37">
        <v>54.246000000000002</v>
      </c>
      <c r="I18" s="46">
        <v>42.984000000000002</v>
      </c>
      <c r="J18" s="46">
        <v>225.589</v>
      </c>
      <c r="K18" s="38">
        <f t="shared" si="1"/>
        <v>315.86292076835161</v>
      </c>
      <c r="L18" s="34">
        <v>37.674999999999997</v>
      </c>
      <c r="M18" s="34">
        <v>55.561</v>
      </c>
      <c r="N18" s="42">
        <v>45.524999999999999</v>
      </c>
      <c r="O18" s="42">
        <v>196.77199999999999</v>
      </c>
      <c r="P18" s="38">
        <f t="shared" si="3"/>
        <v>254.15489282050356</v>
      </c>
    </row>
    <row r="19" spans="1:24" ht="16.5" x14ac:dyDescent="0.3">
      <c r="A19" s="41" t="s">
        <v>488</v>
      </c>
      <c r="B19" s="34">
        <v>9.3919999999999995</v>
      </c>
      <c r="C19" s="34">
        <v>8.2409999999999997</v>
      </c>
      <c r="D19" s="34">
        <v>14.359</v>
      </c>
      <c r="E19" s="34">
        <v>58.389000000000003</v>
      </c>
      <c r="F19" s="35">
        <f t="shared" si="0"/>
        <v>608.51838369129962</v>
      </c>
      <c r="G19" s="36">
        <v>67.995000000000005</v>
      </c>
      <c r="H19" s="37">
        <v>33.215000000000003</v>
      </c>
      <c r="I19" s="37">
        <v>23.298999999999999</v>
      </c>
      <c r="J19" s="37">
        <v>145.52099999999999</v>
      </c>
      <c r="K19" s="38">
        <f t="shared" si="1"/>
        <v>338.11832003612813</v>
      </c>
      <c r="L19" s="34">
        <v>40.61</v>
      </c>
      <c r="M19" s="34">
        <v>34.767000000000003</v>
      </c>
      <c r="N19" s="34">
        <v>32.412999999999997</v>
      </c>
      <c r="O19" s="34">
        <v>98.396000000000001</v>
      </c>
      <c r="P19" s="38">
        <f t="shared" si="3"/>
        <v>183.01550320706417</v>
      </c>
    </row>
    <row r="20" spans="1:24" ht="16.5" x14ac:dyDescent="0.3">
      <c r="A20" s="41" t="s">
        <v>489</v>
      </c>
      <c r="B20" s="34">
        <v>3.6360000000000001</v>
      </c>
      <c r="C20" s="34">
        <v>1.7709999999999999</v>
      </c>
      <c r="D20" s="42">
        <v>3.3290000000000002</v>
      </c>
      <c r="E20" s="42">
        <v>13.891999999999999</v>
      </c>
      <c r="F20" s="35">
        <f t="shared" si="0"/>
        <v>684.41558441558448</v>
      </c>
      <c r="G20" s="36">
        <v>79.221999999999994</v>
      </c>
      <c r="H20" s="37">
        <v>79.275000000000006</v>
      </c>
      <c r="I20" s="46">
        <v>105.107</v>
      </c>
      <c r="J20" s="46">
        <v>54.878</v>
      </c>
      <c r="K20" s="38">
        <f t="shared" si="1"/>
        <v>-30.775149795017352</v>
      </c>
      <c r="L20" s="34">
        <v>70.218999999999994</v>
      </c>
      <c r="M20" s="34">
        <v>77.59</v>
      </c>
      <c r="N20" s="42">
        <v>114.986</v>
      </c>
      <c r="O20" s="42">
        <v>47.110999999999997</v>
      </c>
      <c r="P20" s="38">
        <f t="shared" si="3"/>
        <v>-39.282123985049623</v>
      </c>
    </row>
    <row r="21" spans="1:24" ht="16.5" x14ac:dyDescent="0.3">
      <c r="A21" s="41" t="s">
        <v>490</v>
      </c>
      <c r="B21" s="34">
        <v>3.2160000000000002</v>
      </c>
      <c r="C21" s="34">
        <v>4.2690000000000001</v>
      </c>
      <c r="D21" s="34">
        <v>3.8220000000000001</v>
      </c>
      <c r="E21" s="34">
        <v>45.32</v>
      </c>
      <c r="F21" s="35">
        <f t="shared" si="0"/>
        <v>961.60693370812828</v>
      </c>
      <c r="G21" s="36">
        <v>18.943000000000001</v>
      </c>
      <c r="H21" s="37">
        <v>26.248000000000001</v>
      </c>
      <c r="I21" s="37">
        <v>19.782</v>
      </c>
      <c r="J21" s="37">
        <v>113.84099999999999</v>
      </c>
      <c r="K21" s="38">
        <f t="shared" si="1"/>
        <v>333.71304480341354</v>
      </c>
      <c r="L21" s="42" t="s">
        <v>479</v>
      </c>
      <c r="M21" s="34">
        <v>18.603000000000002</v>
      </c>
      <c r="N21" s="34">
        <v>13.788</v>
      </c>
      <c r="O21" s="34">
        <v>46.402000000000001</v>
      </c>
      <c r="P21" s="38">
        <f t="shared" si="3"/>
        <v>149.43288716873622</v>
      </c>
    </row>
    <row r="22" spans="1:24" s="32" customFormat="1" ht="17.25" thickBot="1" x14ac:dyDescent="0.35">
      <c r="A22" s="47" t="s">
        <v>491</v>
      </c>
      <c r="B22" s="48">
        <v>242.279</v>
      </c>
      <c r="C22" s="48">
        <v>278.55500000000001</v>
      </c>
      <c r="D22" s="48">
        <v>268.642</v>
      </c>
      <c r="E22" s="48">
        <v>279.113</v>
      </c>
      <c r="F22" s="28">
        <f t="shared" si="0"/>
        <v>0.20031950602215076</v>
      </c>
      <c r="G22" s="49">
        <v>540.53</v>
      </c>
      <c r="H22" s="48">
        <v>436.52100000000002</v>
      </c>
      <c r="I22" s="48">
        <v>364.57299999999998</v>
      </c>
      <c r="J22" s="48">
        <v>271.56700000000001</v>
      </c>
      <c r="K22" s="50">
        <f t="shared" si="1"/>
        <v>-37.78833091649657</v>
      </c>
      <c r="L22" s="48">
        <v>92.581000000000003</v>
      </c>
      <c r="M22" s="48">
        <v>73.376000000000005</v>
      </c>
      <c r="N22" s="48">
        <v>44.244999999999997</v>
      </c>
      <c r="O22" s="48">
        <v>33.764000000000003</v>
      </c>
      <c r="P22" s="50">
        <f t="shared" si="3"/>
        <v>-53.984954208460536</v>
      </c>
    </row>
    <row r="23" spans="1:24" ht="15" x14ac:dyDescent="0.25">
      <c r="A23" s="118" t="s">
        <v>492</v>
      </c>
      <c r="B23" s="119"/>
      <c r="C23" s="119"/>
      <c r="D23" s="119"/>
      <c r="E23" s="119"/>
      <c r="F23" s="119"/>
      <c r="G23" s="119"/>
      <c r="H23" s="51"/>
      <c r="I23" s="51"/>
      <c r="J23" s="51"/>
      <c r="K23" s="51"/>
      <c r="L23" s="51"/>
      <c r="M23" s="52"/>
      <c r="N23" s="52"/>
      <c r="O23" s="52"/>
      <c r="P23" s="52"/>
      <c r="Q23" s="53"/>
      <c r="R23" s="53"/>
    </row>
    <row r="24" spans="1:24" ht="15" x14ac:dyDescent="0.25">
      <c r="A24" s="105"/>
      <c r="B24" s="97"/>
      <c r="C24" s="97"/>
      <c r="D24" s="97"/>
      <c r="E24" s="97"/>
      <c r="F24" s="97"/>
      <c r="G24" s="97"/>
      <c r="H24" s="51"/>
      <c r="I24" s="51"/>
      <c r="J24" s="51"/>
      <c r="K24" s="51"/>
      <c r="L24" s="51"/>
      <c r="M24" s="52"/>
      <c r="N24" s="52"/>
      <c r="O24" s="52"/>
      <c r="P24" s="52"/>
      <c r="Q24" s="53"/>
      <c r="R24" s="53"/>
    </row>
    <row r="25" spans="1:24" ht="12.75" customHeight="1" x14ac:dyDescent="0.2">
      <c r="A25" s="106" t="s">
        <v>493</v>
      </c>
      <c r="B25" s="107"/>
      <c r="C25" s="107"/>
      <c r="D25" s="107"/>
      <c r="E25" s="107"/>
      <c r="F25" s="107"/>
      <c r="G25" s="107"/>
      <c r="K25" s="54"/>
      <c r="L25" s="54"/>
    </row>
    <row r="26" spans="1:24" ht="12.75" customHeight="1" x14ac:dyDescent="0.2">
      <c r="A26" s="108" t="s">
        <v>494</v>
      </c>
      <c r="B26" s="107"/>
      <c r="C26" s="107"/>
      <c r="D26" s="107"/>
      <c r="E26" s="107"/>
      <c r="F26" s="107"/>
      <c r="G26" s="107"/>
      <c r="K26" s="55"/>
      <c r="L26" s="55"/>
      <c r="Q26" s="109"/>
      <c r="R26" s="109"/>
      <c r="S26" s="109"/>
      <c r="T26" s="109"/>
      <c r="U26" s="109"/>
      <c r="V26" s="109"/>
      <c r="W26" s="109"/>
      <c r="X26" s="109"/>
    </row>
    <row r="27" spans="1:24" ht="12.75" customHeight="1" x14ac:dyDescent="0.2">
      <c r="A27" s="108" t="s">
        <v>495</v>
      </c>
      <c r="B27" s="107"/>
      <c r="C27" s="107"/>
      <c r="D27" s="107"/>
      <c r="E27" s="107"/>
      <c r="F27" s="107"/>
      <c r="G27" s="107"/>
      <c r="K27" s="51"/>
      <c r="L27" s="51"/>
    </row>
    <row r="28" spans="1:24" ht="12.75" customHeight="1" x14ac:dyDescent="0.2">
      <c r="A28" s="108" t="s">
        <v>496</v>
      </c>
      <c r="B28" s="107"/>
      <c r="C28" s="107"/>
      <c r="D28" s="107"/>
      <c r="E28" s="107"/>
      <c r="F28" s="107"/>
      <c r="G28" s="107"/>
      <c r="K28" s="51"/>
      <c r="L28" s="51"/>
    </row>
    <row r="29" spans="1:24" ht="12.75" customHeight="1" x14ac:dyDescent="0.2">
      <c r="A29" s="98"/>
      <c r="B29" s="99"/>
      <c r="C29" s="99"/>
      <c r="D29" s="99"/>
      <c r="E29" s="99"/>
      <c r="F29" s="99"/>
      <c r="G29" s="99"/>
      <c r="K29" s="51"/>
      <c r="L29" s="51"/>
    </row>
    <row r="30" spans="1:24" ht="12.75" customHeight="1" x14ac:dyDescent="0.2">
      <c r="A30" s="100" t="s">
        <v>497</v>
      </c>
      <c r="B30" s="97"/>
      <c r="C30" s="97"/>
      <c r="D30" s="97"/>
      <c r="E30" s="97"/>
      <c r="F30" s="97"/>
      <c r="G30" s="97"/>
      <c r="K30" s="51"/>
      <c r="L30" s="51"/>
    </row>
    <row r="31" spans="1:24" x14ac:dyDescent="0.2">
      <c r="A31" s="101" t="s">
        <v>498</v>
      </c>
      <c r="B31" s="102"/>
      <c r="C31" s="102"/>
      <c r="D31" s="102"/>
      <c r="E31" s="102"/>
      <c r="F31" s="102"/>
      <c r="G31" s="102"/>
      <c r="H31" s="56"/>
      <c r="I31" s="56"/>
      <c r="J31" s="56"/>
      <c r="K31" s="56"/>
      <c r="L31" s="56"/>
      <c r="M31" s="56"/>
      <c r="N31" s="56"/>
      <c r="O31" s="56"/>
      <c r="P31" s="56"/>
    </row>
    <row r="32" spans="1:24" ht="12.75" customHeight="1" x14ac:dyDescent="0.2">
      <c r="A32" s="103"/>
      <c r="B32" s="104"/>
      <c r="C32" s="104"/>
      <c r="D32" s="104"/>
      <c r="E32" s="104"/>
      <c r="F32" s="104"/>
      <c r="G32" s="104"/>
      <c r="H32" s="56"/>
      <c r="I32" s="56"/>
      <c r="J32" s="56"/>
      <c r="K32" s="56"/>
      <c r="L32" s="56"/>
      <c r="M32" s="56"/>
      <c r="N32" s="56"/>
      <c r="O32" s="56"/>
      <c r="P32" s="56"/>
    </row>
    <row r="33" spans="1:16" ht="12.75" customHeight="1" x14ac:dyDescent="0.2">
      <c r="A33" s="100" t="s">
        <v>499</v>
      </c>
      <c r="B33" s="97"/>
      <c r="C33" s="97"/>
      <c r="D33" s="97"/>
      <c r="E33" s="97"/>
      <c r="F33" s="97"/>
      <c r="G33" s="97"/>
      <c r="H33" s="39" t="s">
        <v>500</v>
      </c>
      <c r="K33" s="51"/>
      <c r="L33" s="51"/>
    </row>
    <row r="34" spans="1:16" x14ac:dyDescent="0.2">
      <c r="A34" s="95" t="s">
        <v>501</v>
      </c>
      <c r="B34" s="95"/>
      <c r="C34" s="95"/>
      <c r="D34" s="95"/>
      <c r="E34" s="95"/>
      <c r="F34" s="95"/>
      <c r="G34" s="95"/>
      <c r="K34" s="51"/>
      <c r="L34" s="51"/>
    </row>
    <row r="35" spans="1:16" x14ac:dyDescent="0.2">
      <c r="A35" s="95" t="s">
        <v>502</v>
      </c>
      <c r="B35" s="95"/>
      <c r="C35" s="95"/>
      <c r="D35" s="95"/>
      <c r="E35" s="95"/>
      <c r="F35" s="95"/>
      <c r="G35" s="95"/>
      <c r="K35" s="57"/>
      <c r="L35" s="57"/>
      <c r="P35" s="57"/>
    </row>
    <row r="36" spans="1:16" x14ac:dyDescent="0.2">
      <c r="A36" s="96" t="s">
        <v>503</v>
      </c>
      <c r="B36" s="97"/>
      <c r="C36" s="97"/>
      <c r="D36" s="97"/>
      <c r="E36" s="97"/>
      <c r="F36" s="97"/>
      <c r="G36" s="97"/>
    </row>
    <row r="37" spans="1:16" x14ac:dyDescent="0.2">
      <c r="A37" s="57"/>
      <c r="B37" s="57"/>
      <c r="C37" s="57"/>
      <c r="D37" s="57"/>
      <c r="E37" s="57"/>
      <c r="F37" s="57"/>
      <c r="G37" s="57"/>
    </row>
    <row r="38" spans="1:16" x14ac:dyDescent="0.2">
      <c r="A38" s="57"/>
      <c r="B38" s="57"/>
      <c r="C38" s="57"/>
      <c r="D38" s="57"/>
      <c r="E38" s="57"/>
      <c r="F38" s="57"/>
      <c r="G38" s="57"/>
    </row>
  </sheetData>
  <mergeCells count="20">
    <mergeCell ref="A28:G28"/>
    <mergeCell ref="A1:P1"/>
    <mergeCell ref="A2:A3"/>
    <mergeCell ref="B2:F2"/>
    <mergeCell ref="G2:K2"/>
    <mergeCell ref="L2:P2"/>
    <mergeCell ref="A23:G23"/>
    <mergeCell ref="A24:G24"/>
    <mergeCell ref="A25:G25"/>
    <mergeCell ref="A26:G26"/>
    <mergeCell ref="Q26:X26"/>
    <mergeCell ref="A27:G27"/>
    <mergeCell ref="A35:G35"/>
    <mergeCell ref="A36:G36"/>
    <mergeCell ref="A29:G29"/>
    <mergeCell ref="A30:G30"/>
    <mergeCell ref="A31:G31"/>
    <mergeCell ref="A32:G32"/>
    <mergeCell ref="A33:G33"/>
    <mergeCell ref="A34:G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workbookViewId="0">
      <selection sqref="A1:T1"/>
    </sheetView>
  </sheetViews>
  <sheetFormatPr defaultRowHeight="12.75" x14ac:dyDescent="0.2"/>
  <cols>
    <col min="1" max="1" width="27.140625" style="39" customWidth="1"/>
    <col min="2" max="3" width="11.7109375" style="39" customWidth="1"/>
    <col min="4" max="4" width="11.7109375" style="91" customWidth="1"/>
    <col min="5" max="5" width="11.7109375" style="39" customWidth="1"/>
    <col min="6" max="6" width="11.7109375" style="92" customWidth="1"/>
    <col min="7" max="20" width="11.7109375" style="39" customWidth="1"/>
    <col min="21" max="16384" width="9.140625" style="39"/>
  </cols>
  <sheetData>
    <row r="1" spans="1:20" s="58" customFormat="1" ht="16.5" customHeight="1" thickBot="1" x14ac:dyDescent="0.3">
      <c r="A1" s="128" t="s">
        <v>504</v>
      </c>
      <c r="B1" s="128"/>
      <c r="C1" s="128"/>
      <c r="D1" s="128"/>
      <c r="E1" s="128"/>
      <c r="F1" s="128"/>
      <c r="G1" s="128"/>
      <c r="H1" s="128"/>
      <c r="I1" s="128"/>
      <c r="J1" s="128"/>
      <c r="K1" s="128"/>
      <c r="L1" s="128"/>
      <c r="M1" s="128"/>
      <c r="N1" s="128"/>
      <c r="O1" s="128"/>
      <c r="P1" s="128"/>
      <c r="Q1" s="128"/>
      <c r="R1" s="128"/>
      <c r="S1" s="128"/>
      <c r="T1" s="128"/>
    </row>
    <row r="2" spans="1:20" s="65" customFormat="1" ht="16.5" customHeight="1" x14ac:dyDescent="0.3">
      <c r="A2" s="59"/>
      <c r="B2" s="60" t="s">
        <v>505</v>
      </c>
      <c r="C2" s="61" t="s">
        <v>506</v>
      </c>
      <c r="D2" s="62" t="s">
        <v>507</v>
      </c>
      <c r="E2" s="62" t="s">
        <v>508</v>
      </c>
      <c r="F2" s="63" t="s">
        <v>509</v>
      </c>
      <c r="G2" s="63" t="s">
        <v>510</v>
      </c>
      <c r="H2" s="63" t="s">
        <v>511</v>
      </c>
      <c r="I2" s="63" t="s">
        <v>512</v>
      </c>
      <c r="J2" s="63" t="s">
        <v>513</v>
      </c>
      <c r="K2" s="63" t="s">
        <v>514</v>
      </c>
      <c r="L2" s="64">
        <v>2004</v>
      </c>
      <c r="M2" s="64">
        <v>2005</v>
      </c>
      <c r="N2" s="64">
        <v>2006</v>
      </c>
      <c r="O2" s="64">
        <v>2007</v>
      </c>
      <c r="P2" s="64">
        <v>2008</v>
      </c>
      <c r="Q2" s="64">
        <v>2009</v>
      </c>
      <c r="R2" s="64">
        <v>2010</v>
      </c>
      <c r="S2" s="64">
        <v>2011</v>
      </c>
      <c r="T2" s="64">
        <v>2012</v>
      </c>
    </row>
    <row r="3" spans="1:20" ht="16.5" customHeight="1" x14ac:dyDescent="0.3">
      <c r="A3" s="66" t="s">
        <v>515</v>
      </c>
      <c r="B3" s="67">
        <f t="shared" ref="B3:T3" si="0">SUM(B4:B8)</f>
        <v>124701.3</v>
      </c>
      <c r="C3" s="67">
        <f t="shared" si="0"/>
        <v>129884.099804</v>
      </c>
      <c r="D3" s="67">
        <f t="shared" si="0"/>
        <v>139109.69337400002</v>
      </c>
      <c r="E3" s="67">
        <f t="shared" si="0"/>
        <v>133970.27452800001</v>
      </c>
      <c r="F3" s="67">
        <f t="shared" si="0"/>
        <v>137745.41108900003</v>
      </c>
      <c r="G3" s="67">
        <f t="shared" si="0"/>
        <v>146374.09962899997</v>
      </c>
      <c r="H3" s="67">
        <f t="shared" si="0"/>
        <v>154847.37035899999</v>
      </c>
      <c r="I3" s="67">
        <f t="shared" si="0"/>
        <v>145661.57457899998</v>
      </c>
      <c r="J3" s="67">
        <f t="shared" si="0"/>
        <v>146435.31278500002</v>
      </c>
      <c r="K3" s="67">
        <f t="shared" si="0"/>
        <v>154870.75724800001</v>
      </c>
      <c r="L3" s="67">
        <f t="shared" si="0"/>
        <v>171878.104678</v>
      </c>
      <c r="M3" s="67">
        <f t="shared" si="0"/>
        <v>192907.49076699998</v>
      </c>
      <c r="N3" s="67">
        <f t="shared" si="0"/>
        <v>209283.22303200001</v>
      </c>
      <c r="O3" s="67">
        <f t="shared" si="0"/>
        <v>226058.33804999999</v>
      </c>
      <c r="P3" s="67">
        <f t="shared" si="0"/>
        <v>235681.45375099999</v>
      </c>
      <c r="Q3" s="67">
        <f t="shared" si="0"/>
        <v>184652.84786099999</v>
      </c>
      <c r="R3" s="28">
        <f t="shared" si="0"/>
        <v>224808.912855</v>
      </c>
      <c r="S3" s="28">
        <f t="shared" si="0"/>
        <v>254449.67099000001</v>
      </c>
      <c r="T3" s="28">
        <f t="shared" si="0"/>
        <v>266120.37306400004</v>
      </c>
    </row>
    <row r="4" spans="1:20" ht="16.5" customHeight="1" x14ac:dyDescent="0.3">
      <c r="A4" s="68" t="s">
        <v>516</v>
      </c>
      <c r="B4" s="69">
        <v>89151.1</v>
      </c>
      <c r="C4" s="70">
        <v>97423.373370000001</v>
      </c>
      <c r="D4" s="69">
        <v>102742.977832</v>
      </c>
      <c r="E4" s="69">
        <v>111173.822544</v>
      </c>
      <c r="F4" s="71">
        <v>114806.06711800001</v>
      </c>
      <c r="G4" s="72">
        <v>123140.019543</v>
      </c>
      <c r="H4" s="72">
        <v>129825.337837</v>
      </c>
      <c r="I4" s="72">
        <v>117694.456635</v>
      </c>
      <c r="J4" s="43">
        <v>118259.121854</v>
      </c>
      <c r="K4" s="43">
        <v>124234.96354300001</v>
      </c>
      <c r="L4" s="35">
        <v>135897.470107</v>
      </c>
      <c r="M4" s="35">
        <v>151221.65453599999</v>
      </c>
      <c r="N4" s="35">
        <v>164318.14785099999</v>
      </c>
      <c r="O4" s="35">
        <v>174342.72910299999</v>
      </c>
      <c r="P4" s="35">
        <v>178593.02583299999</v>
      </c>
      <c r="Q4" s="35">
        <v>142544.582195</v>
      </c>
      <c r="R4" s="35">
        <v>173587.984402</v>
      </c>
      <c r="S4" s="35">
        <v>195126.399795</v>
      </c>
      <c r="T4" s="35">
        <v>202541.69336999999</v>
      </c>
    </row>
    <row r="5" spans="1:20" ht="16.5" customHeight="1" x14ac:dyDescent="0.3">
      <c r="A5" s="68" t="s">
        <v>294</v>
      </c>
      <c r="B5" s="69">
        <v>13593.9</v>
      </c>
      <c r="C5" s="70">
        <v>15271.929531</v>
      </c>
      <c r="D5" s="69">
        <v>15678.66516</v>
      </c>
      <c r="E5" s="69">
        <v>13255.608754999999</v>
      </c>
      <c r="F5" s="71">
        <v>12279.599021</v>
      </c>
      <c r="G5" s="71">
        <v>11754.606519999999</v>
      </c>
      <c r="H5" s="71">
        <v>12946.503608000001</v>
      </c>
      <c r="I5" s="71">
        <v>12972.688646000001</v>
      </c>
      <c r="J5" s="43">
        <v>13974.058532999999</v>
      </c>
      <c r="K5" s="43">
        <v>14776.547822</v>
      </c>
      <c r="L5" s="35">
        <v>16596.598590000001</v>
      </c>
      <c r="M5" s="35">
        <v>19321.921452999999</v>
      </c>
      <c r="N5" s="35">
        <v>22477.841079999998</v>
      </c>
      <c r="O5" s="35">
        <v>25496.819968</v>
      </c>
      <c r="P5" s="35">
        <v>29437.520239000001</v>
      </c>
      <c r="Q5" s="35">
        <v>19972.581921000001</v>
      </c>
      <c r="R5" s="35">
        <v>26116.178204</v>
      </c>
      <c r="S5" s="35">
        <v>29569.052288999999</v>
      </c>
      <c r="T5" s="35">
        <v>33068.386112</v>
      </c>
    </row>
    <row r="6" spans="1:20" ht="16.5" customHeight="1" x14ac:dyDescent="0.3">
      <c r="A6" s="68" t="s">
        <v>517</v>
      </c>
      <c r="B6" s="69">
        <v>133.80000000000001</v>
      </c>
      <c r="C6" s="70">
        <v>121.34904400000001</v>
      </c>
      <c r="D6" s="69">
        <v>162.24536800000001</v>
      </c>
      <c r="E6" s="69">
        <v>180.56392</v>
      </c>
      <c r="F6" s="71">
        <v>93.380962999999994</v>
      </c>
      <c r="G6" s="72">
        <v>113.863544</v>
      </c>
      <c r="H6" s="72">
        <v>161.55805000000001</v>
      </c>
      <c r="I6" s="72">
        <v>221.326323</v>
      </c>
      <c r="J6" s="43">
        <v>174.258467</v>
      </c>
      <c r="K6" s="43">
        <v>759.60999700000002</v>
      </c>
      <c r="L6" s="35">
        <v>1584.2433590000001</v>
      </c>
      <c r="M6" s="35">
        <v>2393.860275</v>
      </c>
      <c r="N6" s="35">
        <v>2180.0433899999998</v>
      </c>
      <c r="O6" s="35">
        <v>3334.4884240000001</v>
      </c>
      <c r="P6" s="35">
        <v>4313.1548130000001</v>
      </c>
      <c r="Q6" s="35">
        <v>2631.7674999999999</v>
      </c>
      <c r="R6" s="35">
        <v>3150.5929999999998</v>
      </c>
      <c r="S6" s="35">
        <v>6210.71684</v>
      </c>
      <c r="T6" s="35">
        <v>6071.0081309999996</v>
      </c>
    </row>
    <row r="7" spans="1:20" ht="16.5" customHeight="1" x14ac:dyDescent="0.3">
      <c r="A7" s="68" t="s">
        <v>518</v>
      </c>
      <c r="B7" s="69">
        <v>21753.200000000001</v>
      </c>
      <c r="C7" s="70">
        <v>17010.453712999999</v>
      </c>
      <c r="D7" s="69">
        <v>20467.477217</v>
      </c>
      <c r="E7" s="69">
        <v>9336.1302090000008</v>
      </c>
      <c r="F7" s="71">
        <v>10559.549158</v>
      </c>
      <c r="G7" s="72">
        <v>11359.973389000001</v>
      </c>
      <c r="H7" s="72">
        <v>11913.380061</v>
      </c>
      <c r="I7" s="72">
        <v>14772.024051</v>
      </c>
      <c r="J7" s="43">
        <v>14026.668486</v>
      </c>
      <c r="K7" s="43">
        <v>15099.238288</v>
      </c>
      <c r="L7" s="35">
        <v>17776.729475</v>
      </c>
      <c r="M7" s="35">
        <v>19933.119949</v>
      </c>
      <c r="N7" s="35">
        <v>20263.355675999999</v>
      </c>
      <c r="O7" s="35">
        <v>22833.847368999999</v>
      </c>
      <c r="P7" s="35">
        <v>23294.44903</v>
      </c>
      <c r="Q7" s="35">
        <v>19456.086541000001</v>
      </c>
      <c r="R7" s="35">
        <v>21901.400773000001</v>
      </c>
      <c r="S7" s="35">
        <v>23488.209834000001</v>
      </c>
      <c r="T7" s="35">
        <v>24382.380948000002</v>
      </c>
    </row>
    <row r="8" spans="1:20" ht="16.5" customHeight="1" x14ac:dyDescent="0.3">
      <c r="A8" s="68" t="s">
        <v>519</v>
      </c>
      <c r="B8" s="69">
        <v>69.3</v>
      </c>
      <c r="C8" s="69">
        <v>56.994146000000001</v>
      </c>
      <c r="D8" s="69">
        <v>58.327796999999997</v>
      </c>
      <c r="E8" s="69">
        <v>24.149100000000001</v>
      </c>
      <c r="F8" s="71">
        <v>6.8148289999999996</v>
      </c>
      <c r="G8" s="71">
        <v>5.6366329999999998</v>
      </c>
      <c r="H8" s="71">
        <v>0.59080299999999997</v>
      </c>
      <c r="I8" s="71">
        <v>1.078924</v>
      </c>
      <c r="J8" s="43">
        <v>1.2054450000000001</v>
      </c>
      <c r="K8" s="43">
        <v>0.39759800000000001</v>
      </c>
      <c r="L8" s="35">
        <v>23.063147000000001</v>
      </c>
      <c r="M8" s="35">
        <v>36.934553999999999</v>
      </c>
      <c r="N8" s="35">
        <v>43.835034999999998</v>
      </c>
      <c r="O8" s="35">
        <v>50.453186000000002</v>
      </c>
      <c r="P8" s="35">
        <v>43.303835999999997</v>
      </c>
      <c r="Q8" s="35">
        <v>47.829704</v>
      </c>
      <c r="R8" s="35">
        <v>52.756475999999999</v>
      </c>
      <c r="S8" s="35">
        <v>55.292231999999998</v>
      </c>
      <c r="T8" s="35">
        <v>56.904502999999998</v>
      </c>
    </row>
    <row r="9" spans="1:20" s="32" customFormat="1" ht="16.5" customHeight="1" x14ac:dyDescent="0.3">
      <c r="A9" s="66" t="s">
        <v>520</v>
      </c>
      <c r="B9" s="67">
        <f>SUM(B10:B14)</f>
        <v>46503.3</v>
      </c>
      <c r="C9" s="67">
        <f t="shared" ref="C9:T9" si="1">SUM(C10:C14)</f>
        <v>42662.242380000003</v>
      </c>
      <c r="D9" s="67">
        <f t="shared" si="1"/>
        <v>51753.439558999999</v>
      </c>
      <c r="E9" s="67">
        <f t="shared" si="1"/>
        <v>64169.537354</v>
      </c>
      <c r="F9" s="67">
        <f t="shared" si="1"/>
        <v>70164.352533999991</v>
      </c>
      <c r="G9" s="67">
        <f t="shared" si="1"/>
        <v>76128.965721999994</v>
      </c>
      <c r="H9" s="67">
        <f t="shared" si="1"/>
        <v>97158.871983999983</v>
      </c>
      <c r="I9" s="67">
        <f t="shared" si="1"/>
        <v>88926.378873999987</v>
      </c>
      <c r="J9" s="67">
        <f t="shared" si="1"/>
        <v>85157.815107000002</v>
      </c>
      <c r="K9" s="67">
        <f t="shared" si="1"/>
        <v>85614.821750000017</v>
      </c>
      <c r="L9" s="67">
        <f t="shared" si="1"/>
        <v>97303.696526</v>
      </c>
      <c r="M9" s="67">
        <f t="shared" si="1"/>
        <v>104276.511279</v>
      </c>
      <c r="N9" s="67">
        <f t="shared" si="1"/>
        <v>116749.18245200001</v>
      </c>
      <c r="O9" s="67">
        <f t="shared" si="1"/>
        <v>118758.493606</v>
      </c>
      <c r="P9" s="67">
        <f t="shared" si="1"/>
        <v>129587.43058100001</v>
      </c>
      <c r="Q9" s="67">
        <f t="shared" si="1"/>
        <v>110377.924583</v>
      </c>
      <c r="R9" s="67">
        <f t="shared" si="1"/>
        <v>138928.854104</v>
      </c>
      <c r="S9" s="67">
        <f t="shared" si="1"/>
        <v>163020.95763800002</v>
      </c>
      <c r="T9" s="67">
        <f t="shared" si="1"/>
        <v>180319.82287500001</v>
      </c>
    </row>
    <row r="10" spans="1:20" ht="16.5" customHeight="1" x14ac:dyDescent="0.3">
      <c r="A10" s="68" t="s">
        <v>516</v>
      </c>
      <c r="B10" s="69">
        <v>39066.5</v>
      </c>
      <c r="C10" s="70">
        <v>35914.192768000001</v>
      </c>
      <c r="D10" s="69">
        <v>44091.802244999999</v>
      </c>
      <c r="E10" s="69">
        <v>55592.613944999997</v>
      </c>
      <c r="F10" s="71">
        <v>60432.119833999997</v>
      </c>
      <c r="G10" s="72">
        <v>66923.840039000002</v>
      </c>
      <c r="H10" s="72">
        <v>82389.232447999995</v>
      </c>
      <c r="I10" s="72">
        <v>74223.059580000001</v>
      </c>
      <c r="J10" s="43">
        <v>70924.731618999998</v>
      </c>
      <c r="K10" s="43">
        <v>70550.839672000002</v>
      </c>
      <c r="L10" s="35">
        <v>79349.171763000006</v>
      </c>
      <c r="M10" s="35">
        <v>83341.195015000005</v>
      </c>
      <c r="N10" s="35">
        <v>92991.597972000003</v>
      </c>
      <c r="O10" s="35">
        <v>93047.207022999995</v>
      </c>
      <c r="P10" s="35">
        <v>100263.91064</v>
      </c>
      <c r="Q10" s="35">
        <v>89416.555980999998</v>
      </c>
      <c r="R10" s="35">
        <v>111110.203892</v>
      </c>
      <c r="S10" s="35">
        <v>127719.545522</v>
      </c>
      <c r="T10" s="35">
        <v>140846.379686</v>
      </c>
    </row>
    <row r="11" spans="1:20" ht="16.5" customHeight="1" x14ac:dyDescent="0.3">
      <c r="A11" s="68" t="s">
        <v>294</v>
      </c>
      <c r="B11" s="69">
        <v>4192</v>
      </c>
      <c r="C11" s="70">
        <v>4694.439969</v>
      </c>
      <c r="D11" s="69">
        <v>5119.2488819999999</v>
      </c>
      <c r="E11" s="69">
        <v>5648.0020699999995</v>
      </c>
      <c r="F11" s="71">
        <v>6188.7771970000003</v>
      </c>
      <c r="G11" s="72">
        <v>5710.6141580000003</v>
      </c>
      <c r="H11" s="72">
        <v>10495.792020000001</v>
      </c>
      <c r="I11" s="72">
        <v>10389.405439</v>
      </c>
      <c r="J11" s="43">
        <v>10143.004235</v>
      </c>
      <c r="K11" s="43">
        <v>11264.930480999999</v>
      </c>
      <c r="L11" s="35">
        <v>13632.874413</v>
      </c>
      <c r="M11" s="35">
        <v>15747.653346999999</v>
      </c>
      <c r="N11" s="35">
        <v>17271.215936000001</v>
      </c>
      <c r="O11" s="35">
        <v>19340.034201999999</v>
      </c>
      <c r="P11" s="35">
        <v>21965.202688000001</v>
      </c>
      <c r="Q11" s="35">
        <v>15290.913919000001</v>
      </c>
      <c r="R11" s="35">
        <v>19632.03182</v>
      </c>
      <c r="S11" s="35">
        <v>24861.507108000002</v>
      </c>
      <c r="T11" s="35">
        <v>27610.596007</v>
      </c>
    </row>
    <row r="12" spans="1:20" ht="16.5" customHeight="1" x14ac:dyDescent="0.3">
      <c r="A12" s="68" t="s">
        <v>517</v>
      </c>
      <c r="B12" s="69">
        <v>0.4</v>
      </c>
      <c r="C12" s="70">
        <v>1.0160990000000001</v>
      </c>
      <c r="D12" s="69">
        <v>2.2998449999999999</v>
      </c>
      <c r="E12" s="69">
        <v>68.272041000000002</v>
      </c>
      <c r="F12" s="71">
        <v>73.350041000000004</v>
      </c>
      <c r="G12" s="72">
        <v>144.20014599999999</v>
      </c>
      <c r="H12" s="72">
        <v>301.80490900000001</v>
      </c>
      <c r="I12" s="72">
        <v>296.11959999999999</v>
      </c>
      <c r="J12" s="43">
        <v>567.92710899999997</v>
      </c>
      <c r="K12" s="43">
        <v>155.34726499999999</v>
      </c>
      <c r="L12" s="73">
        <v>87.173939000000004</v>
      </c>
      <c r="M12" s="73">
        <v>543.280575</v>
      </c>
      <c r="N12" s="73">
        <v>706.95893000000001</v>
      </c>
      <c r="O12" s="73">
        <v>787.35393799999997</v>
      </c>
      <c r="P12" s="35">
        <v>1250.498028</v>
      </c>
      <c r="Q12" s="35">
        <v>787.84483799999998</v>
      </c>
      <c r="R12" s="35">
        <v>2038.49406</v>
      </c>
      <c r="S12" s="35">
        <v>3492.29727</v>
      </c>
      <c r="T12" s="35">
        <v>3420.6865130000001</v>
      </c>
    </row>
    <row r="13" spans="1:20" ht="16.5" customHeight="1" x14ac:dyDescent="0.3">
      <c r="A13" s="68" t="s">
        <v>518</v>
      </c>
      <c r="B13" s="69">
        <v>3238.9</v>
      </c>
      <c r="C13" s="70">
        <v>2025.7601239999999</v>
      </c>
      <c r="D13" s="69">
        <v>2540.0885870000002</v>
      </c>
      <c r="E13" s="69">
        <v>2860.5395530000001</v>
      </c>
      <c r="F13" s="71">
        <v>3470.0100189999998</v>
      </c>
      <c r="G13" s="71">
        <v>3349.58295</v>
      </c>
      <c r="H13" s="71">
        <v>3971.9976069999998</v>
      </c>
      <c r="I13" s="71">
        <v>4017.6864270000001</v>
      </c>
      <c r="J13" s="43">
        <v>3521.503209</v>
      </c>
      <c r="K13" s="43">
        <v>3643.3476609999998</v>
      </c>
      <c r="L13" s="35">
        <v>4216.3670519999996</v>
      </c>
      <c r="M13" s="35">
        <v>4622.7733920000001</v>
      </c>
      <c r="N13" s="35">
        <v>5779.0745960000004</v>
      </c>
      <c r="O13" s="35">
        <v>5581.0474990000002</v>
      </c>
      <c r="P13" s="35">
        <v>6107.2136449999998</v>
      </c>
      <c r="Q13" s="35">
        <v>4881.7926170000001</v>
      </c>
      <c r="R13" s="35">
        <v>6147.5733689999997</v>
      </c>
      <c r="S13" s="35">
        <v>6946.0737959999997</v>
      </c>
      <c r="T13" s="35">
        <v>8441.7860970000002</v>
      </c>
    </row>
    <row r="14" spans="1:20" ht="16.5" customHeight="1" x14ac:dyDescent="0.3">
      <c r="A14" s="68" t="s">
        <v>521</v>
      </c>
      <c r="B14" s="69">
        <v>5.5</v>
      </c>
      <c r="C14" s="70">
        <v>26.83342</v>
      </c>
      <c r="D14" s="69">
        <v>0</v>
      </c>
      <c r="E14" s="69">
        <v>0.109745</v>
      </c>
      <c r="F14" s="71">
        <v>9.5443E-2</v>
      </c>
      <c r="G14" s="71">
        <v>0.72842899999999999</v>
      </c>
      <c r="H14" s="35">
        <v>4.4999999999999998E-2</v>
      </c>
      <c r="I14" s="71">
        <v>0.10782799999999999</v>
      </c>
      <c r="J14" s="43">
        <v>0.64893500000000004</v>
      </c>
      <c r="K14" s="43">
        <v>0.35667100000000002</v>
      </c>
      <c r="L14" s="35">
        <v>18.109359000000001</v>
      </c>
      <c r="M14" s="35">
        <v>21.60895</v>
      </c>
      <c r="N14" s="35">
        <v>0.33501799999999998</v>
      </c>
      <c r="O14" s="35">
        <v>2.8509440000000001</v>
      </c>
      <c r="P14" s="35">
        <v>0.60558000000000001</v>
      </c>
      <c r="Q14" s="35">
        <v>0.81722799999999995</v>
      </c>
      <c r="R14" s="35">
        <v>0.55096299999999998</v>
      </c>
      <c r="S14" s="35">
        <v>1.5339419999999999</v>
      </c>
      <c r="T14" s="35">
        <v>0.37457200000000002</v>
      </c>
    </row>
    <row r="15" spans="1:20" ht="16.5" customHeight="1" x14ac:dyDescent="0.3">
      <c r="A15" s="66" t="s">
        <v>522</v>
      </c>
      <c r="B15" s="74">
        <f>SUM(B16:B21)</f>
        <v>123504.90000000001</v>
      </c>
      <c r="C15" s="74">
        <f t="shared" ref="C15:T15" si="2">SUM(C16:C21)</f>
        <v>143669.49512200002</v>
      </c>
      <c r="D15" s="74">
        <f t="shared" si="2"/>
        <v>156206.62443699999</v>
      </c>
      <c r="E15" s="74">
        <f t="shared" si="2"/>
        <v>155682.61540000004</v>
      </c>
      <c r="F15" s="74">
        <f t="shared" si="2"/>
        <v>162105.681335</v>
      </c>
      <c r="G15" s="74">
        <f t="shared" si="2"/>
        <v>183723.46100400001</v>
      </c>
      <c r="H15" s="74">
        <f t="shared" si="2"/>
        <v>210270.49419299999</v>
      </c>
      <c r="I15" s="74">
        <f t="shared" si="2"/>
        <v>200853.35063</v>
      </c>
      <c r="J15" s="74">
        <f t="shared" si="2"/>
        <v>194820.69357900001</v>
      </c>
      <c r="K15" s="74">
        <f t="shared" si="2"/>
        <v>207448.37033299997</v>
      </c>
      <c r="L15" s="74">
        <f t="shared" si="2"/>
        <v>236734.864328</v>
      </c>
      <c r="M15" s="74">
        <f t="shared" si="2"/>
        <v>265402.077215</v>
      </c>
      <c r="N15" s="74">
        <f t="shared" si="2"/>
        <v>278889.230905</v>
      </c>
      <c r="O15" s="74">
        <f t="shared" si="2"/>
        <v>284773.06217400002</v>
      </c>
      <c r="P15" s="74">
        <f t="shared" si="2"/>
        <v>301127.73553300003</v>
      </c>
      <c r="Q15" s="74">
        <f t="shared" si="2"/>
        <v>201088.75347200001</v>
      </c>
      <c r="R15" s="74">
        <f t="shared" si="2"/>
        <v>246252.10687699998</v>
      </c>
      <c r="S15" s="74">
        <f t="shared" si="2"/>
        <v>282581.73026599997</v>
      </c>
      <c r="T15" s="74">
        <f t="shared" si="2"/>
        <v>290095.667242</v>
      </c>
    </row>
    <row r="16" spans="1:20" ht="16.5" customHeight="1" x14ac:dyDescent="0.3">
      <c r="A16" s="68" t="s">
        <v>516</v>
      </c>
      <c r="B16" s="69">
        <v>79456.399999999994</v>
      </c>
      <c r="C16" s="70">
        <v>88964.914248999994</v>
      </c>
      <c r="D16" s="69">
        <v>98400.755462000001</v>
      </c>
      <c r="E16" s="69">
        <v>99814.840232000002</v>
      </c>
      <c r="F16" s="71">
        <v>108856.723057</v>
      </c>
      <c r="G16" s="72">
        <v>118901.43538</v>
      </c>
      <c r="H16" s="72">
        <v>127816.281336</v>
      </c>
      <c r="I16" s="72">
        <v>117129.882407</v>
      </c>
      <c r="J16" s="43">
        <v>117985.26293500001</v>
      </c>
      <c r="K16" s="43">
        <v>116714.063713</v>
      </c>
      <c r="L16" s="35">
        <v>132762.14808099999</v>
      </c>
      <c r="M16" s="35">
        <v>143695.59784900001</v>
      </c>
      <c r="N16" s="35">
        <v>149883.99684000001</v>
      </c>
      <c r="O16" s="35">
        <v>150404.07235100001</v>
      </c>
      <c r="P16" s="35">
        <v>141352.51640699999</v>
      </c>
      <c r="Q16" s="35">
        <v>105078.88900700001</v>
      </c>
      <c r="R16" s="35">
        <v>123238.00453799999</v>
      </c>
      <c r="S16" s="35">
        <v>135528.22922099999</v>
      </c>
      <c r="T16" s="35">
        <v>138948.270349</v>
      </c>
    </row>
    <row r="17" spans="1:20" ht="16.5" customHeight="1" x14ac:dyDescent="0.3">
      <c r="A17" s="68" t="s">
        <v>294</v>
      </c>
      <c r="B17" s="69">
        <v>30322.799999999999</v>
      </c>
      <c r="C17" s="70">
        <v>39996.872600000002</v>
      </c>
      <c r="D17" s="69">
        <v>39811.012191000002</v>
      </c>
      <c r="E17" s="69">
        <v>38293.042491</v>
      </c>
      <c r="F17" s="71">
        <v>37374.081763000002</v>
      </c>
      <c r="G17" s="72">
        <v>46255.372213000002</v>
      </c>
      <c r="H17" s="72">
        <v>49699.239527999998</v>
      </c>
      <c r="I17" s="72">
        <v>47197.912163000001</v>
      </c>
      <c r="J17" s="43">
        <v>46966.827116</v>
      </c>
      <c r="K17" s="43">
        <v>49980.875043</v>
      </c>
      <c r="L17" s="35">
        <v>57947.247940000001</v>
      </c>
      <c r="M17" s="35">
        <v>60606.286442999997</v>
      </c>
      <c r="N17" s="35">
        <v>63258.380900999997</v>
      </c>
      <c r="O17" s="35">
        <v>65962.153202999994</v>
      </c>
      <c r="P17" s="35">
        <v>63756.927776999997</v>
      </c>
      <c r="Q17" s="35">
        <v>41058.183851000002</v>
      </c>
      <c r="R17" s="35">
        <v>56996.015147999999</v>
      </c>
      <c r="S17" s="35">
        <v>65118.493427000001</v>
      </c>
      <c r="T17" s="35">
        <v>69913.570456999994</v>
      </c>
    </row>
    <row r="18" spans="1:20" ht="16.5" customHeight="1" x14ac:dyDescent="0.3">
      <c r="A18" s="68" t="s">
        <v>517</v>
      </c>
      <c r="B18" s="69">
        <v>9728.6</v>
      </c>
      <c r="C18" s="70">
        <v>10606.587701</v>
      </c>
      <c r="D18" s="69">
        <v>12796.162243000001</v>
      </c>
      <c r="E18" s="69">
        <v>13879.471184</v>
      </c>
      <c r="F18" s="71">
        <v>11120.091334999999</v>
      </c>
      <c r="G18" s="72">
        <v>12055.490881</v>
      </c>
      <c r="H18" s="72">
        <v>23117.108091999999</v>
      </c>
      <c r="I18" s="72">
        <v>25908.459316</v>
      </c>
      <c r="J18" s="43">
        <v>21832.268859</v>
      </c>
      <c r="K18" s="43">
        <v>31451.273596999999</v>
      </c>
      <c r="L18" s="35">
        <v>36828.266772000003</v>
      </c>
      <c r="M18" s="35">
        <v>48766.478039000001</v>
      </c>
      <c r="N18" s="35">
        <v>53865.219747000003</v>
      </c>
      <c r="O18" s="35">
        <v>55015.564222000001</v>
      </c>
      <c r="P18" s="35">
        <v>82018.498636000004</v>
      </c>
      <c r="Q18" s="35">
        <v>45630.257105999997</v>
      </c>
      <c r="R18" s="35">
        <v>57562.182659999999</v>
      </c>
      <c r="S18" s="35">
        <v>70742.691957000003</v>
      </c>
      <c r="T18" s="35">
        <v>67732.826845000003</v>
      </c>
    </row>
    <row r="19" spans="1:20" ht="16.5" customHeight="1" x14ac:dyDescent="0.3">
      <c r="A19" s="68" t="s">
        <v>518</v>
      </c>
      <c r="B19" s="69">
        <v>3991.6</v>
      </c>
      <c r="C19" s="70">
        <v>3888.2362670000002</v>
      </c>
      <c r="D19" s="69">
        <v>4968.3907849999996</v>
      </c>
      <c r="E19" s="69">
        <v>3572.4682469999998</v>
      </c>
      <c r="F19" s="71">
        <v>4575.1315430000004</v>
      </c>
      <c r="G19" s="72">
        <v>6386.8981510000003</v>
      </c>
      <c r="H19" s="72">
        <v>9571.0124219999998</v>
      </c>
      <c r="I19" s="72">
        <v>10523.789930999999</v>
      </c>
      <c r="J19" s="43">
        <v>7992.7211049999996</v>
      </c>
      <c r="K19" s="43">
        <v>9236.5649109999995</v>
      </c>
      <c r="L19" s="35">
        <v>8994.4499020000003</v>
      </c>
      <c r="M19" s="35">
        <v>12184.357284</v>
      </c>
      <c r="N19" s="35">
        <v>11736.005741000001</v>
      </c>
      <c r="O19" s="35">
        <v>12957.376853</v>
      </c>
      <c r="P19" s="35">
        <v>13555.096137</v>
      </c>
      <c r="Q19" s="35">
        <v>9098.3692480000009</v>
      </c>
      <c r="R19" s="35">
        <v>7288.4329779999998</v>
      </c>
      <c r="S19" s="35">
        <v>7038.9882710000002</v>
      </c>
      <c r="T19" s="35">
        <v>6635.9841900000001</v>
      </c>
    </row>
    <row r="20" spans="1:20" ht="16.5" customHeight="1" x14ac:dyDescent="0.3">
      <c r="A20" s="68" t="s">
        <v>523</v>
      </c>
      <c r="B20" s="69">
        <v>5.5</v>
      </c>
      <c r="C20" s="70">
        <v>5.2439879999999999</v>
      </c>
      <c r="D20" s="69">
        <v>6.870355</v>
      </c>
      <c r="E20" s="69">
        <v>0.35795100000000002</v>
      </c>
      <c r="F20" s="71">
        <v>1.7368790000000001</v>
      </c>
      <c r="G20" s="72">
        <v>13.089003</v>
      </c>
      <c r="H20" s="72">
        <v>4.0538309999999997</v>
      </c>
      <c r="I20" s="72">
        <v>7.2388349999999999</v>
      </c>
      <c r="J20" s="43">
        <v>0.35630800000000001</v>
      </c>
      <c r="K20" s="43">
        <v>0.27783200000000002</v>
      </c>
      <c r="L20" s="35">
        <v>0.19998099999999999</v>
      </c>
      <c r="M20" s="35">
        <v>8.3240999999999996E-2</v>
      </c>
      <c r="N20" s="35">
        <v>0.15295700000000001</v>
      </c>
      <c r="O20" s="35">
        <v>0.36064800000000002</v>
      </c>
      <c r="P20" s="35">
        <v>7.5658000000000003E-2</v>
      </c>
      <c r="Q20" s="35">
        <v>0.131469</v>
      </c>
      <c r="R20" s="35">
        <v>0.17285400000000001</v>
      </c>
      <c r="S20" s="35">
        <v>0.71434699999999995</v>
      </c>
      <c r="T20" s="35">
        <v>0.271314</v>
      </c>
    </row>
    <row r="21" spans="1:20" ht="16.5" customHeight="1" x14ac:dyDescent="0.3">
      <c r="A21" s="68" t="s">
        <v>524</v>
      </c>
      <c r="B21" s="35">
        <v>0</v>
      </c>
      <c r="C21" s="70">
        <v>207.64031700000001</v>
      </c>
      <c r="D21" s="69">
        <v>223.433401</v>
      </c>
      <c r="E21" s="69">
        <v>122.435295</v>
      </c>
      <c r="F21" s="71">
        <v>177.91675799999999</v>
      </c>
      <c r="G21" s="71">
        <v>111.175376</v>
      </c>
      <c r="H21" s="71">
        <v>62.798983999999997</v>
      </c>
      <c r="I21" s="71">
        <v>86.067977999999997</v>
      </c>
      <c r="J21" s="43">
        <v>43.257255999999998</v>
      </c>
      <c r="K21" s="43">
        <v>65.315236999999996</v>
      </c>
      <c r="L21" s="35">
        <v>202.55165199999999</v>
      </c>
      <c r="M21" s="35">
        <v>149.274359</v>
      </c>
      <c r="N21" s="35">
        <v>145.47471899999999</v>
      </c>
      <c r="O21" s="35">
        <v>433.534897</v>
      </c>
      <c r="P21" s="35">
        <v>444.62091800000002</v>
      </c>
      <c r="Q21" s="35">
        <v>222.92279099999999</v>
      </c>
      <c r="R21" s="35">
        <v>1167.2986989999999</v>
      </c>
      <c r="S21" s="35">
        <v>4152.6130430000003</v>
      </c>
      <c r="T21" s="35">
        <v>6864.744087</v>
      </c>
    </row>
    <row r="22" spans="1:20" s="32" customFormat="1" ht="16.5" customHeight="1" x14ac:dyDescent="0.3">
      <c r="A22" s="66" t="s">
        <v>525</v>
      </c>
      <c r="B22" s="74">
        <f>SUM(B23:B28)</f>
        <v>43616.200000000004</v>
      </c>
      <c r="C22" s="74">
        <f t="shared" ref="C22:T22" si="3">SUM(C23:C28)</f>
        <v>54048.943487000011</v>
      </c>
      <c r="D22" s="74">
        <f t="shared" si="3"/>
        <v>63312.174870999996</v>
      </c>
      <c r="E22" s="74">
        <f t="shared" si="3"/>
        <v>72154.973610000001</v>
      </c>
      <c r="F22" s="74">
        <f t="shared" si="3"/>
        <v>81720.34584699999</v>
      </c>
      <c r="G22" s="74">
        <f t="shared" si="3"/>
        <v>95023.359812999988</v>
      </c>
      <c r="H22" s="74">
        <f t="shared" si="3"/>
        <v>113436.508432</v>
      </c>
      <c r="I22" s="74">
        <f t="shared" si="3"/>
        <v>111870.323902</v>
      </c>
      <c r="J22" s="74">
        <f t="shared" si="3"/>
        <v>114380.79940799999</v>
      </c>
      <c r="K22" s="74">
        <f t="shared" si="3"/>
        <v>114842.486792</v>
      </c>
      <c r="L22" s="74">
        <f t="shared" si="3"/>
        <v>127646.04513899999</v>
      </c>
      <c r="M22" s="74">
        <f t="shared" si="3"/>
        <v>135400.45822199999</v>
      </c>
      <c r="N22" s="74">
        <f t="shared" si="3"/>
        <v>155205.14748099999</v>
      </c>
      <c r="O22" s="74">
        <f t="shared" si="3"/>
        <v>167713.16214000003</v>
      </c>
      <c r="P22" s="74">
        <f t="shared" si="3"/>
        <v>163478.00679500002</v>
      </c>
      <c r="Q22" s="74">
        <f t="shared" si="3"/>
        <v>140575.80550399999</v>
      </c>
      <c r="R22" s="74">
        <f t="shared" si="3"/>
        <v>181339.44305100001</v>
      </c>
      <c r="S22" s="74">
        <f t="shared" si="3"/>
        <v>204080.25759099997</v>
      </c>
      <c r="T22" s="74">
        <f t="shared" si="3"/>
        <v>223598.68703599999</v>
      </c>
    </row>
    <row r="23" spans="1:20" ht="16.5" customHeight="1" x14ac:dyDescent="0.3">
      <c r="A23" s="68" t="s">
        <v>516</v>
      </c>
      <c r="B23" s="69">
        <v>35013.9</v>
      </c>
      <c r="C23" s="70">
        <v>43014.272051</v>
      </c>
      <c r="D23" s="69">
        <v>48349.990323999999</v>
      </c>
      <c r="E23" s="69">
        <v>56716.496950000001</v>
      </c>
      <c r="F23" s="71">
        <v>65883.686596</v>
      </c>
      <c r="G23" s="72">
        <v>76447.963850999993</v>
      </c>
      <c r="H23" s="72">
        <v>88668.745099000007</v>
      </c>
      <c r="I23" s="72">
        <v>86377.249855999995</v>
      </c>
      <c r="J23" s="43">
        <v>90593.608682000006</v>
      </c>
      <c r="K23" s="43">
        <v>92535.039373000007</v>
      </c>
      <c r="L23" s="35">
        <v>104943.82656099999</v>
      </c>
      <c r="M23" s="35">
        <v>112267.625665</v>
      </c>
      <c r="N23" s="35">
        <v>126463.64379</v>
      </c>
      <c r="O23" s="35">
        <v>137036.97039100001</v>
      </c>
      <c r="P23" s="35">
        <v>134224.191876</v>
      </c>
      <c r="Q23" s="35">
        <v>117787.36403300001</v>
      </c>
      <c r="R23" s="35">
        <v>148948.19184399999</v>
      </c>
      <c r="S23" s="35">
        <v>167483.29590699999</v>
      </c>
      <c r="T23" s="35">
        <v>182402.85007499999</v>
      </c>
    </row>
    <row r="24" spans="1:20" ht="16.5" customHeight="1" x14ac:dyDescent="0.3">
      <c r="A24" s="68" t="s">
        <v>294</v>
      </c>
      <c r="B24" s="69">
        <v>7769</v>
      </c>
      <c r="C24" s="70">
        <v>9137.9460780000009</v>
      </c>
      <c r="D24" s="69">
        <v>12297.683360999999</v>
      </c>
      <c r="E24" s="69">
        <v>12646.931446000001</v>
      </c>
      <c r="F24" s="71">
        <v>12029.664622</v>
      </c>
      <c r="G24" s="71">
        <v>14693.445318</v>
      </c>
      <c r="H24" s="72">
        <v>21056.113883999999</v>
      </c>
      <c r="I24" s="72">
        <v>22056.776869000001</v>
      </c>
      <c r="J24" s="43">
        <v>20790.689267000002</v>
      </c>
      <c r="K24" s="43">
        <v>19701.679154000001</v>
      </c>
      <c r="L24" s="35">
        <v>20183.39415</v>
      </c>
      <c r="M24" s="35">
        <v>20782.187557000001</v>
      </c>
      <c r="N24" s="35">
        <v>25863.514447000001</v>
      </c>
      <c r="O24" s="35">
        <v>27060.046646999999</v>
      </c>
      <c r="P24" s="35">
        <v>25264.779569999999</v>
      </c>
      <c r="Q24" s="35">
        <v>19302.532049000001</v>
      </c>
      <c r="R24" s="35">
        <v>28484.155914999999</v>
      </c>
      <c r="S24" s="35">
        <v>32303.183156999999</v>
      </c>
      <c r="T24" s="35">
        <v>36911.615100000003</v>
      </c>
    </row>
    <row r="25" spans="1:20" ht="16.5" customHeight="1" x14ac:dyDescent="0.3">
      <c r="A25" s="68" t="s">
        <v>517</v>
      </c>
      <c r="B25" s="69">
        <v>187.9</v>
      </c>
      <c r="C25" s="70">
        <v>27.394482</v>
      </c>
      <c r="D25" s="69">
        <v>8.1202190000000005</v>
      </c>
      <c r="E25" s="69">
        <v>3.5952540000000002</v>
      </c>
      <c r="F25" s="71">
        <v>2.3834330000000001</v>
      </c>
      <c r="G25" s="72">
        <v>1.549472</v>
      </c>
      <c r="H25" s="72">
        <v>11.533034000000001</v>
      </c>
      <c r="I25" s="72">
        <v>1.6201589999999999</v>
      </c>
      <c r="J25" s="43">
        <v>0.59755199999999997</v>
      </c>
      <c r="K25" s="43">
        <v>0.211172</v>
      </c>
      <c r="L25" s="43">
        <v>0.31086999999999998</v>
      </c>
      <c r="M25" s="35">
        <v>0</v>
      </c>
      <c r="N25" s="43">
        <v>55.378478000000001</v>
      </c>
      <c r="O25" s="43">
        <v>168.62678700000001</v>
      </c>
      <c r="P25" s="43">
        <v>193.177052</v>
      </c>
      <c r="Q25" s="43">
        <v>155.295266</v>
      </c>
      <c r="R25" s="35">
        <v>181.56302600000001</v>
      </c>
      <c r="S25" s="35">
        <v>281.27477900000002</v>
      </c>
      <c r="T25" s="35">
        <v>214.457922</v>
      </c>
    </row>
    <row r="26" spans="1:20" ht="16.5" customHeight="1" x14ac:dyDescent="0.3">
      <c r="A26" s="68" t="s">
        <v>518</v>
      </c>
      <c r="B26" s="69">
        <v>643.5</v>
      </c>
      <c r="C26" s="70">
        <v>768.92437900000004</v>
      </c>
      <c r="D26" s="69">
        <v>639.21077600000001</v>
      </c>
      <c r="E26" s="69">
        <v>668.19626600000004</v>
      </c>
      <c r="F26" s="71">
        <v>917.75255300000003</v>
      </c>
      <c r="G26" s="72">
        <v>1255.8281440000001</v>
      </c>
      <c r="H26" s="72">
        <v>1573.88311</v>
      </c>
      <c r="I26" s="72">
        <v>1539.691853</v>
      </c>
      <c r="J26" s="43">
        <v>1548.8905139999999</v>
      </c>
      <c r="K26" s="43">
        <v>1600.1453140000001</v>
      </c>
      <c r="L26" s="35">
        <v>1838.706036</v>
      </c>
      <c r="M26" s="35">
        <v>1990.2030239999999</v>
      </c>
      <c r="N26" s="35">
        <v>2399.227652</v>
      </c>
      <c r="O26" s="35">
        <v>2696.3923770000001</v>
      </c>
      <c r="P26" s="35">
        <v>2716.8603240000002</v>
      </c>
      <c r="Q26" s="35">
        <v>2174.9675029999999</v>
      </c>
      <c r="R26" s="35">
        <v>1863.5295840000001</v>
      </c>
      <c r="S26" s="35">
        <v>1892.104844</v>
      </c>
      <c r="T26" s="35">
        <v>1782.7113609999999</v>
      </c>
    </row>
    <row r="27" spans="1:20" ht="16.5" customHeight="1" x14ac:dyDescent="0.3">
      <c r="A27" s="68" t="s">
        <v>523</v>
      </c>
      <c r="B27" s="69">
        <v>1.9</v>
      </c>
      <c r="C27" s="70">
        <v>1.2529729999999999</v>
      </c>
      <c r="D27" s="69">
        <v>1.525358</v>
      </c>
      <c r="E27" s="69">
        <v>0.15947500000000001</v>
      </c>
      <c r="F27" s="71">
        <v>0.166655</v>
      </c>
      <c r="G27" s="72">
        <v>0.21568899999999999</v>
      </c>
      <c r="H27" s="72">
        <v>0.55229899999999998</v>
      </c>
      <c r="I27" s="72">
        <v>5.3119E-2</v>
      </c>
      <c r="J27" s="43">
        <v>0.20271700000000001</v>
      </c>
      <c r="K27" s="43">
        <v>3.1224999999999999E-2</v>
      </c>
      <c r="L27" s="43">
        <v>3.1963999999999999E-2</v>
      </c>
      <c r="M27" s="43">
        <v>1.7930000000000001E-2</v>
      </c>
      <c r="N27" s="43">
        <v>4.7465E-2</v>
      </c>
      <c r="O27" s="43">
        <v>0</v>
      </c>
      <c r="P27" s="35">
        <v>6.4722000000000002E-2</v>
      </c>
      <c r="Q27" s="35">
        <v>9.8240999999999995E-2</v>
      </c>
      <c r="R27" s="35">
        <v>1.9810000000000001E-3</v>
      </c>
      <c r="S27" s="35">
        <v>0</v>
      </c>
      <c r="T27" s="35">
        <v>0.23352700000000001</v>
      </c>
    </row>
    <row r="28" spans="1:20" ht="16.5" customHeight="1" thickBot="1" x14ac:dyDescent="0.35">
      <c r="A28" s="75" t="s">
        <v>524</v>
      </c>
      <c r="B28" s="76">
        <v>0</v>
      </c>
      <c r="C28" s="77">
        <v>1099.1535240000001</v>
      </c>
      <c r="D28" s="76">
        <v>2015.6448330000001</v>
      </c>
      <c r="E28" s="76">
        <v>2119.5942190000001</v>
      </c>
      <c r="F28" s="78">
        <v>2886.691988</v>
      </c>
      <c r="G28" s="78">
        <v>2624.3573390000001</v>
      </c>
      <c r="H28" s="78">
        <v>2125.6810059999998</v>
      </c>
      <c r="I28" s="78">
        <v>1894.9320459999999</v>
      </c>
      <c r="J28" s="79">
        <v>1446.8106760000001</v>
      </c>
      <c r="K28" s="79">
        <v>1005.380554</v>
      </c>
      <c r="L28" s="80">
        <v>679.77555800000005</v>
      </c>
      <c r="M28" s="80">
        <v>360.42404599999998</v>
      </c>
      <c r="N28" s="80">
        <v>423.33564899999999</v>
      </c>
      <c r="O28" s="80">
        <v>751.12593800000002</v>
      </c>
      <c r="P28" s="80">
        <v>1078.9332509999999</v>
      </c>
      <c r="Q28" s="80">
        <v>1155.5484120000001</v>
      </c>
      <c r="R28" s="80">
        <v>1862.0007009999999</v>
      </c>
      <c r="S28" s="80">
        <v>2120.3989040000001</v>
      </c>
      <c r="T28" s="80">
        <v>2286.8190509999999</v>
      </c>
    </row>
    <row r="29" spans="1:20" s="81" customFormat="1" ht="25.5" customHeight="1" x14ac:dyDescent="0.2">
      <c r="A29" s="129" t="s">
        <v>526</v>
      </c>
      <c r="B29" s="129"/>
      <c r="C29" s="129"/>
      <c r="D29" s="129"/>
      <c r="E29" s="129"/>
      <c r="F29" s="97"/>
      <c r="G29" s="97"/>
      <c r="H29" s="97"/>
      <c r="I29" s="97"/>
    </row>
    <row r="30" spans="1:20" s="81" customFormat="1" ht="12.75" customHeight="1" x14ac:dyDescent="0.2">
      <c r="A30" s="129" t="s">
        <v>527</v>
      </c>
      <c r="B30" s="97"/>
      <c r="C30" s="97"/>
      <c r="D30" s="97"/>
      <c r="E30" s="97"/>
      <c r="F30" s="97"/>
      <c r="G30" s="97"/>
      <c r="H30" s="97"/>
      <c r="I30" s="97"/>
    </row>
    <row r="31" spans="1:20" s="81" customFormat="1" ht="38.25" customHeight="1" x14ac:dyDescent="0.2">
      <c r="A31" s="129" t="s">
        <v>528</v>
      </c>
      <c r="B31" s="129"/>
      <c r="C31" s="129"/>
      <c r="D31" s="129"/>
      <c r="E31" s="129"/>
      <c r="F31" s="97"/>
      <c r="G31" s="97"/>
      <c r="H31" s="97"/>
      <c r="I31" s="97"/>
    </row>
    <row r="32" spans="1:20" ht="38.25" customHeight="1" x14ac:dyDescent="0.2">
      <c r="A32" s="130" t="s">
        <v>529</v>
      </c>
      <c r="B32" s="130"/>
      <c r="C32" s="130"/>
      <c r="D32" s="130"/>
      <c r="E32" s="130"/>
      <c r="F32" s="97"/>
      <c r="G32" s="97"/>
      <c r="H32" s="97"/>
      <c r="I32" s="97"/>
    </row>
    <row r="33" spans="1:12" ht="12.75" customHeight="1" x14ac:dyDescent="0.2">
      <c r="A33" s="131"/>
      <c r="B33" s="131"/>
      <c r="C33" s="131"/>
      <c r="D33" s="131"/>
      <c r="E33" s="131"/>
      <c r="F33" s="131"/>
      <c r="G33" s="131"/>
      <c r="H33" s="131"/>
      <c r="I33" s="131"/>
    </row>
    <row r="34" spans="1:12" ht="12.75" customHeight="1" x14ac:dyDescent="0.2">
      <c r="A34" s="120" t="s">
        <v>497</v>
      </c>
      <c r="B34" s="120"/>
      <c r="C34" s="120"/>
      <c r="D34" s="120"/>
      <c r="E34" s="120"/>
      <c r="F34" s="120"/>
      <c r="G34" s="120"/>
      <c r="H34" s="120"/>
      <c r="I34" s="120"/>
    </row>
    <row r="35" spans="1:12" s="57" customFormat="1" ht="76.5" customHeight="1" x14ac:dyDescent="0.2">
      <c r="A35" s="121" t="s">
        <v>530</v>
      </c>
      <c r="B35" s="122"/>
      <c r="C35" s="122"/>
      <c r="D35" s="122"/>
      <c r="E35" s="122"/>
      <c r="F35" s="97"/>
      <c r="G35" s="97"/>
      <c r="H35" s="97"/>
      <c r="I35" s="97"/>
    </row>
    <row r="36" spans="1:12" s="57" customFormat="1" ht="12.75" customHeight="1" x14ac:dyDescent="0.2">
      <c r="A36" s="123" t="s">
        <v>531</v>
      </c>
      <c r="B36" s="97"/>
      <c r="C36" s="97"/>
      <c r="D36" s="97"/>
      <c r="E36" s="97"/>
      <c r="F36" s="97"/>
      <c r="G36" s="97"/>
      <c r="H36" s="97"/>
      <c r="I36" s="97"/>
      <c r="J36" s="82"/>
      <c r="K36" s="82"/>
      <c r="L36" s="82"/>
    </row>
    <row r="37" spans="1:12" s="57" customFormat="1" ht="12.75" customHeight="1" x14ac:dyDescent="0.2">
      <c r="A37" s="124"/>
      <c r="B37" s="124"/>
      <c r="C37" s="124"/>
      <c r="D37" s="124"/>
      <c r="E37" s="124"/>
      <c r="F37" s="124"/>
      <c r="G37" s="124"/>
      <c r="H37" s="124"/>
      <c r="I37" s="124"/>
    </row>
    <row r="38" spans="1:12" ht="12.75" customHeight="1" x14ac:dyDescent="0.2">
      <c r="A38" s="125" t="s">
        <v>532</v>
      </c>
      <c r="B38" s="126"/>
      <c r="C38" s="126"/>
      <c r="D38" s="126"/>
      <c r="E38" s="126"/>
      <c r="F38" s="97"/>
      <c r="G38" s="97"/>
      <c r="H38" s="97"/>
      <c r="I38" s="97"/>
    </row>
    <row r="39" spans="1:12" ht="25.5" customHeight="1" x14ac:dyDescent="0.2">
      <c r="A39" s="96" t="s">
        <v>533</v>
      </c>
      <c r="B39" s="127"/>
      <c r="C39" s="127"/>
      <c r="D39" s="127"/>
      <c r="E39" s="127"/>
      <c r="F39" s="97"/>
      <c r="G39" s="97"/>
      <c r="H39" s="97"/>
      <c r="I39" s="97"/>
    </row>
    <row r="40" spans="1:12" ht="16.5" customHeight="1" x14ac:dyDescent="0.3">
      <c r="A40" s="83"/>
      <c r="B40" s="83"/>
      <c r="C40" s="83"/>
      <c r="D40" s="83"/>
      <c r="E40" s="83"/>
      <c r="F40" s="41"/>
      <c r="G40" s="41"/>
    </row>
    <row r="41" spans="1:12" ht="15" customHeight="1" x14ac:dyDescent="0.3">
      <c r="B41" s="83"/>
      <c r="C41" s="83"/>
      <c r="D41" s="83"/>
      <c r="E41" s="83"/>
      <c r="F41" s="83"/>
      <c r="G41" s="41"/>
      <c r="H41" s="41"/>
    </row>
    <row r="42" spans="1:12" ht="10.5" customHeight="1" x14ac:dyDescent="0.3">
      <c r="B42" s="83"/>
      <c r="C42" s="83"/>
      <c r="D42" s="83"/>
      <c r="E42" s="83"/>
      <c r="F42" s="83"/>
      <c r="G42" s="41"/>
      <c r="H42" s="41"/>
    </row>
    <row r="43" spans="1:12" ht="10.5" customHeight="1" x14ac:dyDescent="0.3">
      <c r="B43" s="83"/>
      <c r="C43" s="83"/>
      <c r="D43" s="83"/>
      <c r="E43" s="83"/>
      <c r="F43" s="83"/>
      <c r="G43" s="41"/>
      <c r="H43" s="41"/>
    </row>
    <row r="44" spans="1:12" ht="10.5" customHeight="1" x14ac:dyDescent="0.3">
      <c r="B44" s="84"/>
      <c r="C44" s="84"/>
      <c r="D44" s="85"/>
      <c r="E44" s="86"/>
      <c r="F44" s="87"/>
      <c r="G44" s="41"/>
      <c r="H44" s="41"/>
    </row>
    <row r="45" spans="1:12" ht="16.5" x14ac:dyDescent="0.3">
      <c r="B45" s="83"/>
      <c r="C45" s="83"/>
      <c r="D45" s="83"/>
      <c r="E45" s="83"/>
      <c r="F45" s="83"/>
      <c r="G45" s="41"/>
      <c r="H45" s="41"/>
    </row>
    <row r="46" spans="1:12" ht="16.5" x14ac:dyDescent="0.3">
      <c r="B46" s="85"/>
      <c r="C46" s="86"/>
      <c r="D46" s="85"/>
      <c r="E46" s="86"/>
      <c r="F46" s="87"/>
      <c r="G46" s="41"/>
      <c r="H46" s="41"/>
    </row>
    <row r="47" spans="1:12" ht="16.5" x14ac:dyDescent="0.3">
      <c r="B47" s="88"/>
      <c r="C47" s="88"/>
      <c r="D47" s="88"/>
      <c r="E47" s="88"/>
      <c r="F47" s="89"/>
      <c r="G47" s="41"/>
      <c r="H47" s="41"/>
    </row>
    <row r="48" spans="1:12" s="51" customFormat="1" ht="12" customHeight="1" x14ac:dyDescent="0.3">
      <c r="A48" s="39"/>
      <c r="B48" s="84"/>
      <c r="C48" s="84"/>
      <c r="D48" s="84"/>
      <c r="E48" s="84"/>
      <c r="F48" s="84"/>
      <c r="G48" s="90"/>
      <c r="H48" s="90"/>
    </row>
  </sheetData>
  <mergeCells count="12">
    <mergeCell ref="A39:I39"/>
    <mergeCell ref="A1:T1"/>
    <mergeCell ref="A29:I29"/>
    <mergeCell ref="A30:I30"/>
    <mergeCell ref="A31:I31"/>
    <mergeCell ref="A32:I32"/>
    <mergeCell ref="A33:I33"/>
    <mergeCell ref="A34:I34"/>
    <mergeCell ref="A35:I35"/>
    <mergeCell ref="A36:I36"/>
    <mergeCell ref="A37:I37"/>
    <mergeCell ref="A38:I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C7"/>
  <sheetViews>
    <sheetView workbookViewId="0"/>
  </sheetViews>
  <sheetFormatPr defaultRowHeight="15" x14ac:dyDescent="0.25"/>
  <cols>
    <col min="1" max="1" width="15.5703125" customWidth="1"/>
    <col min="2" max="2" width="13.140625" customWidth="1"/>
    <col min="3" max="3" width="13.85546875" customWidth="1"/>
  </cols>
  <sheetData>
    <row r="1" spans="1:3" x14ac:dyDescent="0.25">
      <c r="A1" s="1" t="s">
        <v>2</v>
      </c>
      <c r="B1" s="2" t="s">
        <v>3</v>
      </c>
      <c r="C1" s="2" t="s">
        <v>4</v>
      </c>
    </row>
    <row r="2" spans="1:3" x14ac:dyDescent="0.25">
      <c r="A2" t="s">
        <v>5</v>
      </c>
      <c r="B2" s="18">
        <v>1</v>
      </c>
      <c r="C2" s="18">
        <v>1</v>
      </c>
    </row>
    <row r="3" spans="1:3" x14ac:dyDescent="0.25">
      <c r="A3" t="s">
        <v>6</v>
      </c>
      <c r="B3" s="18">
        <v>1</v>
      </c>
      <c r="C3" s="17">
        <f>1-0.5*SUM('NTS 60'!O5,'NTS 60'!O11,'NTS 60'!O17,'NTS 60'!O24)/('NTS 58'!E9*1000)</f>
        <v>0.84205690158562851</v>
      </c>
    </row>
    <row r="4" spans="1:3" x14ac:dyDescent="0.25">
      <c r="A4" t="s">
        <v>7</v>
      </c>
      <c r="B4" s="17">
        <f>('AEO Table 48'!D60+0.5*'AEO Table 48'!D74)/('AEO Table 48'!D60+'AEO Table 48'!D74)</f>
        <v>0.84650738349750887</v>
      </c>
      <c r="C4" s="93">
        <f>B4</f>
        <v>0.84650738349750887</v>
      </c>
    </row>
    <row r="5" spans="1:3" x14ac:dyDescent="0.25">
      <c r="A5" t="s">
        <v>8</v>
      </c>
      <c r="B5" s="18">
        <v>1</v>
      </c>
      <c r="C5" s="17">
        <f>1-0.5*SUM('NTS 60'!O4,'NTS 60'!O10,'NTS 60'!O16,'NTS 60'!O23)/('NTS 58'!E6*1000)</f>
        <v>0.96671994823357454</v>
      </c>
    </row>
    <row r="6" spans="1:3" x14ac:dyDescent="0.25">
      <c r="A6" t="s">
        <v>9</v>
      </c>
      <c r="B6" s="18">
        <v>1</v>
      </c>
      <c r="C6" s="17">
        <f>(SUM('AEO Table 50'!D163:D166)+0.5*SUM('AEO Table 50'!D173:D176))/(SUM('AEO Table 50'!D163:D166)+SUM('AEO Table 50'!D173:D176))</f>
        <v>0.5614751869683251</v>
      </c>
    </row>
    <row r="7" spans="1:3" x14ac:dyDescent="0.25">
      <c r="A7" t="s">
        <v>10</v>
      </c>
      <c r="B7" s="18">
        <v>1</v>
      </c>
      <c r="C7" s="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AEO Table 48</vt:lpstr>
      <vt:lpstr>AEO Table 50</vt:lpstr>
      <vt:lpstr>NTS 58</vt:lpstr>
      <vt:lpstr>NTS 60</vt:lpstr>
      <vt:lpstr>FoVSwMB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2016-02-07T22:46:37Z</dcterms:created>
  <dcterms:modified xsi:type="dcterms:W3CDTF">2016-11-04T05:03:24Z</dcterms:modified>
</cp:coreProperties>
</file>