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mexico\InputData\land\BLACE\"/>
    </mc:Choice>
  </mc:AlternateContent>
  <bookViews>
    <workbookView xWindow="405" yWindow="465" windowWidth="33195" windowHeight="19995"/>
  </bookViews>
  <sheets>
    <sheet name="About" sheetId="1" r:id="rId1"/>
    <sheet name="INEGEI_2015" sheetId="5" r:id="rId2"/>
    <sheet name="Data" sheetId="2" r:id="rId3"/>
    <sheet name="BLAC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123Graph_A" hidden="1">[1]netflux!$H$17:$H$147</definedName>
    <definedName name="__123Graph_B" hidden="1">[1]netflux!$B$17:$B$157</definedName>
    <definedName name="__123Graph_C" hidden="1">[1]netflux!$F$17:$F$147</definedName>
    <definedName name="__123Graph_D" hidden="1">[1]netflux!$D$17:$D$147</definedName>
    <definedName name="__123Graph_E" hidden="1">[1]netflux!$G$17:$G$147</definedName>
    <definedName name="__123Graph_F" hidden="1">[1]netflux!$C$17:$C$147</definedName>
    <definedName name="__123Graph_X" hidden="1">[1]netflux!$A$17:$A$157</definedName>
    <definedName name="_Order1" hidden="1">255</definedName>
    <definedName name="_Order2" hidden="1">255</definedName>
    <definedName name="Activity_Code">[2]Sheet1!$T$3:$U$116</definedName>
    <definedName name="AnnualFactors">'[3]Annual Factors_Non_Energy'!$B$4:$DN$27</definedName>
    <definedName name="AnnualFactors_Energy">[3]AnnualFactors_Energy!$B$4:$DN$27</definedName>
    <definedName name="AnnualFactors_Labor">'[4]Annual Factors_Labor'!$B$4:$DN$27</definedName>
    <definedName name="Años">[5]Prospectivas!$D$7</definedName>
    <definedName name="BARRILES">6.28982</definedName>
    <definedName name="Base.emissions.coal">'[6]B.1.1.0'!$M$710:$R$730</definedName>
    <definedName name="Base.emissions.gas">'[6]B.1.1.0'!$M$734:$R$754</definedName>
    <definedName name="Base.emissions.Others">'[6]B.1.1.0'!$M$956:$R$976</definedName>
    <definedName name="Base.production.biomass.Cofiring">'[6]B.1.1.0'!$AL$806:$AQ$826</definedName>
    <definedName name="Base.production.biomass.Dedicated">'[6]B.1.1.0'!$AC$806:$AH$826</definedName>
    <definedName name="Base.production.coal">'[6]B.1.1.0'!$E$710:$J$730</definedName>
    <definedName name="Base.production.gas">'[6]B.1.1.0'!$E$734:$J$754</definedName>
    <definedName name="Base.production.nuclear">'[6]B.1.1.0'!$E$782:$J$802</definedName>
    <definedName name="Base.production.Other.Techs">'[6]B.1.1.0'!$E$956:$J$976</definedName>
    <definedName name="bbl_gal">[7]Constants!$F$6</definedName>
    <definedName name="Biomass.Price.Input">'[8]Input Data Scenarios'!#REF!</definedName>
    <definedName name="Biomass.Price.New">'[8]Input Data Scenarios'!#REF!</definedName>
    <definedName name="Biomass.Price.Ratio">'[8]Input Data Scenarios'!#REF!</definedName>
    <definedName name="CAGR">[5]Prospectivas!$E$5</definedName>
    <definedName name="cagrbiomass_PM">'[9]Penetration linked to subsidies'!#REF!</definedName>
    <definedName name="cagrcsp_PM">'[9]Penetration linked to subsidies'!#REF!</definedName>
    <definedName name="cagrgeo_PM">'[9]Penetration linked to subsidies'!#REF!</definedName>
    <definedName name="cagrhydro_PM">'[9]Penetration linked to subsidies'!#REF!</definedName>
    <definedName name="cagrPV_PM">'[9]Penetration linked to subsidies'!#REF!</definedName>
    <definedName name="cagrPVfarm_PM">'[9]Penetration linked to subsidies'!#REF!</definedName>
    <definedName name="cagrwave_PM">'[9]Penetration linked to subsidies'!#REF!</definedName>
    <definedName name="cagrwind_PM">'[9]Penetration linked to subsidies'!#REF!</definedName>
    <definedName name="cagrwindoffshore_PM">'[9]Penetration linked to subsidies'!#REF!</definedName>
    <definedName name="calorcarbonII">5164.3</definedName>
    <definedName name="calordiesel">9243.22</definedName>
    <definedName name="Calorgas">8967.6</definedName>
    <definedName name="calorpeta">6389.256</definedName>
    <definedName name="calorrio">3900.6</definedName>
    <definedName name="calorvacio">13700</definedName>
    <definedName name="capacity">OFFSET([10]Vectors!$M$3,0,0,COUNTA([10]Vectors!$F$3:$F$32),1)</definedName>
    <definedName name="capchargerate">#REF!</definedName>
    <definedName name="capex.index">[11]Global_Variables!$F$264:$K$284</definedName>
    <definedName name="capturefields">#REF!</definedName>
    <definedName name="carbonprice1">'[12]Capture INPUTS'!$E$6</definedName>
    <definedName name="carbonprice2">#REF!</definedName>
    <definedName name="CC_Agg_Cost">OFFSET('[13]Cost Curve Backend Table'!$E$1,1,0,COUNTA('[13]Cost Curve Backend Table'!$E:$E)-1,1)</definedName>
    <definedName name="CC_Agg_Volume">OFFSET('[13]Cost Curve Backend Table'!$D$1,1,0,COUNTA('[13]Cost Curve Backend Table'!$D:$D)-1,1)</definedName>
    <definedName name="CC_Cost">OFFSET('[13]Cost Curve Backend Table'!$B$1,1,0,COUNTA('[13]Cost Curve Backend Table'!$B:$B)-1,1)</definedName>
    <definedName name="CC_Volume">OFFSET('[13]Cost Curve Backend Table'!$A$1,1,0,COUNTA('[13]Cost Curve Backend Table'!$A:$A)-1,1)</definedName>
    <definedName name="CCS">OFFSET([10]Vectors!$M$3,0,0,COUNTA([10]Vectors!$L$3:$L$32),1)</definedName>
    <definedName name="cdr">'[14]Penetration linked to subsidies'!#REF!</definedName>
    <definedName name="CF.EUR2USD">#REF!</definedName>
    <definedName name="Coal.Price.Input">'[8]Input Data Scenarios'!#REF!</definedName>
    <definedName name="Coal.Price.New">'[8]Input Data Scenarios'!#REF!</definedName>
    <definedName name="Coal.Price.Ratio">'[8]Input Data Scenarios'!#REF!</definedName>
    <definedName name="coaltypes">#REF!</definedName>
    <definedName name="CommOASISCDE">[15]Sheet1!$O$9:$Q$29</definedName>
    <definedName name="Control.CapitalCostSource.Scenario.19">[8]Scenarios!#REF!</definedName>
    <definedName name="copia" hidden="1">{"'Control de Gestión'!$A$2:$N$39"}</definedName>
    <definedName name="copia_" hidden="1">{"'Control de Gestión'!$A$2:$N$39"}</definedName>
    <definedName name="copia_1" hidden="1">{"'Control de Gestión'!$A$2:$N$39"}</definedName>
    <definedName name="copia_1_" hidden="1">{"'Control de Gestión'!$A$2:$N$39"}</definedName>
    <definedName name="copia_1_1" hidden="1">{"'Control de Gestión'!$A$2:$N$39"}</definedName>
    <definedName name="copia_2" hidden="1">{"'Control de Gestión'!$A$2:$N$39"}</definedName>
    <definedName name="copia_2_1" hidden="1">{"'Control de Gestión'!$A$2:$N$39"}</definedName>
    <definedName name="copia_3" hidden="1">{"'Control de Gestión'!$A$2:$N$39"}</definedName>
    <definedName name="copia_3_1" hidden="1">{"'Control de Gestión'!$A$2:$N$39"}</definedName>
    <definedName name="copia_4" hidden="1">{"'Control de Gestión'!$A$2:$N$39"}</definedName>
    <definedName name="copias" hidden="1">{"'Control de Gestión'!$A$2:$N$39"}</definedName>
    <definedName name="copias2" hidden="1">{"'Control de Gestión'!$A$2:$N$39"}</definedName>
    <definedName name="copias21" hidden="1">{"'Control de Gestión'!$A$2:$N$39"}</definedName>
    <definedName name="copias31" hidden="1">{"'Control de Gestión'!$A$2:$N$39"}</definedName>
    <definedName name="corr">1</definedName>
    <definedName name="Cost.Capital.Scenario.19">[8]Scenarios!#REF!</definedName>
    <definedName name="cost.factor.ccs">[11]CCS_Allocation!$T$360:$Y$380</definedName>
    <definedName name="Cost.InitialCapital.Scenario.19">[8]Scenarios!#REF!</definedName>
    <definedName name="Cost.Maintenance.Fixed.Scenario.19">[8]Scenarios!#REF!</definedName>
    <definedName name="Cost.Maintenance.Variable.Scenario.19">[8]Scenarios!#REF!</definedName>
    <definedName name="costs">OFFSET([10]Vectors!$M$3,0,0,COUNTA([10]Vectors!$K$3:$K$32),1)</definedName>
    <definedName name="costtypes">OFFSET([10]Vectors!$M$3,0,0,COUNTA([10]Vectors!$J$3:$J$32),1)</definedName>
    <definedName name="country.allocation">'[16]Country Mapping'!$B$5:$C$25</definedName>
    <definedName name="country.mapping">'[17]Country Mapping'!$B$5:$B$25</definedName>
    <definedName name="CT.Hours.Per.Year">'[6]Conversion Factors'!$F$21</definedName>
    <definedName name="dfr">'[14]Penetration linked to subsidies'!#REF!</definedName>
    <definedName name="E">[18]I_Gasoline_Consumption!$D$9:$D$13</definedName>
    <definedName name="emissions">OFFSET([10]Vectors!$M$3,0,0,COUNTA([10]Vectors!$I$3:$I$32),1)</definedName>
    <definedName name="feetpermile">[18]Constant!$C$7</definedName>
    <definedName name="Flag">OFFSET([13]CalculationRegionYearlyOutput!$N$5,0,0,COUNTA([13]CalculationRegionYearlyOutput!$N$5:$N$65536),1)</definedName>
    <definedName name="ft">35.31466</definedName>
    <definedName name="fuels">OFFSET([10]Vectors!$M$3,0,0,COUNTA([10]Vectors!$H$3:$H$32),1)</definedName>
    <definedName name="gallonspercubicmeter">[18]Constant!$C$6</definedName>
    <definedName name="Gas.Price.Input">'[8]Input Data Scenarios'!#REF!</definedName>
    <definedName name="Gas.Price.Ratio">'[8]Input Data Scenarios'!#REF!</definedName>
    <definedName name="GDP">[5]Prospectivas!$D$5</definedName>
    <definedName name="GWP">21</definedName>
    <definedName name="HTML_CodePage" hidden="1">1252</definedName>
    <definedName name="HTML_Control" hidden="1">{"'Control de Gestión'!$A$2:$N$39"}</definedName>
    <definedName name="HTML_Control_1" hidden="1">{"'Control de Gestión'!$A$2:$N$39"}</definedName>
    <definedName name="HTML_Control_1_1" hidden="1">{"'Control de Gestión'!$A$2:$N$39"}</definedName>
    <definedName name="HTML_Control_2" hidden="1">{"'Control de Gestión'!$A$2:$N$39"}</definedName>
    <definedName name="HTML_Control_2_1" hidden="1">{"'Control de Gestión'!$A$2:$N$39"}</definedName>
    <definedName name="HTML_Control_3" hidden="1">{"'Control de Gestión'!$A$2:$N$39"}</definedName>
    <definedName name="HTML_Control_3_1" hidden="1">{"'Control de Gestión'!$A$2:$N$39"}</definedName>
    <definedName name="HTML_Control_4" hidden="1">{"'Control de Gestión'!$A$2:$N$39"}</definedName>
    <definedName name="HTML_Description" hidden="1">"CONSUMO DE COMBUSTIBLES"</definedName>
    <definedName name="HTML_Email" hidden="1">""</definedName>
    <definedName name="HTML_Header" hidden="1">"Control de Gestión"</definedName>
    <definedName name="HTML_LastUpdate" hidden="1">"21/10/99"</definedName>
    <definedName name="HTML_LineAfter" hidden="1">TRUE</definedName>
    <definedName name="HTML_LineBefore" hidden="1">TRUE</definedName>
    <definedName name="HTML_Name" hidden="1">"Claudio González Rodríguez."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"C:\UID\Com1.htm"</definedName>
    <definedName name="HTML_PathTemplate" hidden="1">"C:\UID\Com.htm"</definedName>
    <definedName name="HTML_Title" hidden="1">"Consumo de Combustibles"</definedName>
    <definedName name="IDs">OFFSET([10]Vectors!$D$3,0,0,COUNTA([10]Vectors!$D$3:$D$32),1)</definedName>
    <definedName name="IEA.Base.production.Solar.PV">'[6]B.1.1.0'!$AC$905:$AH$925</definedName>
    <definedName name="IEA.Base.production.wind.OffShore">'[6]B.1.1.0'!$AL$880:$AQ$900</definedName>
    <definedName name="IEA.Base.production.wind.OnShore">'[6]B.1.1.0'!$AC$880:$AH$900</definedName>
    <definedName name="ingredients">OFFSET([10]Vectors!$M$3,0,0,COUNTA([10]Vectors!$E$3:$E$32),1)</definedName>
    <definedName name="Inventory">#REF!</definedName>
    <definedName name="iva">1.15</definedName>
    <definedName name="joules">4186.8402</definedName>
    <definedName name="kilntypes">OFFSET([10]Vectors!$M$3,0,0,COUNTA([10]Vectors!$G$3:$G$32),1)</definedName>
    <definedName name="landfillequipmentlifetime">'[19]LFG backup'!$E$6</definedName>
    <definedName name="LearningRate.Scenario.19">[8]Scenarios!#REF!</definedName>
    <definedName name="litros">158.987</definedName>
    <definedName name="mile_e85">[7]Constants!$B$36</definedName>
    <definedName name="newbuildretrofit">#REF!</definedName>
    <definedName name="nopasa">'[14]Penetration linked to subsidies'!#REF!</definedName>
    <definedName name="Power.Scenario.Capex.Switch.19">[8]Scenarios!#REF!</definedName>
    <definedName name="Power.Scenario.Fixed.Maintainance.Cost.Switch.19">[8]Scenarios!#REF!</definedName>
    <definedName name="Power.Scenario.Variable.Maintainance.Cost.Switch.19">[8]Scenarios!#REF!</definedName>
    <definedName name="Ppetroleo">[5]Prospectivas!$D$21</definedName>
    <definedName name="Presence">[3]Presence!$B$4:$DN$28</definedName>
    <definedName name="Ptransporte">[5]Prospectivas!$D$127</definedName>
    <definedName name="referencecases">#REF!</definedName>
    <definedName name="referencecodes">#REF!</definedName>
    <definedName name="Region.List">'[20]Overall Data Sheet'!$B$8:$B$28</definedName>
    <definedName name="RegionCode">[4]ControlPanel!$D$8</definedName>
    <definedName name="regions">OFFSET([10]Vectors!$D$3,0,0,COUNTA([10]Vectors!$C$3:$C$32),1)</definedName>
    <definedName name="rng_AggregatedCostData">OFFSET('[13]Pivot backend'!$C$6,0,0,COUNTA('[13]Pivot backend'!$C$6:$C$65536),2)</definedName>
    <definedName name="rng_CostCurveAggregated">OFFSET([13]PivotAggregated!$C$7,0,0,COUNTA([13]PivotAggregated!$C$7:$C$65536),2)</definedName>
    <definedName name="rng_CostCurveNormal">OFFSET([13]PivotAggregated!$N$7,0,0,COUNTA([13]PivotAggregated!$N$7:$N$65536),2)</definedName>
    <definedName name="rng_DynamicRegions">OFFSET('[13]Mapping Sheet'!$C$3,0,0,COUNTA('[13]Mapping Sheet'!$C$3:$C$500),1)</definedName>
    <definedName name="rng_HeaderCalReYearly">OFFSET([13]CalculationRegionYearlyOutput!$B$4,0,0,1,COUNTA([13]CalculationRegionYearlyOutput!$B$4:$IV$4))</definedName>
    <definedName name="rng_PivotBackEnd">OFFSET('[13]Cost Curve Backend'!$B$2,0,0,COUNTA('[13]Cost Curve Backend'!$B$2:$B$65536),COUNTA('[13]Cost Curve Backend'!$B$2:$IV$2))</definedName>
    <definedName name="rng_ReportGroupings">OFFSET('[13]Mapping Sheet'!$V$3,0,0,COUNTA('[13]Mapping Sheet'!$V$3:$V$65000),1)</definedName>
    <definedName name="rng_Sectors">OFFSET('[13]Mapping Sheet'!$W$3,0,0,COUNTA('[13]Mapping Sheet'!$W$3:$W$56),1)</definedName>
    <definedName name="rng_SortedAggregatedData">OFFSET('[13]Pivot backend'!$G$6,0,0,COUNTA('[13]Pivot backend'!$G$6:$G$65536),2)</definedName>
    <definedName name="rngCostDataRegion">#REF!</definedName>
    <definedName name="rngCostDataYear1">#REF!</definedName>
    <definedName name="rngCostDataYear2">#REF!</definedName>
    <definedName name="rngNumDataRowsCentralEngine">#REF!</definedName>
    <definedName name="rngOutputRow">OFFSET('[6]Output Format'!$A$7,1,0,1,COUNTA('[6]Output Format'!$7:$7))</definedName>
    <definedName name="rngOutputRunModelStart">#REF!</definedName>
    <definedName name="rngOutputRunModelWithHeader">OFFSET(#REF!,0,0,COUNTA(#REF!),COUNTA(#REF!))</definedName>
    <definedName name="rngRoundOff">#REF!</definedName>
    <definedName name="rngRunModelDAtaToImport">#REF!</definedName>
    <definedName name="rngRunModelDataToImportt">#REF!</definedName>
    <definedName name="rngYearDataType1">#REF!</definedName>
    <definedName name="rngYearDataType2">#REF!</definedName>
    <definedName name="rngYearType1">#REF!</definedName>
    <definedName name="rngYearType2">#REF!</definedName>
    <definedName name="sdfds" hidden="1">[21]CRP!$B$25:$C$25</definedName>
    <definedName name="SelectedDR">[3]ControlPanel!$C$10</definedName>
    <definedName name="SelectedRegionsForCostCurve">OFFSET('[13]Mapping Sheet'!$Y$3,0,0,COUNTA('[13]Mapping Sheet'!$Y$3:$Y$65536),1)</definedName>
    <definedName name="SelectedSectorsForCostCurve">OFFSET('[13]Mapping Sheet'!$Z$3,0,0,COUNTA('[13]Mapping Sheet'!$Z$3:$Z$65536),1)</definedName>
    <definedName name="SelectedTR">[3]ControlPanel!$C$11</definedName>
    <definedName name="sfs" hidden="1">'[21]all acres'!$B$5:$M$5</definedName>
    <definedName name="steel.8.energy.cost">'[11]L.3.1.8.0'!$AI$776:$AN$796</definedName>
    <definedName name="steel.8.overhead.cost">'[11]L.3.1.8.0'!$AI$749:$AN$769</definedName>
    <definedName name="steel.8.separation.cost">'[11]L.3.1.8.0'!$AI$911:$AN$931</definedName>
    <definedName name="steel.8.storage.cost">'[11]L.3.1.8.0'!$AI$884:$AN$904</definedName>
    <definedName name="steel.8.transport.cost">'[11]L.3.1.8.0'!$AI$803:$AN$823</definedName>
    <definedName name="steel.9.energy.cost">'[11]L.3.1.9.0'!$AI$789:$AN$809</definedName>
    <definedName name="steel.9.overhead.cost">'[11]L.3.1.9.0'!$AI$762:$AN$782</definedName>
    <definedName name="steel.9.separation.cost">'[11]L.3.1.9.0'!$AI$924:$AN$944</definedName>
    <definedName name="steel.9.storage.cost">'[11]L.3.1.9.0'!$AI$897:$AN$917</definedName>
    <definedName name="steel.9.transport.cost">'[11]L.3.1.9.0'!$AI$816:$AN$836</definedName>
    <definedName name="Technical_Applicability">[3]Technical_Applicability!$A$4:$DN$28</definedName>
    <definedName name="technologytypes">#REF!</definedName>
    <definedName name="tonelada">907.185</definedName>
    <definedName name="TradeOnly">[22]Oilcrops2006!$F$1:$P$103,[22]Oilcrops2006!$F$742:$P$828,[22]Oilcrops2006!$F$1323:$P$1401,[22]Oilcrops2006!$F$1743:$P$1802,[22]Oilcrops2006!$F$2041:$P$2107</definedName>
    <definedName name="Waste.irate">#REF!</definedName>
    <definedName name="Waste.Price.Ratio">'[8]Input Data Scenarios'!#REF!</definedName>
    <definedName name="year">#REF!</definedName>
    <definedName name="Year.list">'[20]Overall Data Sheet'!$E$8:$E$13</definedName>
    <definedName name="Years.home">'[23]Model Structure'!$F$13:$K$13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40" i="2" s="1"/>
  <c r="A41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1" i="2"/>
  <c r="B10" i="2"/>
  <c r="B9" i="2"/>
  <c r="B8" i="2"/>
  <c r="B7" i="2"/>
  <c r="B6" i="2"/>
  <c r="C2" i="3" l="1"/>
  <c r="K2" i="3"/>
  <c r="S2" i="3"/>
  <c r="AA2" i="3"/>
  <c r="AI2" i="3"/>
  <c r="AE2" i="3"/>
  <c r="I2" i="3"/>
  <c r="Z2" i="3"/>
  <c r="D2" i="3"/>
  <c r="L2" i="3"/>
  <c r="T2" i="3"/>
  <c r="AB2" i="3"/>
  <c r="AJ2" i="3"/>
  <c r="O2" i="3"/>
  <c r="Q2" i="3"/>
  <c r="J2" i="3"/>
  <c r="E2" i="3"/>
  <c r="M2" i="3"/>
  <c r="U2" i="3"/>
  <c r="AC2" i="3"/>
  <c r="B2" i="3"/>
  <c r="W2" i="3"/>
  <c r="AG2" i="3"/>
  <c r="AH2" i="3"/>
  <c r="F2" i="3"/>
  <c r="N2" i="3"/>
  <c r="V2" i="3"/>
  <c r="AD2" i="3"/>
  <c r="G2" i="3"/>
  <c r="H2" i="3"/>
  <c r="P2" i="3"/>
  <c r="X2" i="3"/>
  <c r="AF2" i="3"/>
  <c r="Y2" i="3"/>
  <c r="R2" i="3"/>
</calcChain>
</file>

<file path=xl/sharedStrings.xml><?xml version="1.0" encoding="utf-8"?>
<sst xmlns="http://schemas.openxmlformats.org/spreadsheetml/2006/main" count="70" uniqueCount="44">
  <si>
    <t>Source:</t>
  </si>
  <si>
    <t>Year</t>
  </si>
  <si>
    <t>CO2 Emissions (g)</t>
  </si>
  <si>
    <t>BLACE BAU LULUCF Anthropogenic CO2 Emissions</t>
  </si>
  <si>
    <t>Notes</t>
  </si>
  <si>
    <t>CATEGORÍA / FUENTE / SUBFUENTE</t>
  </si>
  <si>
    <t>Emisiones de gases de efecto invernadero  (Gg en CO2e )</t>
  </si>
  <si>
    <t>DE EMISIÓN</t>
  </si>
  <si>
    <t>EMISIONES NETAS
Gg en CO2e</t>
  </si>
  <si>
    <t>EMISIONES NETAS (Gg de CO2e)</t>
  </si>
  <si>
    <t xml:space="preserve">  3B Tierra</t>
  </si>
  <si>
    <t xml:space="preserve">     3B1 Tierra forestales</t>
  </si>
  <si>
    <t xml:space="preserve">          3B1a Tierras forestales que permanecen como tal</t>
  </si>
  <si>
    <t xml:space="preserve">          3B1b Tierras convertidas a tierras forestales</t>
  </si>
  <si>
    <t xml:space="preserve">     3B2 Tierra de cultivo</t>
  </si>
  <si>
    <t xml:space="preserve">          3B2a Tierras de cultivo que permanecen como tal</t>
  </si>
  <si>
    <t xml:space="preserve">          3B2b Tierras convertidas a tierras de cultivo</t>
  </si>
  <si>
    <t xml:space="preserve">     3B3 Praderas</t>
  </si>
  <si>
    <t xml:space="preserve">          3B3a Praderas que permanecen como tal</t>
  </si>
  <si>
    <t xml:space="preserve">          3B3b Tierras convertidas en praderas</t>
  </si>
  <si>
    <t xml:space="preserve">     3B4 Humedales</t>
  </si>
  <si>
    <t xml:space="preserve">          3B4a Humedales que permanecen como tal</t>
  </si>
  <si>
    <t xml:space="preserve">          3B4b Tierras convertidas en humedales</t>
  </si>
  <si>
    <t xml:space="preserve">     3B5 Asentamientos </t>
  </si>
  <si>
    <t xml:space="preserve">          3B5a Asentamientos que permanecen como tal</t>
  </si>
  <si>
    <t xml:space="preserve">          3B5b Tierras convertidas en asentamientos</t>
  </si>
  <si>
    <t xml:space="preserve">     3B6 Otras tierras </t>
  </si>
  <si>
    <t xml:space="preserve">          3B5a Otras tierras que permanecen como tal</t>
  </si>
  <si>
    <t xml:space="preserve">          3B5b Tierras convertidas en otras tierras</t>
  </si>
  <si>
    <t>INEGEI</t>
  </si>
  <si>
    <t>Mexico Inventory Projection</t>
  </si>
  <si>
    <t>Historical data linearly extrapolated through 2050.</t>
  </si>
  <si>
    <t>Data are in Gigagrams (Gg).  We convert to grams.</t>
  </si>
  <si>
    <t>We base our projection on emissions or sequestration from land use conversions, listed in items 3B1b, 3B2b, 3B3b, 3B4b, 3B5b, and 3B6b.</t>
  </si>
  <si>
    <t>We omit emissions or sequestration from lands that are remaining the same type and simply exist, as we don't consider these</t>
  </si>
  <si>
    <t>effects anthropogenic (i.e. we do not use items 3B1a, 2B2a, 3B3a, 3B4a, 3B5a, and 3B6a.)</t>
  </si>
  <si>
    <t>We use years 2010-2015 as the base for linear extrapolation:</t>
  </si>
  <si>
    <t>As noted on the "About" tab, we only include land use conversion emissions or</t>
  </si>
  <si>
    <t>sequestration, not emissions from lands remaining the same.</t>
  </si>
  <si>
    <t>(Note that the source table accidentally lists two "3B5"s and no "3B6".  We consider the second 3B5 to be 3B6.)</t>
  </si>
  <si>
    <t>Given this shape, an extrapolation from the recent past is the same as using the last year's values (and an extrapolation from the whole period</t>
  </si>
  <si>
    <t>results in a sharp discontinuity from 2015 to 2016), so we opt to use the last year values (2015) for all years through 2050.</t>
  </si>
  <si>
    <t>Gg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</si>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</sst>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70C0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164" fontId="4" fillId="0" borderId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" fontId="0" fillId="0" borderId="0" xfId="0" applyNumberFormat="1"/>
    <xf numFmtId="0" fontId="0" fillId="0" borderId="0" xfId="0" applyBorder="1"/>
    <xf numFmtId="0" fontId="6" fillId="2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wrapText="1"/>
    </xf>
    <xf numFmtId="166" fontId="10" fillId="5" borderId="6" xfId="4" applyNumberFormat="1" applyFont="1" applyFill="1" applyBorder="1" applyAlignment="1">
      <alignment horizontal="center" vertical="center" wrapText="1"/>
    </xf>
    <xf numFmtId="166" fontId="9" fillId="0" borderId="7" xfId="4" applyNumberFormat="1" applyFont="1" applyFill="1" applyBorder="1" applyAlignment="1" applyProtection="1">
      <alignment horizontal="right" vertical="center" wrapText="1"/>
      <protection locked="0"/>
    </xf>
    <xf numFmtId="0" fontId="10" fillId="0" borderId="8" xfId="0" applyFont="1" applyFill="1" applyBorder="1" applyAlignment="1">
      <alignment horizontal="left" wrapText="1" indent="1"/>
    </xf>
    <xf numFmtId="166" fontId="9" fillId="0" borderId="8" xfId="4" applyNumberFormat="1" applyFont="1" applyFill="1" applyBorder="1" applyAlignment="1" applyProtection="1">
      <alignment horizontal="right" vertical="center" wrapText="1"/>
      <protection locked="0"/>
    </xf>
    <xf numFmtId="166" fontId="10" fillId="0" borderId="8" xfId="4" applyNumberFormat="1" applyFont="1" applyFill="1" applyBorder="1" applyAlignment="1" applyProtection="1">
      <alignment horizontal="right" vertical="center" wrapText="1"/>
      <protection locked="0"/>
    </xf>
    <xf numFmtId="0" fontId="9" fillId="0" borderId="8" xfId="0" applyFont="1" applyFill="1" applyBorder="1" applyAlignment="1">
      <alignment horizontal="left" wrapText="1" indent="2"/>
    </xf>
    <xf numFmtId="0" fontId="9" fillId="0" borderId="8" xfId="0" applyFont="1" applyFill="1" applyBorder="1" applyAlignment="1" applyProtection="1">
      <alignment horizontal="left" wrapText="1" indent="3"/>
      <protection locked="0"/>
    </xf>
    <xf numFmtId="166" fontId="11" fillId="0" borderId="8" xfId="4" applyNumberFormat="1" applyFont="1" applyFill="1" applyBorder="1" applyAlignment="1" applyProtection="1">
      <alignment horizontal="right" vertical="center" wrapText="1"/>
      <protection locked="0"/>
    </xf>
    <xf numFmtId="166" fontId="12" fillId="0" borderId="7" xfId="4" applyNumberFormat="1" applyFont="1" applyFill="1" applyBorder="1" applyAlignment="1" applyProtection="1">
      <alignment horizontal="right" vertical="center" wrapText="1"/>
      <protection locked="0"/>
    </xf>
  </cellXfs>
  <cellStyles count="5">
    <cellStyle name="Comma 2" xfId="3"/>
    <cellStyle name="Comma 3" xfId="4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Anthropogenic</a:t>
            </a:r>
            <a:r>
              <a:rPr lang="en-US" baseline="0"/>
              <a:t> LULUCF Emissions/Sequestration from Items 3B1b through 3B6b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          3B1b Tierras convertidas a tierras forestales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Data!$B$5:$AA$5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Data!$B$6:$AA$6</c:f>
              <c:numCache>
                <c:formatCode>0</c:formatCode>
                <c:ptCount val="26"/>
                <c:pt idx="0">
                  <c:v>-4278.9770122567843</c:v>
                </c:pt>
                <c:pt idx="1">
                  <c:v>-4278.9770122567843</c:v>
                </c:pt>
                <c:pt idx="2">
                  <c:v>-4278.9770122567843</c:v>
                </c:pt>
                <c:pt idx="3">
                  <c:v>-4278.9770122567843</c:v>
                </c:pt>
                <c:pt idx="4">
                  <c:v>-4278.9770122567843</c:v>
                </c:pt>
                <c:pt idx="5">
                  <c:v>-4278.9770122567843</c:v>
                </c:pt>
                <c:pt idx="6">
                  <c:v>-4278.9770122567843</c:v>
                </c:pt>
                <c:pt idx="7">
                  <c:v>-4278.9770122567843</c:v>
                </c:pt>
                <c:pt idx="8">
                  <c:v>-4278.9770122567843</c:v>
                </c:pt>
                <c:pt idx="9">
                  <c:v>-4278.9770122567843</c:v>
                </c:pt>
                <c:pt idx="10">
                  <c:v>-4278.9770122567843</c:v>
                </c:pt>
                <c:pt idx="11">
                  <c:v>-4278.9770122567843</c:v>
                </c:pt>
                <c:pt idx="12">
                  <c:v>-2480.1854814597118</c:v>
                </c:pt>
                <c:pt idx="13">
                  <c:v>-2480.1854814597118</c:v>
                </c:pt>
                <c:pt idx="14">
                  <c:v>-2480.1854814597118</c:v>
                </c:pt>
                <c:pt idx="15">
                  <c:v>-2480.1854814597118</c:v>
                </c:pt>
                <c:pt idx="16">
                  <c:v>-2480.1854814597118</c:v>
                </c:pt>
                <c:pt idx="17">
                  <c:v>-2530.8166540212364</c:v>
                </c:pt>
                <c:pt idx="18">
                  <c:v>-2530.8166540212364</c:v>
                </c:pt>
                <c:pt idx="19">
                  <c:v>-2530.8166540212364</c:v>
                </c:pt>
                <c:pt idx="20">
                  <c:v>-2530.8166540212364</c:v>
                </c:pt>
                <c:pt idx="21">
                  <c:v>-1465.4398153082786</c:v>
                </c:pt>
                <c:pt idx="22">
                  <c:v>-1465.4398153082786</c:v>
                </c:pt>
                <c:pt idx="23">
                  <c:v>-1465.4398153082786</c:v>
                </c:pt>
                <c:pt idx="24">
                  <c:v>-1465.4398153082786</c:v>
                </c:pt>
                <c:pt idx="25">
                  <c:v>-1465.4398153082786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F-4BFD-BEA0-36EFE581D638}"/>
            </c:ext>
          </c:extLst>
        </c:ser>
        <c:ser>
          <c:idx val="1"/>
          <c:order val="1"/>
          <c:tx>
            <c:strRef>
              <c:f>Data!$A$7</c:f>
              <c:strCache>
                <c:ptCount val="1"/>
                <c:pt idx="0">
                  <c:v>          3B2b Tierras convertidas a tierras de cultivo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Data!$B$5:$AA$5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Data!$B$7:$AA$7</c:f>
              <c:numCache>
                <c:formatCode>0</c:formatCode>
                <c:ptCount val="26"/>
                <c:pt idx="0">
                  <c:v>10958.490077151</c:v>
                </c:pt>
                <c:pt idx="1">
                  <c:v>10958.490077151</c:v>
                </c:pt>
                <c:pt idx="2">
                  <c:v>10958.490077151</c:v>
                </c:pt>
                <c:pt idx="3">
                  <c:v>10958.490077151</c:v>
                </c:pt>
                <c:pt idx="4">
                  <c:v>10958.490077151</c:v>
                </c:pt>
                <c:pt idx="5">
                  <c:v>10958.490077151</c:v>
                </c:pt>
                <c:pt idx="6">
                  <c:v>10958.490077151</c:v>
                </c:pt>
                <c:pt idx="7">
                  <c:v>10958.490077151</c:v>
                </c:pt>
                <c:pt idx="8">
                  <c:v>10958.490077151</c:v>
                </c:pt>
                <c:pt idx="9">
                  <c:v>10958.490077151</c:v>
                </c:pt>
                <c:pt idx="10">
                  <c:v>10958.490077151</c:v>
                </c:pt>
                <c:pt idx="11">
                  <c:v>10958.490077151</c:v>
                </c:pt>
                <c:pt idx="12">
                  <c:v>9111.9082614682775</c:v>
                </c:pt>
                <c:pt idx="13">
                  <c:v>9111.9082614682775</c:v>
                </c:pt>
                <c:pt idx="14">
                  <c:v>9111.9082614682775</c:v>
                </c:pt>
                <c:pt idx="15">
                  <c:v>9111.9082614682775</c:v>
                </c:pt>
                <c:pt idx="16">
                  <c:v>9111.9082614682775</c:v>
                </c:pt>
                <c:pt idx="17">
                  <c:v>13233.761282983734</c:v>
                </c:pt>
                <c:pt idx="18">
                  <c:v>13233.761282983734</c:v>
                </c:pt>
                <c:pt idx="19">
                  <c:v>13233.761282983734</c:v>
                </c:pt>
                <c:pt idx="20">
                  <c:v>13233.761282983734</c:v>
                </c:pt>
                <c:pt idx="21">
                  <c:v>11339.596885627057</c:v>
                </c:pt>
                <c:pt idx="22">
                  <c:v>11339.596885627057</c:v>
                </c:pt>
                <c:pt idx="23">
                  <c:v>11339.596885627057</c:v>
                </c:pt>
                <c:pt idx="24">
                  <c:v>11339.596885627057</c:v>
                </c:pt>
                <c:pt idx="25">
                  <c:v>11339.596885627057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F-4BFD-BEA0-36EFE581D638}"/>
            </c:ext>
          </c:extLst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          3B3b Tierras convertidas en praderas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Data!$B$5:$AA$5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Data!$B$8:$AA$8</c:f>
              <c:numCache>
                <c:formatCode>0</c:formatCode>
                <c:ptCount val="26"/>
                <c:pt idx="0">
                  <c:v>5602.3630383443797</c:v>
                </c:pt>
                <c:pt idx="1">
                  <c:v>5602.3630383443797</c:v>
                </c:pt>
                <c:pt idx="2">
                  <c:v>5602.3630383443797</c:v>
                </c:pt>
                <c:pt idx="3">
                  <c:v>5602.3630383443797</c:v>
                </c:pt>
                <c:pt idx="4">
                  <c:v>5602.3630383443797</c:v>
                </c:pt>
                <c:pt idx="5">
                  <c:v>5602.3630383443797</c:v>
                </c:pt>
                <c:pt idx="6">
                  <c:v>5602.3630383443797</c:v>
                </c:pt>
                <c:pt idx="7">
                  <c:v>5602.3630383443797</c:v>
                </c:pt>
                <c:pt idx="8">
                  <c:v>5602.3630383443797</c:v>
                </c:pt>
                <c:pt idx="9">
                  <c:v>5602.3630383443797</c:v>
                </c:pt>
                <c:pt idx="10">
                  <c:v>5602.3630383443797</c:v>
                </c:pt>
                <c:pt idx="11">
                  <c:v>5602.3630383443797</c:v>
                </c:pt>
                <c:pt idx="12">
                  <c:v>4714.8075764153837</c:v>
                </c:pt>
                <c:pt idx="13">
                  <c:v>4714.8075764153837</c:v>
                </c:pt>
                <c:pt idx="14">
                  <c:v>4714.8075764153837</c:v>
                </c:pt>
                <c:pt idx="15">
                  <c:v>4714.8075764153837</c:v>
                </c:pt>
                <c:pt idx="16">
                  <c:v>4714.8075764153837</c:v>
                </c:pt>
                <c:pt idx="17">
                  <c:v>4062.1857092997102</c:v>
                </c:pt>
                <c:pt idx="18">
                  <c:v>4062.1857092997102</c:v>
                </c:pt>
                <c:pt idx="19">
                  <c:v>4062.1857092997102</c:v>
                </c:pt>
                <c:pt idx="20">
                  <c:v>4062.1857092997102</c:v>
                </c:pt>
                <c:pt idx="21">
                  <c:v>8586.4831249660165</c:v>
                </c:pt>
                <c:pt idx="22">
                  <c:v>8586.4831249660165</c:v>
                </c:pt>
                <c:pt idx="23">
                  <c:v>8586.4831249660165</c:v>
                </c:pt>
                <c:pt idx="24">
                  <c:v>8586.4831249660165</c:v>
                </c:pt>
                <c:pt idx="25">
                  <c:v>8586.4831249660165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F-4BFD-BEA0-36EFE581D638}"/>
            </c:ext>
          </c:extLst>
        </c:ser>
        <c:ser>
          <c:idx val="3"/>
          <c:order val="3"/>
          <c:tx>
            <c:strRef>
              <c:f>Data!$A$9</c:f>
              <c:strCache>
                <c:ptCount val="1"/>
                <c:pt idx="0">
                  <c:v>          3B4b Tierras convertidas en humedales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Data!$B$5:$AA$5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Data!$B$9:$AA$9</c:f>
              <c:numCache>
                <c:formatCode>0</c:formatCode>
                <c:ptCount val="26"/>
                <c:pt idx="0">
                  <c:v>171.63094871223001</c:v>
                </c:pt>
                <c:pt idx="1">
                  <c:v>171.63094871223001</c:v>
                </c:pt>
                <c:pt idx="2">
                  <c:v>171.63094871223001</c:v>
                </c:pt>
                <c:pt idx="3">
                  <c:v>171.63094871223001</c:v>
                </c:pt>
                <c:pt idx="4">
                  <c:v>171.63094871223001</c:v>
                </c:pt>
                <c:pt idx="5">
                  <c:v>171.63094871223001</c:v>
                </c:pt>
                <c:pt idx="6">
                  <c:v>171.63094871223001</c:v>
                </c:pt>
                <c:pt idx="7">
                  <c:v>171.63094871223001</c:v>
                </c:pt>
                <c:pt idx="8">
                  <c:v>171.63094871223001</c:v>
                </c:pt>
                <c:pt idx="9">
                  <c:v>171.63094871223001</c:v>
                </c:pt>
                <c:pt idx="10">
                  <c:v>171.63094871223001</c:v>
                </c:pt>
                <c:pt idx="11">
                  <c:v>171.63094871223001</c:v>
                </c:pt>
                <c:pt idx="12">
                  <c:v>1270.4086103392565</c:v>
                </c:pt>
                <c:pt idx="13">
                  <c:v>1270.4086103392565</c:v>
                </c:pt>
                <c:pt idx="14">
                  <c:v>1270.4086103392565</c:v>
                </c:pt>
                <c:pt idx="15">
                  <c:v>1270.4086103392565</c:v>
                </c:pt>
                <c:pt idx="16">
                  <c:v>1270.4086103392565</c:v>
                </c:pt>
                <c:pt idx="17">
                  <c:v>111.76140905989911</c:v>
                </c:pt>
                <c:pt idx="18">
                  <c:v>111.76140905989911</c:v>
                </c:pt>
                <c:pt idx="19">
                  <c:v>111.76140905989911</c:v>
                </c:pt>
                <c:pt idx="20">
                  <c:v>111.76140905989911</c:v>
                </c:pt>
                <c:pt idx="21">
                  <c:v>44.574208906753505</c:v>
                </c:pt>
                <c:pt idx="22">
                  <c:v>44.574208906753505</c:v>
                </c:pt>
                <c:pt idx="23">
                  <c:v>44.574208906753505</c:v>
                </c:pt>
                <c:pt idx="24">
                  <c:v>44.574208906753505</c:v>
                </c:pt>
                <c:pt idx="25">
                  <c:v>44.574208906753505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F-4BFD-BEA0-36EFE581D638}"/>
            </c:ext>
          </c:extLst>
        </c:ser>
        <c:ser>
          <c:idx val="4"/>
          <c:order val="4"/>
          <c:tx>
            <c:strRef>
              <c:f>Data!$A$10</c:f>
              <c:strCache>
                <c:ptCount val="1"/>
                <c:pt idx="0">
                  <c:v>          3B5b Tierras convertidas en asentamientos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Data!$B$5:$AA$5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Data!$B$10:$AA$10</c:f>
              <c:numCache>
                <c:formatCode>0</c:formatCode>
                <c:ptCount val="26"/>
                <c:pt idx="0">
                  <c:v>1606.137033003313</c:v>
                </c:pt>
                <c:pt idx="1">
                  <c:v>1606.137033003313</c:v>
                </c:pt>
                <c:pt idx="2">
                  <c:v>1606.137033003313</c:v>
                </c:pt>
                <c:pt idx="3">
                  <c:v>1606.137033003313</c:v>
                </c:pt>
                <c:pt idx="4">
                  <c:v>1606.137033003313</c:v>
                </c:pt>
                <c:pt idx="5">
                  <c:v>1606.137033003313</c:v>
                </c:pt>
                <c:pt idx="6">
                  <c:v>1606.137033003313</c:v>
                </c:pt>
                <c:pt idx="7">
                  <c:v>1606.137033003313</c:v>
                </c:pt>
                <c:pt idx="8">
                  <c:v>1606.137033003313</c:v>
                </c:pt>
                <c:pt idx="9">
                  <c:v>1606.137033003313</c:v>
                </c:pt>
                <c:pt idx="10">
                  <c:v>1606.137033003313</c:v>
                </c:pt>
                <c:pt idx="11">
                  <c:v>1606.137033003313</c:v>
                </c:pt>
                <c:pt idx="12">
                  <c:v>1240.4822998735349</c:v>
                </c:pt>
                <c:pt idx="13">
                  <c:v>1240.4822998735349</c:v>
                </c:pt>
                <c:pt idx="14">
                  <c:v>1240.4822998735349</c:v>
                </c:pt>
                <c:pt idx="15">
                  <c:v>1240.4822998735349</c:v>
                </c:pt>
                <c:pt idx="16">
                  <c:v>1240.4822998735349</c:v>
                </c:pt>
                <c:pt idx="17">
                  <c:v>552.77503730433068</c:v>
                </c:pt>
                <c:pt idx="18">
                  <c:v>552.77503730433068</c:v>
                </c:pt>
                <c:pt idx="19">
                  <c:v>552.77503730433068</c:v>
                </c:pt>
                <c:pt idx="20">
                  <c:v>552.77503730433068</c:v>
                </c:pt>
                <c:pt idx="21">
                  <c:v>137.56533797195547</c:v>
                </c:pt>
                <c:pt idx="22">
                  <c:v>137.56533797195547</c:v>
                </c:pt>
                <c:pt idx="23">
                  <c:v>137.56533797195547</c:v>
                </c:pt>
                <c:pt idx="24">
                  <c:v>137.56533797195547</c:v>
                </c:pt>
                <c:pt idx="25">
                  <c:v>137.56533797195547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3F-4BFD-BEA0-36EFE581D638}"/>
            </c:ext>
          </c:extLst>
        </c:ser>
        <c:ser>
          <c:idx val="5"/>
          <c:order val="5"/>
          <c:tx>
            <c:strRef>
              <c:f>Data!$A$11</c:f>
              <c:strCache>
                <c:ptCount val="1"/>
                <c:pt idx="0">
                  <c:v>          3B5b Tierras convertidas en otras tierras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Data!$B$5:$AA$5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Data!$B$11:$AA$11</c:f>
              <c:numCache>
                <c:formatCode>0</c:formatCode>
                <c:ptCount val="26"/>
                <c:pt idx="0">
                  <c:v>50.184489793911389</c:v>
                </c:pt>
                <c:pt idx="1">
                  <c:v>50.184489793911389</c:v>
                </c:pt>
                <c:pt idx="2">
                  <c:v>50.184489793911389</c:v>
                </c:pt>
                <c:pt idx="3">
                  <c:v>50.184489793911389</c:v>
                </c:pt>
                <c:pt idx="4">
                  <c:v>50.184489793911389</c:v>
                </c:pt>
                <c:pt idx="5">
                  <c:v>50.184489793911389</c:v>
                </c:pt>
                <c:pt idx="6">
                  <c:v>50.184489793911389</c:v>
                </c:pt>
                <c:pt idx="7">
                  <c:v>50.184489793911389</c:v>
                </c:pt>
                <c:pt idx="8">
                  <c:v>50.184489793911389</c:v>
                </c:pt>
                <c:pt idx="9">
                  <c:v>50.184489793911389</c:v>
                </c:pt>
                <c:pt idx="10">
                  <c:v>50.184489793911389</c:v>
                </c:pt>
                <c:pt idx="11">
                  <c:v>50.184489793911389</c:v>
                </c:pt>
                <c:pt idx="12">
                  <c:v>209.35006648771872</c:v>
                </c:pt>
                <c:pt idx="13">
                  <c:v>209.35006648771872</c:v>
                </c:pt>
                <c:pt idx="14">
                  <c:v>209.35006648771872</c:v>
                </c:pt>
                <c:pt idx="15">
                  <c:v>209.35006648771872</c:v>
                </c:pt>
                <c:pt idx="16">
                  <c:v>209.35006648771872</c:v>
                </c:pt>
                <c:pt idx="17">
                  <c:v>193.85801276618957</c:v>
                </c:pt>
                <c:pt idx="18">
                  <c:v>193.85801276618957</c:v>
                </c:pt>
                <c:pt idx="19">
                  <c:v>193.85801276618957</c:v>
                </c:pt>
                <c:pt idx="20">
                  <c:v>193.85801276618957</c:v>
                </c:pt>
                <c:pt idx="21">
                  <c:v>154.35874341049893</c:v>
                </c:pt>
                <c:pt idx="22">
                  <c:v>154.35874341049893</c:v>
                </c:pt>
                <c:pt idx="23">
                  <c:v>154.35874341049893</c:v>
                </c:pt>
                <c:pt idx="24">
                  <c:v>154.35874341049893</c:v>
                </c:pt>
                <c:pt idx="25">
                  <c:v>154.35874341049893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3F-4BFD-BEA0-36EFE581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6904"/>
        <c:axId val="192053624"/>
      </c:scatterChart>
      <c:valAx>
        <c:axId val="192056904"/>
        <c:scaling>
          <c:orientation val="minMax"/>
          <c:max val="2015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624"/>
        <c:crosses val="autoZero"/>
        <c:crossBetween val="midCat"/>
      </c:valAx>
      <c:valAx>
        <c:axId val="1920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9340597469494"/>
          <c:y val="0.83777982199833634"/>
          <c:w val="0.7559327276761999"/>
          <c:h val="0.1445636734797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3020096</xdr:colOff>
      <xdr:row>12</xdr:row>
      <xdr:rowOff>4234</xdr:rowOff>
    </xdr:from>
    <xdr:to>
      <xdr:col>9</xdr:col>
      <xdr:colOff>125076</xdr:colOff>
      <xdr:row>34</xdr:row>
      <xdr:rowOff>86591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rhoughton\Local%20Settings\Temporary%20Internet%20Files\OLK17\93DATASE\cdiac2\netflux2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Powaer%20runs\Sep%204\carbon%20abatement\Work\May%2015\Sector%20Models\Ce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arsh%20Choudhry\Desktop\Global%20Cost%20Curve%20v2\Models\Iron%20and%20Steel\080730%201750%20Iron%20and%20Ste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Olof%20Sundstroem\Local%20Settings\Temp\080905%20CCS%20Capture%20model_v15_MASTER_W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gio%20Echeverria\My%20Documents\Eng%201%20Global%20Warming\Team%20Docs\India%20Final%20Version%20V5%20(25%20nov%20all%20updated)\091125%201645%20Mexico%20Model%20run\User%20Outputs\091125%201645%20Output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Alvaro%20Bau\Desktop\20070226%20KIP-model_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MY%20DOCUMENTS\WORK\Data%20Output%20%20Baseline0106%20GRAIN%20S&amp;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~1\KANIKA~1\LOCALS~1\Temp\notesFD2C40\Base%20Files\080311_1540%20Chemical%20Indust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gio%20Echeverria\My%20Documents\Eng%201%20Global%20Warming\Team%20Docs\Petroleum%20and%20g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Tiffany%20Clay\My%20Documents\NRDC\Biomass\Model\ProductionNetworkOptimization_Biofuels_V58_2030_07withrevisedfeedstoc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Tiffany%20Clay\My%20Documents\NRDC\General%20Study\BACKUP%20TABS%20TO%20MASTER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MY%20DOCUMENTS\WORK\Data%20Output%20%20Baseline0106%20RICE%20COTTON%20SUGAR%20S&amp;U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ECC_Olea\Dropbox\0...INE%20LEDS\Mantarraya\0.Estrategia%20Nacional%20CC\Insumos%20Mitigaci&#243;n%20INECC\Referencia%20Mitigaci&#243;n\20130307_ENCC%20Base%20Potenciales%20Mitigacion%20(Modelo%20Central%20Mitigacion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Tiffany%20Clay\My%20Documents\NRDC\Biomass\Donnan%20Steele%20biomass%20production%20sheet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Andreas%20Meiser\Local%20Settings\Temp\FAPRI_2006\FAPRI%20Outlook%202006%20summar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Powaer%20runs\Sep%204\carbon%20abatement\Forestry\Forestry_20080708%20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13959\My%20Documents\EPA%20Model\EPA_Model_CH4&amp;N2O_1.27.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08977\Local%20Settings\Temporary%20Internet%20Files\OLK4\EPA%20Model\EPA_Model_CH4&amp;N2O_12.19.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lea\FerOlea\0.Chamba%202018\2018.WRI-EPS2\3.Calibration%20Mexico\2013%20Baseline%20model\20130702%20LB%20simp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bhishek%20Goyal-XFR\Desktop\20090407_Models%20for%20PKO%20Run\Pow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Tiffany%20Clay\My%20Documents\NRDC\Biomass\Model\ProductionNetworkOptimization_Biofuels_V58_2030_03adj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UJJAYI~1\LOCALS~1\Temp\notesFD2C40\20090407_Models%20for%20PKO%20Run\Pow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\Documents%20and%20Settings\Alvaro%20Bau\My%20Documents\Alvaro\KIP%20-%20CCS\Frankfurt\20070226%20KIP-model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  <cell r="H17">
            <v>56.516399999999997</v>
          </cell>
        </row>
        <row r="18">
          <cell r="A18">
            <v>1851</v>
          </cell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  <cell r="H18">
            <v>56.499299999999998</v>
          </cell>
        </row>
        <row r="19">
          <cell r="A19">
            <v>1852</v>
          </cell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  <cell r="H19">
            <v>56.482599999999998</v>
          </cell>
        </row>
        <row r="20">
          <cell r="A20">
            <v>1853</v>
          </cell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  <cell r="H20">
            <v>56.466099999999997</v>
          </cell>
        </row>
        <row r="21">
          <cell r="A21">
            <v>1854</v>
          </cell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  <cell r="H21">
            <v>56.450099999999999</v>
          </cell>
        </row>
        <row r="22">
          <cell r="A22">
            <v>1855</v>
          </cell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  <cell r="H22">
            <v>56.4343</v>
          </cell>
        </row>
        <row r="23">
          <cell r="A23">
            <v>1856</v>
          </cell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  <cell r="H23">
            <v>56.418900000000001</v>
          </cell>
        </row>
        <row r="24">
          <cell r="A24">
            <v>1857</v>
          </cell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  <cell r="H24">
            <v>56.403799999999997</v>
          </cell>
        </row>
        <row r="25">
          <cell r="A25">
            <v>1858</v>
          </cell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  <cell r="H25">
            <v>56.389000000000003</v>
          </cell>
        </row>
        <row r="26">
          <cell r="A26">
            <v>1859</v>
          </cell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  <cell r="H26">
            <v>56.374499999999998</v>
          </cell>
        </row>
        <row r="27">
          <cell r="A27">
            <v>1860</v>
          </cell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  <cell r="H27">
            <v>56.360300000000002</v>
          </cell>
        </row>
        <row r="28">
          <cell r="A28">
            <v>1861</v>
          </cell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  <cell r="H28">
            <v>56.2485</v>
          </cell>
        </row>
        <row r="29">
          <cell r="A29">
            <v>1862</v>
          </cell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  <cell r="H29">
            <v>56.126100000000001</v>
          </cell>
        </row>
        <row r="30">
          <cell r="A30">
            <v>1863</v>
          </cell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  <cell r="H30">
            <v>55.994399999999999</v>
          </cell>
        </row>
        <row r="31">
          <cell r="A31">
            <v>1864</v>
          </cell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  <cell r="H31">
            <v>55.854399999999998</v>
          </cell>
        </row>
        <row r="32">
          <cell r="A32">
            <v>1865</v>
          </cell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  <cell r="H32">
            <v>55.706699999999998</v>
          </cell>
        </row>
        <row r="33">
          <cell r="A33">
            <v>1866</v>
          </cell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  <cell r="H33">
            <v>55.552700000000002</v>
          </cell>
        </row>
        <row r="34">
          <cell r="A34">
            <v>1867</v>
          </cell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  <cell r="H34">
            <v>55.392699999999998</v>
          </cell>
        </row>
        <row r="35">
          <cell r="A35">
            <v>1868</v>
          </cell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  <cell r="H35">
            <v>55.2271</v>
          </cell>
        </row>
        <row r="36">
          <cell r="A36">
            <v>1869</v>
          </cell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  <cell r="H36">
            <v>55.056199999999997</v>
          </cell>
        </row>
        <row r="37">
          <cell r="A37">
            <v>1870</v>
          </cell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  <cell r="H37">
            <v>54.880299999999998</v>
          </cell>
        </row>
        <row r="38">
          <cell r="A38">
            <v>1871</v>
          </cell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  <cell r="H38">
            <v>54.704599999999999</v>
          </cell>
        </row>
        <row r="39">
          <cell r="A39">
            <v>1872</v>
          </cell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  <cell r="H39">
            <v>54.529299999999999</v>
          </cell>
        </row>
        <row r="40">
          <cell r="A40">
            <v>1873</v>
          </cell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  <cell r="H40">
            <v>54.354599999999998</v>
          </cell>
        </row>
        <row r="41">
          <cell r="A41">
            <v>1874</v>
          </cell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  <cell r="H41">
            <v>51.687899999999999</v>
          </cell>
        </row>
        <row r="42">
          <cell r="A42">
            <v>1875</v>
          </cell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  <cell r="H42">
            <v>51.153500000000001</v>
          </cell>
        </row>
        <row r="43">
          <cell r="A43">
            <v>1876</v>
          </cell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  <cell r="H43">
            <v>50.744799999999998</v>
          </cell>
        </row>
        <row r="44">
          <cell r="A44">
            <v>1877</v>
          </cell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  <cell r="H44">
            <v>50.412700000000001</v>
          </cell>
        </row>
        <row r="45">
          <cell r="A45">
            <v>1878</v>
          </cell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  <cell r="H45">
            <v>50.112200000000001</v>
          </cell>
        </row>
        <row r="46">
          <cell r="A46">
            <v>1879</v>
          </cell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  <cell r="H46">
            <v>49.837699999999998</v>
          </cell>
        </row>
        <row r="47">
          <cell r="A47">
            <v>1880</v>
          </cell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  <cell r="H47">
            <v>49.585299999999997</v>
          </cell>
        </row>
        <row r="48">
          <cell r="A48">
            <v>1881</v>
          </cell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  <cell r="H48">
            <v>49.352400000000003</v>
          </cell>
        </row>
        <row r="49">
          <cell r="A49">
            <v>1882</v>
          </cell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  <cell r="H49">
            <v>49.137099999999997</v>
          </cell>
        </row>
        <row r="50">
          <cell r="A50">
            <v>1883</v>
          </cell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  <cell r="H50">
            <v>48.938000000000002</v>
          </cell>
        </row>
        <row r="51">
          <cell r="A51">
            <v>1884</v>
          </cell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  <cell r="H51">
            <v>48.7515</v>
          </cell>
        </row>
        <row r="52">
          <cell r="A52">
            <v>1885</v>
          </cell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  <cell r="H52">
            <v>48.578899999999997</v>
          </cell>
        </row>
        <row r="53">
          <cell r="A53">
            <v>1886</v>
          </cell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  <cell r="H53">
            <v>48.415100000000002</v>
          </cell>
        </row>
        <row r="54">
          <cell r="A54">
            <v>1887</v>
          </cell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  <cell r="H54">
            <v>48.259300000000003</v>
          </cell>
        </row>
        <row r="55">
          <cell r="A55">
            <v>1888</v>
          </cell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  <cell r="H55">
            <v>48.110999999999997</v>
          </cell>
        </row>
        <row r="56">
          <cell r="A56">
            <v>1889</v>
          </cell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  <cell r="H56">
            <v>48.035200000000003</v>
          </cell>
        </row>
        <row r="57">
          <cell r="A57">
            <v>1890</v>
          </cell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  <cell r="H57">
            <v>47.965499999999999</v>
          </cell>
        </row>
        <row r="58">
          <cell r="A58">
            <v>1891</v>
          </cell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  <cell r="H58">
            <v>47.901400000000002</v>
          </cell>
        </row>
        <row r="59">
          <cell r="A59">
            <v>1892</v>
          </cell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  <cell r="H59">
            <v>47.844700000000003</v>
          </cell>
        </row>
        <row r="60">
          <cell r="A60">
            <v>1893</v>
          </cell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  <cell r="H60">
            <v>47.792900000000003</v>
          </cell>
        </row>
        <row r="61">
          <cell r="A61">
            <v>1894</v>
          </cell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  <cell r="H61">
            <v>47.745699999999999</v>
          </cell>
        </row>
        <row r="62">
          <cell r="A62">
            <v>1895</v>
          </cell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  <cell r="H62">
            <v>47.702800000000003</v>
          </cell>
        </row>
        <row r="63">
          <cell r="A63">
            <v>1896</v>
          </cell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  <cell r="H63">
            <v>47.664000000000001</v>
          </cell>
        </row>
        <row r="64">
          <cell r="A64">
            <v>1897</v>
          </cell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  <cell r="H64">
            <v>47.628900000000002</v>
          </cell>
        </row>
        <row r="65">
          <cell r="A65">
            <v>1898</v>
          </cell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  <cell r="H65">
            <v>47.597299999999997</v>
          </cell>
        </row>
        <row r="66">
          <cell r="A66">
            <v>1899</v>
          </cell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  <cell r="H66">
            <v>47.569099999999999</v>
          </cell>
        </row>
        <row r="67">
          <cell r="A67">
            <v>1900</v>
          </cell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  <cell r="H67">
            <v>47.543999999999997</v>
          </cell>
        </row>
        <row r="68">
          <cell r="A68">
            <v>1901</v>
          </cell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  <cell r="H68">
            <v>47.6218</v>
          </cell>
        </row>
        <row r="69">
          <cell r="A69">
            <v>1902</v>
          </cell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  <cell r="H69">
            <v>47.720700000000001</v>
          </cell>
        </row>
        <row r="70">
          <cell r="A70">
            <v>1903</v>
          </cell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  <cell r="H70">
            <v>47.8354</v>
          </cell>
        </row>
        <row r="71">
          <cell r="A71">
            <v>1904</v>
          </cell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  <cell r="H71">
            <v>47.962499999999999</v>
          </cell>
        </row>
        <row r="72">
          <cell r="A72">
            <v>1905</v>
          </cell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  <cell r="H72">
            <v>48.1113</v>
          </cell>
        </row>
        <row r="73">
          <cell r="A73">
            <v>1906</v>
          </cell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  <cell r="H73">
            <v>48.252899999999997</v>
          </cell>
        </row>
        <row r="74">
          <cell r="A74">
            <v>1907</v>
          </cell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  <cell r="H74">
            <v>48.398899999999998</v>
          </cell>
        </row>
        <row r="75">
          <cell r="A75">
            <v>1908</v>
          </cell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  <cell r="H75">
            <v>48.547699999999999</v>
          </cell>
        </row>
        <row r="76">
          <cell r="A76">
            <v>1909</v>
          </cell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  <cell r="H76">
            <v>48.699300000000001</v>
          </cell>
        </row>
        <row r="77">
          <cell r="A77">
            <v>1910</v>
          </cell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  <cell r="H77">
            <v>48.853400000000001</v>
          </cell>
        </row>
        <row r="78">
          <cell r="A78">
            <v>1911</v>
          </cell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  <cell r="H78">
            <v>49.006799999999998</v>
          </cell>
        </row>
        <row r="79">
          <cell r="A79">
            <v>1912</v>
          </cell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  <cell r="H79">
            <v>49.157400000000003</v>
          </cell>
        </row>
        <row r="80">
          <cell r="A80">
            <v>1913</v>
          </cell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  <cell r="H80">
            <v>49.3048</v>
          </cell>
        </row>
        <row r="81">
          <cell r="A81">
            <v>1914</v>
          </cell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  <cell r="H81">
            <v>55.070799999999998</v>
          </cell>
        </row>
        <row r="82">
          <cell r="A82">
            <v>1915</v>
          </cell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  <cell r="H82">
            <v>56.061999999999998</v>
          </cell>
        </row>
        <row r="83">
          <cell r="A83">
            <v>1916</v>
          </cell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  <cell r="H83">
            <v>56.935000000000002</v>
          </cell>
        </row>
        <row r="84">
          <cell r="A84">
            <v>1917</v>
          </cell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  <cell r="H84">
            <v>57.656100000000002</v>
          </cell>
        </row>
        <row r="85">
          <cell r="A85">
            <v>1918</v>
          </cell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  <cell r="H85">
            <v>58.320900000000002</v>
          </cell>
        </row>
        <row r="86">
          <cell r="A86">
            <v>1919</v>
          </cell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  <cell r="H86">
            <v>58.952100000000002</v>
          </cell>
        </row>
        <row r="87">
          <cell r="A87">
            <v>1920</v>
          </cell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  <cell r="H87">
            <v>59.548099999999998</v>
          </cell>
        </row>
        <row r="88">
          <cell r="A88">
            <v>1921</v>
          </cell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  <cell r="H88">
            <v>60.114600000000003</v>
          </cell>
        </row>
        <row r="89">
          <cell r="A89">
            <v>1922</v>
          </cell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  <cell r="H89">
            <v>60.6554</v>
          </cell>
        </row>
        <row r="90">
          <cell r="A90">
            <v>1923</v>
          </cell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  <cell r="H90">
            <v>61.173400000000001</v>
          </cell>
        </row>
        <row r="91">
          <cell r="A91">
            <v>1924</v>
          </cell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  <cell r="H91">
            <v>61.611800000000002</v>
          </cell>
        </row>
        <row r="92">
          <cell r="A92">
            <v>1925</v>
          </cell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  <cell r="H92">
            <v>62.101900000000001</v>
          </cell>
        </row>
        <row r="93">
          <cell r="A93">
            <v>1926</v>
          </cell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  <cell r="H93">
            <v>62.4236</v>
          </cell>
        </row>
        <row r="94">
          <cell r="A94">
            <v>1927</v>
          </cell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  <cell r="H94">
            <v>62.715400000000002</v>
          </cell>
        </row>
        <row r="95">
          <cell r="A95">
            <v>1928</v>
          </cell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  <cell r="H95">
            <v>62.9833</v>
          </cell>
        </row>
        <row r="96">
          <cell r="A96">
            <v>1929</v>
          </cell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  <cell r="H96">
            <v>63.087800000000001</v>
          </cell>
        </row>
        <row r="97">
          <cell r="A97">
            <v>1930</v>
          </cell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  <cell r="H97">
            <v>63.174900000000001</v>
          </cell>
        </row>
        <row r="98">
          <cell r="A98">
            <v>1931</v>
          </cell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  <cell r="H98">
            <v>63.250399999999999</v>
          </cell>
        </row>
        <row r="99">
          <cell r="A99">
            <v>1932</v>
          </cell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  <cell r="H99">
            <v>63.311</v>
          </cell>
        </row>
        <row r="100">
          <cell r="A100">
            <v>1933</v>
          </cell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  <cell r="H100">
            <v>63.362200000000001</v>
          </cell>
        </row>
        <row r="101">
          <cell r="A101">
            <v>1934</v>
          </cell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  <cell r="H101">
            <v>67.098799999999997</v>
          </cell>
        </row>
        <row r="102">
          <cell r="A102">
            <v>1935</v>
          </cell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  <cell r="H102">
            <v>67.916799999999995</v>
          </cell>
        </row>
        <row r="103">
          <cell r="A103">
            <v>1936</v>
          </cell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  <cell r="H103">
            <v>68.631399999999999</v>
          </cell>
        </row>
        <row r="104">
          <cell r="A104">
            <v>1937</v>
          </cell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  <cell r="H104">
            <v>69.188100000000006</v>
          </cell>
        </row>
        <row r="105">
          <cell r="A105">
            <v>1938</v>
          </cell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  <cell r="H105">
            <v>69.694999999999993</v>
          </cell>
        </row>
        <row r="106">
          <cell r="A106">
            <v>1939</v>
          </cell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  <cell r="H106">
            <v>70.168000000000006</v>
          </cell>
        </row>
        <row r="107">
          <cell r="A107">
            <v>1940</v>
          </cell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  <cell r="H107">
            <v>70.613299999999995</v>
          </cell>
        </row>
        <row r="108">
          <cell r="A108">
            <v>1941</v>
          </cell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  <cell r="H108">
            <v>71.037199999999999</v>
          </cell>
        </row>
        <row r="109">
          <cell r="A109">
            <v>1942</v>
          </cell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  <cell r="H109">
            <v>71.443700000000007</v>
          </cell>
        </row>
        <row r="110">
          <cell r="A110">
            <v>1943</v>
          </cell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  <cell r="H110">
            <v>71.835700000000003</v>
          </cell>
        </row>
        <row r="111">
          <cell r="A111">
            <v>1944</v>
          </cell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  <cell r="H111">
            <v>72.211399999999998</v>
          </cell>
        </row>
        <row r="112">
          <cell r="A112">
            <v>1945</v>
          </cell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  <cell r="H112">
            <v>72.576300000000003</v>
          </cell>
        </row>
        <row r="113">
          <cell r="A113">
            <v>1946</v>
          </cell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  <cell r="H113">
            <v>72.931700000000006</v>
          </cell>
        </row>
        <row r="114">
          <cell r="A114">
            <v>1947</v>
          </cell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  <cell r="H114">
            <v>73.278499999999994</v>
          </cell>
        </row>
        <row r="115">
          <cell r="A115">
            <v>1948</v>
          </cell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  <cell r="H115">
            <v>73.617599999999996</v>
          </cell>
        </row>
        <row r="116">
          <cell r="A116">
            <v>1949</v>
          </cell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  <cell r="H116">
            <v>73.671899999999994</v>
          </cell>
        </row>
        <row r="117">
          <cell r="A117">
            <v>1950</v>
          </cell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  <cell r="H117">
            <v>73.719899999999996</v>
          </cell>
        </row>
        <row r="118">
          <cell r="A118">
            <v>1951</v>
          </cell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  <cell r="H118">
            <v>74.646100000000004</v>
          </cell>
        </row>
        <row r="119">
          <cell r="A119">
            <v>1952</v>
          </cell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  <cell r="H119">
            <v>75.595500000000001</v>
          </cell>
        </row>
        <row r="120">
          <cell r="A120">
            <v>1953</v>
          </cell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  <cell r="H120">
            <v>76.557599999999994</v>
          </cell>
        </row>
        <row r="121">
          <cell r="A121">
            <v>1954</v>
          </cell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  <cell r="H121">
            <v>77.524100000000004</v>
          </cell>
        </row>
        <row r="122">
          <cell r="A122">
            <v>1955</v>
          </cell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  <cell r="H122">
            <v>97.762799999999999</v>
          </cell>
        </row>
        <row r="123">
          <cell r="A123">
            <v>1956</v>
          </cell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  <cell r="H123">
            <v>102.6493</v>
          </cell>
        </row>
        <row r="124">
          <cell r="A124">
            <v>1957</v>
          </cell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  <cell r="H124">
            <v>107.00700000000001</v>
          </cell>
        </row>
        <row r="125">
          <cell r="A125">
            <v>1958</v>
          </cell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  <cell r="H125">
            <v>110.5419</v>
          </cell>
        </row>
        <row r="126">
          <cell r="A126">
            <v>1959</v>
          </cell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  <cell r="H126">
            <v>113.7919</v>
          </cell>
        </row>
        <row r="127">
          <cell r="A127">
            <v>1960</v>
          </cell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  <cell r="H127">
            <v>116.84350000000001</v>
          </cell>
        </row>
        <row r="128">
          <cell r="A128">
            <v>1961</v>
          </cell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  <cell r="H128">
            <v>119.68770000000001</v>
          </cell>
        </row>
        <row r="129">
          <cell r="A129">
            <v>1962</v>
          </cell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  <cell r="H129">
            <v>122.3479</v>
          </cell>
        </row>
        <row r="130">
          <cell r="A130">
            <v>1963</v>
          </cell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  <cell r="H130">
            <v>124.8412</v>
          </cell>
        </row>
        <row r="131">
          <cell r="A131">
            <v>1964</v>
          </cell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  <cell r="H131">
            <v>127.3356</v>
          </cell>
        </row>
        <row r="132">
          <cell r="A132">
            <v>1965</v>
          </cell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  <cell r="H132">
            <v>129.506</v>
          </cell>
        </row>
        <row r="133">
          <cell r="A133">
            <v>1966</v>
          </cell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  <cell r="H133">
            <v>129.6122</v>
          </cell>
        </row>
        <row r="134">
          <cell r="A134">
            <v>1967</v>
          </cell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  <cell r="H134">
            <v>130.7089</v>
          </cell>
        </row>
        <row r="135">
          <cell r="A135">
            <v>1968</v>
          </cell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  <cell r="H135">
            <v>131.77850000000001</v>
          </cell>
        </row>
        <row r="136">
          <cell r="A136">
            <v>1969</v>
          </cell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  <cell r="H136">
            <v>132.89230000000001</v>
          </cell>
        </row>
        <row r="137">
          <cell r="A137">
            <v>1970</v>
          </cell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  <cell r="H137">
            <v>132.77510000000001</v>
          </cell>
        </row>
        <row r="138">
          <cell r="A138">
            <v>1971</v>
          </cell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  <cell r="H138">
            <v>104.97920000000001</v>
          </cell>
        </row>
        <row r="139">
          <cell r="A139">
            <v>1972</v>
          </cell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  <cell r="H139">
            <v>101.0749</v>
          </cell>
        </row>
        <row r="140">
          <cell r="A140">
            <v>1973</v>
          </cell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  <cell r="H140">
            <v>97.254800000000003</v>
          </cell>
        </row>
        <row r="141">
          <cell r="A141">
            <v>1974</v>
          </cell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  <cell r="H141">
            <v>93.699600000000004</v>
          </cell>
        </row>
        <row r="142">
          <cell r="A142">
            <v>1975</v>
          </cell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  <cell r="H142">
            <v>90.124600000000001</v>
          </cell>
        </row>
        <row r="143">
          <cell r="A143">
            <v>1976</v>
          </cell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  <cell r="H143">
            <v>86.519599999999997</v>
          </cell>
        </row>
        <row r="144">
          <cell r="A144">
            <v>1977</v>
          </cell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  <cell r="H144">
            <v>82.850899999999996</v>
          </cell>
        </row>
        <row r="145">
          <cell r="A145">
            <v>1978</v>
          </cell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  <cell r="H145">
            <v>79.101600000000005</v>
          </cell>
        </row>
        <row r="146">
          <cell r="A146">
            <v>1979</v>
          </cell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  <cell r="H146">
            <v>75.217399999999998</v>
          </cell>
        </row>
        <row r="147">
          <cell r="A147">
            <v>1980</v>
          </cell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  <cell r="H147">
            <v>73.780199999999994</v>
          </cell>
        </row>
        <row r="148">
          <cell r="A148">
            <v>1981</v>
          </cell>
          <cell r="B148">
            <v>-7.0140000000000002</v>
          </cell>
        </row>
        <row r="149">
          <cell r="A149">
            <v>1982</v>
          </cell>
          <cell r="B149">
            <v>-5.7965999999999998</v>
          </cell>
        </row>
        <row r="150">
          <cell r="A150">
            <v>1983</v>
          </cell>
          <cell r="B150">
            <v>-4.3013000000000003</v>
          </cell>
        </row>
        <row r="151">
          <cell r="A151">
            <v>1984</v>
          </cell>
          <cell r="B151">
            <v>-2.5464000000000002</v>
          </cell>
        </row>
        <row r="152">
          <cell r="A152">
            <v>1985</v>
          </cell>
          <cell r="B152">
            <v>-0.54900000000000004</v>
          </cell>
        </row>
        <row r="153">
          <cell r="A153">
            <v>1986</v>
          </cell>
          <cell r="B153">
            <v>1.6652</v>
          </cell>
        </row>
        <row r="154">
          <cell r="A154">
            <v>1987</v>
          </cell>
          <cell r="B154">
            <v>4.0814000000000004</v>
          </cell>
        </row>
        <row r="155">
          <cell r="A155">
            <v>1988</v>
          </cell>
          <cell r="B155">
            <v>6.6863000000000001</v>
          </cell>
        </row>
        <row r="156">
          <cell r="A156">
            <v>1989</v>
          </cell>
          <cell r="B156">
            <v>9.4656000000000002</v>
          </cell>
        </row>
        <row r="157">
          <cell r="A157">
            <v>1990</v>
          </cell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ctor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Variables"/>
      <sheetName val="CCS_Allocation"/>
      <sheetName val="L.3.1.8.0"/>
      <sheetName val="L.3.1.9.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ure INPUT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urve Backend Table"/>
      <sheetName val="CalculationRegionYearlyOutput"/>
      <sheetName val="Pivot backend"/>
      <sheetName val="PivotAggregated"/>
      <sheetName val="Mapping Sheet"/>
      <sheetName val="Cost Curve Back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tration linked to subsidie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Mapping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Mapping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Gasoline_Consumption"/>
      <sheetName val="Constant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G backup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Data 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 demand&gt;&gt;"/>
      <sheetName val="Demand and Capacity"/>
      <sheetName val="Refinery gasoline yield"/>
      <sheetName val="Gasoline Demand"/>
      <sheetName val="Chart"/>
      <sheetName val="Jon Ruggles ethanol vs. oil&gt;&gt;"/>
      <sheetName val="Sheet1"/>
      <sheetName val="Sheet4"/>
      <sheetName val="Sheet2"/>
      <sheetName val="Sheet3"/>
      <sheetName val="Value chain&gt;&gt;"/>
      <sheetName val="value chain sharing"/>
      <sheetName val="value chain sharing (2006)"/>
      <sheetName val="Refining margins&gt;&gt;"/>
      <sheetName val="Ref mgn impact - waterfall #s"/>
      <sheetName val="McK USGC FCC margin"/>
      <sheetName val="EIA margin calculation"/>
      <sheetName val="US Imports over time"/>
      <sheetName val="US imports"/>
      <sheetName val="Demand growth to 2012"/>
      <sheetName val="Ref cap additions to 2012"/>
      <sheetName val="Refining segment curve data"/>
      <sheetName val="Mgn impact on Ind &amp; COP"/>
      <sheetName val="Conversion investment + creep"/>
      <sheetName val="R&amp;M Operating data"/>
      <sheetName val="Conversion investment impact"/>
      <sheetName val="3-2-1 crack spread"/>
      <sheetName val="EIA refining margins"/>
      <sheetName val="ethanol volume conversions"/>
      <sheetName val="Ethanol cost&gt;&gt;"/>
      <sheetName val="Eth econ - Biofuel KIP vs ECA"/>
      <sheetName val="capital recovery for ethanol"/>
      <sheetName val="Gas price-Biofuel vs ECA"/>
      <sheetName val="Nat gas prices"/>
      <sheetName val="Refining uplift&gt;&gt;"/>
      <sheetName val="ULR price data for Ronak"/>
      <sheetName val="Chart 1"/>
      <sheetName val="Sheet12"/>
      <sheetName val="Prices - raw data"/>
      <sheetName val="Data subset for charts"/>
      <sheetName val="Margins"/>
      <sheetName val="Price differentials"/>
      <sheetName val="Sheet10"/>
      <sheetName val="Rack analysis - Chicago"/>
      <sheetName val="Eth conv to RBOB"/>
      <sheetName val="Rack - select data"/>
      <sheetName val="Rack averages"/>
      <sheetName val="Rack pricing data - full"/>
      <sheetName val="CPI &amp; WTI data"/>
      <sheetName val="Definitions"/>
      <sheetName val="Corn forecasts&gt;&gt;"/>
      <sheetName val="corn forecast1"/>
      <sheetName val="data for chart"/>
      <sheetName val="Informa fcst"/>
      <sheetName val="all acres"/>
      <sheetName val="CRP"/>
      <sheetName val="soy"/>
      <sheetName val="cotton"/>
      <sheetName val="McK model summary"/>
      <sheetName val="model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">
          <cell r="B5">
            <v>2004</v>
          </cell>
          <cell r="C5">
            <v>2005</v>
          </cell>
          <cell r="D5">
            <v>2006</v>
          </cell>
          <cell r="E5">
            <v>2007</v>
          </cell>
          <cell r="F5">
            <v>2008</v>
          </cell>
          <cell r="G5">
            <v>2009</v>
          </cell>
          <cell r="H5">
            <v>2010</v>
          </cell>
          <cell r="I5">
            <v>2011</v>
          </cell>
          <cell r="J5">
            <v>2012</v>
          </cell>
          <cell r="K5">
            <v>2013</v>
          </cell>
          <cell r="L5">
            <v>2014</v>
          </cell>
          <cell r="M5">
            <v>2015</v>
          </cell>
        </row>
      </sheetData>
      <sheetData sheetId="55"/>
      <sheetData sheetId="56"/>
      <sheetData sheetId="57"/>
      <sheetData sheetId="58" refreshError="1"/>
      <sheetData sheetId="5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2006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tructur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Factors_Non_Energy"/>
      <sheetName val="AnnualFactors_Energy"/>
      <sheetName val="Presence"/>
      <sheetName val="ControlPanel"/>
      <sheetName val="Technical_Applica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 Factors_Labor"/>
      <sheetName val="ControlPanel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spectiva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.0"/>
      <sheetName val="Conversion Factors"/>
      <sheetName val="Output Forma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 Scenarios"/>
      <sheetName val="Scenarios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tration linked to subsid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ColWidth="8.85546875" defaultRowHeight="15" x14ac:dyDescent="0.25"/>
  <cols>
    <col min="1" max="1" width="9.42578125" customWidth="1"/>
    <col min="2" max="2" width="51.42578125" customWidth="1"/>
  </cols>
  <sheetData>
    <row r="1" spans="1:2" x14ac:dyDescent="0.25">
      <c r="A1" s="1" t="s">
        <v>3</v>
      </c>
    </row>
    <row r="3" spans="1:2" x14ac:dyDescent="0.25">
      <c r="A3" s="1" t="s">
        <v>0</v>
      </c>
      <c r="B3" t="s">
        <v>29</v>
      </c>
    </row>
    <row r="4" spans="1:2" x14ac:dyDescent="0.25">
      <c r="B4" t="s">
        <v>30</v>
      </c>
    </row>
    <row r="5" spans="1:2" x14ac:dyDescent="0.25">
      <c r="B5" s="2"/>
    </row>
    <row r="8" spans="1:2" x14ac:dyDescent="0.25">
      <c r="A8" s="1" t="s">
        <v>4</v>
      </c>
    </row>
    <row r="9" spans="1:2" x14ac:dyDescent="0.25">
      <c r="A9" t="s">
        <v>31</v>
      </c>
    </row>
    <row r="10" spans="1:2" x14ac:dyDescent="0.25">
      <c r="A10" t="s">
        <v>32</v>
      </c>
    </row>
    <row r="12" spans="1:2" x14ac:dyDescent="0.25">
      <c r="A12" t="s">
        <v>33</v>
      </c>
    </row>
    <row r="13" spans="1:2" x14ac:dyDescent="0.25">
      <c r="A13" t="s">
        <v>34</v>
      </c>
    </row>
    <row r="14" spans="1:2" x14ac:dyDescent="0.25">
      <c r="A14" t="s">
        <v>35</v>
      </c>
    </row>
    <row r="16" spans="1:2" x14ac:dyDescent="0.25">
      <c r="A16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24"/>
  <sheetViews>
    <sheetView zoomScale="128" zoomScaleNormal="128" workbookViewId="0"/>
  </sheetViews>
  <sheetFormatPr defaultColWidth="10.85546875" defaultRowHeight="15" x14ac:dyDescent="0.25"/>
  <cols>
    <col min="1" max="1" width="53" bestFit="1" customWidth="1"/>
    <col min="2" max="26" width="11.140625" bestFit="1" customWidth="1"/>
    <col min="27" max="27" width="11" bestFit="1" customWidth="1"/>
  </cols>
  <sheetData>
    <row r="1" spans="1:27" ht="18" customHeight="1" x14ac:dyDescent="0.25">
      <c r="A1" s="6" t="s">
        <v>5</v>
      </c>
      <c r="B1" s="7" t="s">
        <v>6</v>
      </c>
      <c r="C1" s="8"/>
      <c r="D1" s="8"/>
      <c r="E1" s="8"/>
      <c r="F1" s="8"/>
      <c r="G1" s="8"/>
    </row>
    <row r="2" spans="1:27" ht="15" customHeight="1" thickBot="1" x14ac:dyDescent="0.3">
      <c r="A2" s="9" t="s">
        <v>7</v>
      </c>
      <c r="B2" s="10">
        <v>1990</v>
      </c>
      <c r="C2" s="10">
        <v>1991</v>
      </c>
      <c r="D2" s="10">
        <v>1992</v>
      </c>
      <c r="E2" s="10">
        <v>1993</v>
      </c>
      <c r="F2" s="10">
        <v>1994</v>
      </c>
      <c r="G2" s="10">
        <v>1995</v>
      </c>
      <c r="H2" s="10">
        <v>1996</v>
      </c>
      <c r="I2" s="10">
        <v>1997</v>
      </c>
      <c r="J2" s="10">
        <v>1998</v>
      </c>
      <c r="K2" s="10">
        <v>1999</v>
      </c>
      <c r="L2" s="10">
        <v>2000</v>
      </c>
      <c r="M2" s="10">
        <v>2001</v>
      </c>
      <c r="N2" s="10">
        <v>2002</v>
      </c>
      <c r="O2" s="10">
        <v>2003</v>
      </c>
      <c r="P2" s="10">
        <v>2004</v>
      </c>
      <c r="Q2" s="10">
        <v>2005</v>
      </c>
      <c r="R2" s="10">
        <v>2006</v>
      </c>
      <c r="S2" s="10">
        <v>2007</v>
      </c>
      <c r="T2" s="10">
        <v>2008</v>
      </c>
      <c r="U2" s="10">
        <v>2009</v>
      </c>
      <c r="V2" s="10">
        <v>2010</v>
      </c>
      <c r="W2" s="10">
        <v>2011</v>
      </c>
      <c r="X2" s="10">
        <v>2012</v>
      </c>
      <c r="Y2" s="10">
        <v>2013</v>
      </c>
      <c r="Z2" s="10">
        <v>2014</v>
      </c>
      <c r="AA2" s="10">
        <v>2015</v>
      </c>
    </row>
    <row r="3" spans="1:27" ht="15" customHeight="1" thickBot="1" x14ac:dyDescent="0.3">
      <c r="A3" s="9" t="s">
        <v>8</v>
      </c>
      <c r="B3" s="11" t="s">
        <v>8</v>
      </c>
      <c r="C3" s="11" t="s">
        <v>8</v>
      </c>
      <c r="D3" s="11" t="s">
        <v>8</v>
      </c>
      <c r="E3" s="11" t="s">
        <v>8</v>
      </c>
      <c r="F3" s="11" t="s">
        <v>8</v>
      </c>
      <c r="G3" s="11" t="s">
        <v>8</v>
      </c>
      <c r="H3" s="11" t="s">
        <v>8</v>
      </c>
      <c r="I3" s="11" t="s">
        <v>8</v>
      </c>
      <c r="J3" s="11" t="s">
        <v>8</v>
      </c>
      <c r="K3" s="11" t="s">
        <v>8</v>
      </c>
      <c r="L3" s="11" t="s">
        <v>8</v>
      </c>
      <c r="M3" s="11" t="s">
        <v>8</v>
      </c>
      <c r="N3" s="11" t="s">
        <v>8</v>
      </c>
      <c r="O3" s="11" t="s">
        <v>8</v>
      </c>
      <c r="P3" s="11" t="s">
        <v>8</v>
      </c>
      <c r="Q3" s="11" t="s">
        <v>8</v>
      </c>
      <c r="R3" s="11" t="s">
        <v>8</v>
      </c>
      <c r="S3" s="11" t="s">
        <v>8</v>
      </c>
      <c r="T3" s="11" t="s">
        <v>8</v>
      </c>
      <c r="U3" s="11" t="s">
        <v>8</v>
      </c>
      <c r="V3" s="11" t="s">
        <v>8</v>
      </c>
      <c r="W3" s="11" t="s">
        <v>8</v>
      </c>
      <c r="X3" s="11" t="s">
        <v>8</v>
      </c>
      <c r="Y3" s="11" t="s">
        <v>8</v>
      </c>
      <c r="Z3" s="11" t="s">
        <v>8</v>
      </c>
      <c r="AA3" s="11" t="s">
        <v>8</v>
      </c>
    </row>
    <row r="4" spans="1:27" ht="15" customHeight="1" thickBot="1" x14ac:dyDescent="0.3">
      <c r="A4" s="9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.75" thickBot="1" x14ac:dyDescent="0.3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5">
      <c r="A6" s="16" t="s">
        <v>10</v>
      </c>
      <c r="B6" s="21">
        <v>-148266.21663335664</v>
      </c>
      <c r="C6" s="21">
        <v>-148266.21663335664</v>
      </c>
      <c r="D6" s="21">
        <v>-148266.21663335664</v>
      </c>
      <c r="E6" s="21">
        <v>-148266.21663335664</v>
      </c>
      <c r="F6" s="21">
        <v>-148266.21663335664</v>
      </c>
      <c r="G6" s="21">
        <v>-148266.21663335664</v>
      </c>
      <c r="H6" s="21">
        <v>-148266.21663335664</v>
      </c>
      <c r="I6" s="21">
        <v>-148266.21663335664</v>
      </c>
      <c r="J6" s="21">
        <v>-148266.21663335664</v>
      </c>
      <c r="K6" s="21">
        <v>-148266.21663335664</v>
      </c>
      <c r="L6" s="21">
        <v>-148266.21663335664</v>
      </c>
      <c r="M6" s="21">
        <v>-148266.21663335664</v>
      </c>
      <c r="N6" s="21">
        <v>-151111.57837938677</v>
      </c>
      <c r="O6" s="21">
        <v>-151111.57837938677</v>
      </c>
      <c r="P6" s="21">
        <v>-151111.57837938677</v>
      </c>
      <c r="Q6" s="21">
        <v>-151111.57837938677</v>
      </c>
      <c r="R6" s="21">
        <v>-151111.57837938677</v>
      </c>
      <c r="S6" s="21">
        <v>-146576.58957791812</v>
      </c>
      <c r="T6" s="21">
        <v>-146576.58957791812</v>
      </c>
      <c r="U6" s="21">
        <v>-146576.58957791812</v>
      </c>
      <c r="V6" s="21">
        <v>-146576.58957791812</v>
      </c>
      <c r="W6" s="21">
        <v>-148346.06785521709</v>
      </c>
      <c r="X6" s="21">
        <v>-148346.06785521709</v>
      </c>
      <c r="Y6" s="21">
        <v>-148346.06785521709</v>
      </c>
      <c r="Z6" s="21">
        <v>-148346.06785521709</v>
      </c>
      <c r="AA6" s="21">
        <v>-148346.06785521709</v>
      </c>
    </row>
    <row r="7" spans="1:27" x14ac:dyDescent="0.25">
      <c r="A7" s="19" t="s">
        <v>11</v>
      </c>
      <c r="B7" s="18">
        <v>-138429.50198201134</v>
      </c>
      <c r="C7" s="18">
        <v>-138429.50198201134</v>
      </c>
      <c r="D7" s="18">
        <v>-138429.50198201134</v>
      </c>
      <c r="E7" s="18">
        <v>-138429.50198201134</v>
      </c>
      <c r="F7" s="18">
        <v>-138429.50198201134</v>
      </c>
      <c r="G7" s="18">
        <v>-138429.50198201134</v>
      </c>
      <c r="H7" s="18">
        <v>-138429.50198201134</v>
      </c>
      <c r="I7" s="18">
        <v>-138429.50198201134</v>
      </c>
      <c r="J7" s="18">
        <v>-138429.50198201134</v>
      </c>
      <c r="K7" s="18">
        <v>-138429.50198201134</v>
      </c>
      <c r="L7" s="18">
        <v>-138429.50198201134</v>
      </c>
      <c r="M7" s="18">
        <v>-138429.50198201134</v>
      </c>
      <c r="N7" s="18">
        <v>-140551.86857712138</v>
      </c>
      <c r="O7" s="18">
        <v>-140551.86857712138</v>
      </c>
      <c r="P7" s="18">
        <v>-140551.86857712138</v>
      </c>
      <c r="Q7" s="18">
        <v>-140551.86857712138</v>
      </c>
      <c r="R7" s="18">
        <v>-140551.86857712138</v>
      </c>
      <c r="S7" s="18">
        <v>-136891.25457808026</v>
      </c>
      <c r="T7" s="18">
        <v>-136891.25457808026</v>
      </c>
      <c r="U7" s="18">
        <v>-136891.25457808026</v>
      </c>
      <c r="V7" s="18">
        <v>-136891.25457808026</v>
      </c>
      <c r="W7" s="18">
        <v>-139970.12305081176</v>
      </c>
      <c r="X7" s="18">
        <v>-139970.12305081176</v>
      </c>
      <c r="Y7" s="18">
        <v>-139970.12305081176</v>
      </c>
      <c r="Z7" s="18">
        <v>-139970.12305081176</v>
      </c>
      <c r="AA7" s="18">
        <v>-139970.12305081176</v>
      </c>
    </row>
    <row r="8" spans="1:27" x14ac:dyDescent="0.25">
      <c r="A8" s="20" t="s">
        <v>12</v>
      </c>
      <c r="B8" s="17">
        <v>-134150.52496975457</v>
      </c>
      <c r="C8" s="17">
        <v>-134150.52496975457</v>
      </c>
      <c r="D8" s="17">
        <v>-134150.52496975457</v>
      </c>
      <c r="E8" s="17">
        <v>-134150.52496975457</v>
      </c>
      <c r="F8" s="17">
        <v>-134150.52496975457</v>
      </c>
      <c r="G8" s="17">
        <v>-134150.52496975457</v>
      </c>
      <c r="H8" s="17">
        <v>-134150.52496975457</v>
      </c>
      <c r="I8" s="17">
        <v>-134150.52496975457</v>
      </c>
      <c r="J8" s="17">
        <v>-134150.52496975457</v>
      </c>
      <c r="K8" s="17">
        <v>-134150.52496975457</v>
      </c>
      <c r="L8" s="17">
        <v>-134150.52496975457</v>
      </c>
      <c r="M8" s="17">
        <v>-134150.52496975457</v>
      </c>
      <c r="N8" s="17">
        <v>-138071.68309566166</v>
      </c>
      <c r="O8" s="17">
        <v>-138071.68309566166</v>
      </c>
      <c r="P8" s="17">
        <v>-138071.68309566166</v>
      </c>
      <c r="Q8" s="17">
        <v>-138071.68309566166</v>
      </c>
      <c r="R8" s="17">
        <v>-138071.68309566166</v>
      </c>
      <c r="S8" s="17">
        <v>-134360.43792405902</v>
      </c>
      <c r="T8" s="17">
        <v>-134360.43792405902</v>
      </c>
      <c r="U8" s="17">
        <v>-134360.43792405902</v>
      </c>
      <c r="V8" s="17">
        <v>-134360.43792405902</v>
      </c>
      <c r="W8" s="17">
        <v>-138504.68323550347</v>
      </c>
      <c r="X8" s="17">
        <v>-138504.68323550347</v>
      </c>
      <c r="Y8" s="17">
        <v>-138504.68323550347</v>
      </c>
      <c r="Z8" s="17">
        <v>-138504.68323550347</v>
      </c>
      <c r="AA8" s="17">
        <v>-138504.68323550347</v>
      </c>
    </row>
    <row r="9" spans="1:27" x14ac:dyDescent="0.25">
      <c r="A9" s="20" t="s">
        <v>13</v>
      </c>
      <c r="B9" s="17">
        <v>-4278.9770122567843</v>
      </c>
      <c r="C9" s="17">
        <v>-4278.9770122567843</v>
      </c>
      <c r="D9" s="17">
        <v>-4278.9770122567843</v>
      </c>
      <c r="E9" s="17">
        <v>-4278.9770122567843</v>
      </c>
      <c r="F9" s="17">
        <v>-4278.9770122567843</v>
      </c>
      <c r="G9" s="17">
        <v>-4278.9770122567843</v>
      </c>
      <c r="H9" s="17">
        <v>-4278.9770122567843</v>
      </c>
      <c r="I9" s="17">
        <v>-4278.9770122567843</v>
      </c>
      <c r="J9" s="17">
        <v>-4278.9770122567843</v>
      </c>
      <c r="K9" s="17">
        <v>-4278.9770122567843</v>
      </c>
      <c r="L9" s="17">
        <v>-4278.9770122567843</v>
      </c>
      <c r="M9" s="17">
        <v>-4278.9770122567843</v>
      </c>
      <c r="N9" s="17">
        <v>-2480.1854814597118</v>
      </c>
      <c r="O9" s="17">
        <v>-2480.1854814597118</v>
      </c>
      <c r="P9" s="17">
        <v>-2480.1854814597118</v>
      </c>
      <c r="Q9" s="17">
        <v>-2480.1854814597118</v>
      </c>
      <c r="R9" s="17">
        <v>-2480.1854814597118</v>
      </c>
      <c r="S9" s="17">
        <v>-2530.8166540212364</v>
      </c>
      <c r="T9" s="17">
        <v>-2530.8166540212364</v>
      </c>
      <c r="U9" s="17">
        <v>-2530.8166540212364</v>
      </c>
      <c r="V9" s="17">
        <v>-2530.8166540212364</v>
      </c>
      <c r="W9" s="17">
        <v>-1465.4398153082786</v>
      </c>
      <c r="X9" s="17">
        <v>-1465.4398153082786</v>
      </c>
      <c r="Y9" s="17">
        <v>-1465.4398153082786</v>
      </c>
      <c r="Z9" s="17">
        <v>-1465.4398153082786</v>
      </c>
      <c r="AA9" s="17">
        <v>-1465.4398153082786</v>
      </c>
    </row>
    <row r="10" spans="1:27" x14ac:dyDescent="0.25">
      <c r="A10" s="19" t="s">
        <v>14</v>
      </c>
      <c r="B10" s="18">
        <v>-1592.5894574455942</v>
      </c>
      <c r="C10" s="18">
        <v>-1592.5894574455942</v>
      </c>
      <c r="D10" s="18">
        <v>-1592.5894574455942</v>
      </c>
      <c r="E10" s="18">
        <v>-1592.5894574455942</v>
      </c>
      <c r="F10" s="18">
        <v>-1592.5894574455942</v>
      </c>
      <c r="G10" s="18">
        <v>-1592.5894574455942</v>
      </c>
      <c r="H10" s="18">
        <v>-1592.5894574455942</v>
      </c>
      <c r="I10" s="18">
        <v>-1592.5894574455942</v>
      </c>
      <c r="J10" s="18">
        <v>-1592.5894574455942</v>
      </c>
      <c r="K10" s="18">
        <v>-1592.5894574455942</v>
      </c>
      <c r="L10" s="18">
        <v>-1592.5894574455942</v>
      </c>
      <c r="M10" s="18">
        <v>-1592.5894574455942</v>
      </c>
      <c r="N10" s="18">
        <v>-2443.4311978728256</v>
      </c>
      <c r="O10" s="18">
        <v>-2443.4311978728256</v>
      </c>
      <c r="P10" s="18">
        <v>-2443.4311978728256</v>
      </c>
      <c r="Q10" s="18">
        <v>-2443.4311978728256</v>
      </c>
      <c r="R10" s="18">
        <v>-2443.4311978728256</v>
      </c>
      <c r="S10" s="18">
        <v>1692.307455161359</v>
      </c>
      <c r="T10" s="18">
        <v>1692.307455161359</v>
      </c>
      <c r="U10" s="18">
        <v>1692.307455161359</v>
      </c>
      <c r="V10" s="18">
        <v>1692.307455161359</v>
      </c>
      <c r="W10" s="18">
        <v>-876.01024724246781</v>
      </c>
      <c r="X10" s="18">
        <v>-876.01024724246781</v>
      </c>
      <c r="Y10" s="18">
        <v>-876.01024724246781</v>
      </c>
      <c r="Z10" s="18">
        <v>-876.01024724246781</v>
      </c>
      <c r="AA10" s="18">
        <v>-876.01024724246781</v>
      </c>
    </row>
    <row r="11" spans="1:27" x14ac:dyDescent="0.25">
      <c r="A11" s="20" t="s">
        <v>15</v>
      </c>
      <c r="B11" s="17">
        <v>-12551.079534596594</v>
      </c>
      <c r="C11" s="17">
        <v>-12551.079534596594</v>
      </c>
      <c r="D11" s="17">
        <v>-12551.079534596594</v>
      </c>
      <c r="E11" s="17">
        <v>-12551.079534596594</v>
      </c>
      <c r="F11" s="17">
        <v>-12551.079534596594</v>
      </c>
      <c r="G11" s="17">
        <v>-12551.079534596594</v>
      </c>
      <c r="H11" s="17">
        <v>-12551.079534596594</v>
      </c>
      <c r="I11" s="17">
        <v>-12551.079534596594</v>
      </c>
      <c r="J11" s="17">
        <v>-12551.079534596594</v>
      </c>
      <c r="K11" s="17">
        <v>-12551.079534596594</v>
      </c>
      <c r="L11" s="17">
        <v>-12551.079534596594</v>
      </c>
      <c r="M11" s="17">
        <v>-12551.079534596594</v>
      </c>
      <c r="N11" s="17">
        <v>-11555.339459341103</v>
      </c>
      <c r="O11" s="17">
        <v>-11555.339459341103</v>
      </c>
      <c r="P11" s="17">
        <v>-11555.339459341103</v>
      </c>
      <c r="Q11" s="17">
        <v>-11555.339459341103</v>
      </c>
      <c r="R11" s="17">
        <v>-11555.339459341103</v>
      </c>
      <c r="S11" s="17">
        <v>-11541.453827822375</v>
      </c>
      <c r="T11" s="17">
        <v>-11541.453827822375</v>
      </c>
      <c r="U11" s="17">
        <v>-11541.453827822375</v>
      </c>
      <c r="V11" s="17">
        <v>-11541.453827822375</v>
      </c>
      <c r="W11" s="17">
        <v>-12215.607132869525</v>
      </c>
      <c r="X11" s="17">
        <v>-12215.607132869525</v>
      </c>
      <c r="Y11" s="17">
        <v>-12215.607132869525</v>
      </c>
      <c r="Z11" s="17">
        <v>-12215.607132869525</v>
      </c>
      <c r="AA11" s="17">
        <v>-12215.607132869525</v>
      </c>
    </row>
    <row r="12" spans="1:27" x14ac:dyDescent="0.25">
      <c r="A12" s="20" t="s">
        <v>16</v>
      </c>
      <c r="B12" s="17">
        <v>10958.490077151</v>
      </c>
      <c r="C12" s="17">
        <v>10958.490077151</v>
      </c>
      <c r="D12" s="17">
        <v>10958.490077151</v>
      </c>
      <c r="E12" s="17">
        <v>10958.490077151</v>
      </c>
      <c r="F12" s="17">
        <v>10958.490077151</v>
      </c>
      <c r="G12" s="17">
        <v>10958.490077151</v>
      </c>
      <c r="H12" s="17">
        <v>10958.490077151</v>
      </c>
      <c r="I12" s="17">
        <v>10958.490077151</v>
      </c>
      <c r="J12" s="17">
        <v>10958.490077151</v>
      </c>
      <c r="K12" s="17">
        <v>10958.490077151</v>
      </c>
      <c r="L12" s="17">
        <v>10958.490077151</v>
      </c>
      <c r="M12" s="17">
        <v>10958.490077151</v>
      </c>
      <c r="N12" s="17">
        <v>9111.9082614682775</v>
      </c>
      <c r="O12" s="17">
        <v>9111.9082614682775</v>
      </c>
      <c r="P12" s="17">
        <v>9111.9082614682775</v>
      </c>
      <c r="Q12" s="17">
        <v>9111.9082614682775</v>
      </c>
      <c r="R12" s="17">
        <v>9111.9082614682775</v>
      </c>
      <c r="S12" s="17">
        <v>13233.761282983734</v>
      </c>
      <c r="T12" s="17">
        <v>13233.761282983734</v>
      </c>
      <c r="U12" s="17">
        <v>13233.761282983734</v>
      </c>
      <c r="V12" s="17">
        <v>13233.761282983734</v>
      </c>
      <c r="W12" s="17">
        <v>11339.596885627057</v>
      </c>
      <c r="X12" s="17">
        <v>11339.596885627057</v>
      </c>
      <c r="Y12" s="17">
        <v>11339.596885627057</v>
      </c>
      <c r="Z12" s="17">
        <v>11339.596885627057</v>
      </c>
      <c r="AA12" s="17">
        <v>11339.596885627057</v>
      </c>
    </row>
    <row r="13" spans="1:27" x14ac:dyDescent="0.25">
      <c r="A13" s="19" t="s">
        <v>17</v>
      </c>
      <c r="B13" s="18">
        <v>-10072.077665409161</v>
      </c>
      <c r="C13" s="18">
        <v>-10072.077665409161</v>
      </c>
      <c r="D13" s="18">
        <v>-10072.077665409161</v>
      </c>
      <c r="E13" s="18">
        <v>-10072.077665409161</v>
      </c>
      <c r="F13" s="18">
        <v>-10072.077665409161</v>
      </c>
      <c r="G13" s="18">
        <v>-10072.077665409161</v>
      </c>
      <c r="H13" s="18">
        <v>-10072.077665409161</v>
      </c>
      <c r="I13" s="18">
        <v>-10072.077665409161</v>
      </c>
      <c r="J13" s="18">
        <v>-10072.077665409161</v>
      </c>
      <c r="K13" s="18">
        <v>-10072.077665409161</v>
      </c>
      <c r="L13" s="18">
        <v>-10072.077665409161</v>
      </c>
      <c r="M13" s="18">
        <v>-10072.077665409161</v>
      </c>
      <c r="N13" s="18">
        <v>-10836.519581093067</v>
      </c>
      <c r="O13" s="18">
        <v>-10836.519581093067</v>
      </c>
      <c r="P13" s="18">
        <v>-10836.519581093067</v>
      </c>
      <c r="Q13" s="18">
        <v>-10836.519581093067</v>
      </c>
      <c r="R13" s="18">
        <v>-10836.519581093067</v>
      </c>
      <c r="S13" s="18">
        <v>-12236.036914129627</v>
      </c>
      <c r="T13" s="18">
        <v>-12236.036914129627</v>
      </c>
      <c r="U13" s="18">
        <v>-12236.036914129627</v>
      </c>
      <c r="V13" s="18">
        <v>-12236.036914129627</v>
      </c>
      <c r="W13" s="18">
        <v>-7836.4328474520953</v>
      </c>
      <c r="X13" s="18">
        <v>-7836.4328474520953</v>
      </c>
      <c r="Y13" s="18">
        <v>-7836.4328474520953</v>
      </c>
      <c r="Z13" s="18">
        <v>-7836.4328474520953</v>
      </c>
      <c r="AA13" s="18">
        <v>-7836.4328474520953</v>
      </c>
    </row>
    <row r="14" spans="1:27" x14ac:dyDescent="0.25">
      <c r="A14" s="20" t="s">
        <v>18</v>
      </c>
      <c r="B14" s="17">
        <v>-15674.44070375354</v>
      </c>
      <c r="C14" s="17">
        <v>-15674.44070375354</v>
      </c>
      <c r="D14" s="17">
        <v>-15674.44070375354</v>
      </c>
      <c r="E14" s="17">
        <v>-15674.44070375354</v>
      </c>
      <c r="F14" s="17">
        <v>-15674.44070375354</v>
      </c>
      <c r="G14" s="17">
        <v>-15674.44070375354</v>
      </c>
      <c r="H14" s="17">
        <v>-15674.44070375354</v>
      </c>
      <c r="I14" s="17">
        <v>-15674.44070375354</v>
      </c>
      <c r="J14" s="17">
        <v>-15674.44070375354</v>
      </c>
      <c r="K14" s="17">
        <v>-15674.44070375354</v>
      </c>
      <c r="L14" s="17">
        <v>-15674.44070375354</v>
      </c>
      <c r="M14" s="17">
        <v>-15674.44070375354</v>
      </c>
      <c r="N14" s="17">
        <v>-15551.327157508451</v>
      </c>
      <c r="O14" s="17">
        <v>-15551.327157508451</v>
      </c>
      <c r="P14" s="17">
        <v>-15551.327157508451</v>
      </c>
      <c r="Q14" s="17">
        <v>-15551.327157508451</v>
      </c>
      <c r="R14" s="17">
        <v>-15551.327157508451</v>
      </c>
      <c r="S14" s="17">
        <v>-16298.222623429338</v>
      </c>
      <c r="T14" s="17">
        <v>-16298.222623429338</v>
      </c>
      <c r="U14" s="17">
        <v>-16298.222623429338</v>
      </c>
      <c r="V14" s="17">
        <v>-16298.222623429338</v>
      </c>
      <c r="W14" s="17">
        <v>-16422.915972418112</v>
      </c>
      <c r="X14" s="17">
        <v>-16422.915972418112</v>
      </c>
      <c r="Y14" s="17">
        <v>-16422.915972418112</v>
      </c>
      <c r="Z14" s="17">
        <v>-16422.915972418112</v>
      </c>
      <c r="AA14" s="17">
        <v>-16422.915972418112</v>
      </c>
    </row>
    <row r="15" spans="1:27" x14ac:dyDescent="0.25">
      <c r="A15" s="20" t="s">
        <v>19</v>
      </c>
      <c r="B15" s="17">
        <v>5602.3630383443797</v>
      </c>
      <c r="C15" s="17">
        <v>5602.3630383443797</v>
      </c>
      <c r="D15" s="17">
        <v>5602.3630383443797</v>
      </c>
      <c r="E15" s="17">
        <v>5602.3630383443797</v>
      </c>
      <c r="F15" s="17">
        <v>5602.3630383443797</v>
      </c>
      <c r="G15" s="17">
        <v>5602.3630383443797</v>
      </c>
      <c r="H15" s="17">
        <v>5602.3630383443797</v>
      </c>
      <c r="I15" s="17">
        <v>5602.3630383443797</v>
      </c>
      <c r="J15" s="17">
        <v>5602.3630383443797</v>
      </c>
      <c r="K15" s="17">
        <v>5602.3630383443797</v>
      </c>
      <c r="L15" s="17">
        <v>5602.3630383443797</v>
      </c>
      <c r="M15" s="17">
        <v>5602.3630383443797</v>
      </c>
      <c r="N15" s="17">
        <v>4714.8075764153837</v>
      </c>
      <c r="O15" s="17">
        <v>4714.8075764153837</v>
      </c>
      <c r="P15" s="17">
        <v>4714.8075764153837</v>
      </c>
      <c r="Q15" s="17">
        <v>4714.8075764153837</v>
      </c>
      <c r="R15" s="17">
        <v>4714.8075764153837</v>
      </c>
      <c r="S15" s="17">
        <v>4062.1857092997102</v>
      </c>
      <c r="T15" s="17">
        <v>4062.1857092997102</v>
      </c>
      <c r="U15" s="17">
        <v>4062.1857092997102</v>
      </c>
      <c r="V15" s="17">
        <v>4062.1857092997102</v>
      </c>
      <c r="W15" s="17">
        <v>8586.4831249660165</v>
      </c>
      <c r="X15" s="17">
        <v>8586.4831249660165</v>
      </c>
      <c r="Y15" s="17">
        <v>8586.4831249660165</v>
      </c>
      <c r="Z15" s="17">
        <v>8586.4831249660165</v>
      </c>
      <c r="AA15" s="17">
        <v>8586.4831249660165</v>
      </c>
    </row>
    <row r="16" spans="1:27" x14ac:dyDescent="0.25">
      <c r="A16" s="19" t="s">
        <v>20</v>
      </c>
      <c r="B16" s="18">
        <v>171.63094871223001</v>
      </c>
      <c r="C16" s="18">
        <v>171.63094871223001</v>
      </c>
      <c r="D16" s="18">
        <v>171.63094871223001</v>
      </c>
      <c r="E16" s="18">
        <v>171.63094871223001</v>
      </c>
      <c r="F16" s="18">
        <v>171.63094871223001</v>
      </c>
      <c r="G16" s="18">
        <v>171.63094871223001</v>
      </c>
      <c r="H16" s="18">
        <v>171.63094871223001</v>
      </c>
      <c r="I16" s="18">
        <v>171.63094871223001</v>
      </c>
      <c r="J16" s="18">
        <v>171.63094871223001</v>
      </c>
      <c r="K16" s="18">
        <v>171.63094871223001</v>
      </c>
      <c r="L16" s="18">
        <v>171.63094871223001</v>
      </c>
      <c r="M16" s="18">
        <v>171.63094871223001</v>
      </c>
      <c r="N16" s="18">
        <v>1270.4086103392565</v>
      </c>
      <c r="O16" s="18">
        <v>1270.4086103392565</v>
      </c>
      <c r="P16" s="18">
        <v>1270.4086103392565</v>
      </c>
      <c r="Q16" s="18">
        <v>1270.4086103392565</v>
      </c>
      <c r="R16" s="18">
        <v>1270.4086103392565</v>
      </c>
      <c r="S16" s="18">
        <v>111.76140905989911</v>
      </c>
      <c r="T16" s="18">
        <v>111.76140905989911</v>
      </c>
      <c r="U16" s="18">
        <v>111.76140905989911</v>
      </c>
      <c r="V16" s="18">
        <v>111.76140905989911</v>
      </c>
      <c r="W16" s="18">
        <v>44.574208906753505</v>
      </c>
      <c r="X16" s="18">
        <v>44.574208906753505</v>
      </c>
      <c r="Y16" s="18">
        <v>44.574208906753505</v>
      </c>
      <c r="Z16" s="18">
        <v>44.574208906753505</v>
      </c>
      <c r="AA16" s="18">
        <v>44.574208906753505</v>
      </c>
    </row>
    <row r="17" spans="1:27" x14ac:dyDescent="0.25">
      <c r="A17" s="20" t="s">
        <v>21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</row>
    <row r="18" spans="1:27" x14ac:dyDescent="0.25">
      <c r="A18" s="20" t="s">
        <v>22</v>
      </c>
      <c r="B18" s="15">
        <v>171.63094871223001</v>
      </c>
      <c r="C18" s="15">
        <v>171.63094871223001</v>
      </c>
      <c r="D18" s="15">
        <v>171.63094871223001</v>
      </c>
      <c r="E18" s="15">
        <v>171.63094871223001</v>
      </c>
      <c r="F18" s="15">
        <v>171.63094871223001</v>
      </c>
      <c r="G18" s="15">
        <v>171.63094871223001</v>
      </c>
      <c r="H18" s="15">
        <v>171.63094871223001</v>
      </c>
      <c r="I18" s="15">
        <v>171.63094871223001</v>
      </c>
      <c r="J18" s="15">
        <v>171.63094871223001</v>
      </c>
      <c r="K18" s="15">
        <v>171.63094871223001</v>
      </c>
      <c r="L18" s="15">
        <v>171.63094871223001</v>
      </c>
      <c r="M18" s="15">
        <v>171.63094871223001</v>
      </c>
      <c r="N18" s="15">
        <v>1270.4086103392565</v>
      </c>
      <c r="O18" s="15">
        <v>1270.4086103392565</v>
      </c>
      <c r="P18" s="15">
        <v>1270.4086103392565</v>
      </c>
      <c r="Q18" s="15">
        <v>1270.4086103392565</v>
      </c>
      <c r="R18" s="15">
        <v>1270.4086103392565</v>
      </c>
      <c r="S18" s="15">
        <v>111.76140905989911</v>
      </c>
      <c r="T18" s="15">
        <v>111.76140905989911</v>
      </c>
      <c r="U18" s="15">
        <v>111.76140905989911</v>
      </c>
      <c r="V18" s="15">
        <v>111.76140905989911</v>
      </c>
      <c r="W18" s="15">
        <v>44.574208906753505</v>
      </c>
      <c r="X18" s="15">
        <v>44.574208906753505</v>
      </c>
      <c r="Y18" s="15">
        <v>44.574208906753505</v>
      </c>
      <c r="Z18" s="15">
        <v>44.574208906753505</v>
      </c>
      <c r="AA18" s="15">
        <v>44.574208906753505</v>
      </c>
    </row>
    <row r="19" spans="1:27" x14ac:dyDescent="0.25">
      <c r="A19" s="19" t="s">
        <v>23</v>
      </c>
      <c r="B19" s="18">
        <v>1606.137033003313</v>
      </c>
      <c r="C19" s="18">
        <v>1606.137033003313</v>
      </c>
      <c r="D19" s="18">
        <v>1606.137033003313</v>
      </c>
      <c r="E19" s="18">
        <v>1606.137033003313</v>
      </c>
      <c r="F19" s="18">
        <v>1606.137033003313</v>
      </c>
      <c r="G19" s="18">
        <v>1606.137033003313</v>
      </c>
      <c r="H19" s="18">
        <v>1606.137033003313</v>
      </c>
      <c r="I19" s="18">
        <v>1606.137033003313</v>
      </c>
      <c r="J19" s="18">
        <v>1606.137033003313</v>
      </c>
      <c r="K19" s="18">
        <v>1606.137033003313</v>
      </c>
      <c r="L19" s="18">
        <v>1606.137033003313</v>
      </c>
      <c r="M19" s="18">
        <v>1606.137033003313</v>
      </c>
      <c r="N19" s="18">
        <v>1240.4822998735349</v>
      </c>
      <c r="O19" s="18">
        <v>1240.4822998735349</v>
      </c>
      <c r="P19" s="18">
        <v>1240.4822998735349</v>
      </c>
      <c r="Q19" s="18">
        <v>1240.4822998735349</v>
      </c>
      <c r="R19" s="18">
        <v>1240.4822998735349</v>
      </c>
      <c r="S19" s="18">
        <v>552.77503730433068</v>
      </c>
      <c r="T19" s="18">
        <v>552.77503730433068</v>
      </c>
      <c r="U19" s="18">
        <v>552.77503730433068</v>
      </c>
      <c r="V19" s="18">
        <v>552.77503730433068</v>
      </c>
      <c r="W19" s="18">
        <v>137.56533797195547</v>
      </c>
      <c r="X19" s="18">
        <v>137.56533797195547</v>
      </c>
      <c r="Y19" s="18">
        <v>137.56533797195547</v>
      </c>
      <c r="Z19" s="18">
        <v>137.56533797195547</v>
      </c>
      <c r="AA19" s="18">
        <v>137.56533797195547</v>
      </c>
    </row>
    <row r="20" spans="1:27" x14ac:dyDescent="0.25">
      <c r="A20" s="20" t="s">
        <v>24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</row>
    <row r="21" spans="1:27" x14ac:dyDescent="0.25">
      <c r="A21" s="20" t="s">
        <v>25</v>
      </c>
      <c r="B21" s="15">
        <v>1606.137033003313</v>
      </c>
      <c r="C21" s="15">
        <v>1606.137033003313</v>
      </c>
      <c r="D21" s="15">
        <v>1606.137033003313</v>
      </c>
      <c r="E21" s="15">
        <v>1606.137033003313</v>
      </c>
      <c r="F21" s="15">
        <v>1606.137033003313</v>
      </c>
      <c r="G21" s="15">
        <v>1606.137033003313</v>
      </c>
      <c r="H21" s="15">
        <v>1606.137033003313</v>
      </c>
      <c r="I21" s="15">
        <v>1606.137033003313</v>
      </c>
      <c r="J21" s="15">
        <v>1606.137033003313</v>
      </c>
      <c r="K21" s="15">
        <v>1606.137033003313</v>
      </c>
      <c r="L21" s="15">
        <v>1606.137033003313</v>
      </c>
      <c r="M21" s="15">
        <v>1606.137033003313</v>
      </c>
      <c r="N21" s="15">
        <v>1240.4822998735349</v>
      </c>
      <c r="O21" s="15">
        <v>1240.4822998735349</v>
      </c>
      <c r="P21" s="15">
        <v>1240.4822998735349</v>
      </c>
      <c r="Q21" s="15">
        <v>1240.4822998735349</v>
      </c>
      <c r="R21" s="15">
        <v>1240.4822998735349</v>
      </c>
      <c r="S21" s="15">
        <v>552.77503730433068</v>
      </c>
      <c r="T21" s="15">
        <v>552.77503730433068</v>
      </c>
      <c r="U21" s="15">
        <v>552.77503730433068</v>
      </c>
      <c r="V21" s="15">
        <v>552.77503730433068</v>
      </c>
      <c r="W21" s="15">
        <v>137.56533797195547</v>
      </c>
      <c r="X21" s="15">
        <v>137.56533797195547</v>
      </c>
      <c r="Y21" s="15">
        <v>137.56533797195547</v>
      </c>
      <c r="Z21" s="15">
        <v>137.56533797195547</v>
      </c>
      <c r="AA21" s="15">
        <v>137.56533797195547</v>
      </c>
    </row>
    <row r="22" spans="1:27" x14ac:dyDescent="0.25">
      <c r="A22" s="19" t="s">
        <v>26</v>
      </c>
      <c r="B22" s="18">
        <v>50.184489793911389</v>
      </c>
      <c r="C22" s="18">
        <v>50.184489793911389</v>
      </c>
      <c r="D22" s="18">
        <v>50.184489793911389</v>
      </c>
      <c r="E22" s="18">
        <v>50.184489793911389</v>
      </c>
      <c r="F22" s="18">
        <v>50.184489793911389</v>
      </c>
      <c r="G22" s="18">
        <v>50.184489793911389</v>
      </c>
      <c r="H22" s="18">
        <v>50.184489793911389</v>
      </c>
      <c r="I22" s="18">
        <v>50.184489793911389</v>
      </c>
      <c r="J22" s="18">
        <v>50.184489793911389</v>
      </c>
      <c r="K22" s="18">
        <v>50.184489793911389</v>
      </c>
      <c r="L22" s="18">
        <v>50.184489793911389</v>
      </c>
      <c r="M22" s="18">
        <v>50.184489793911389</v>
      </c>
      <c r="N22" s="18">
        <v>209.35006648771872</v>
      </c>
      <c r="O22" s="18">
        <v>209.35006648771872</v>
      </c>
      <c r="P22" s="18">
        <v>209.35006648771872</v>
      </c>
      <c r="Q22" s="18">
        <v>209.35006648771872</v>
      </c>
      <c r="R22" s="18">
        <v>209.35006648771872</v>
      </c>
      <c r="S22" s="18">
        <v>193.85801276618957</v>
      </c>
      <c r="T22" s="18">
        <v>193.85801276618957</v>
      </c>
      <c r="U22" s="18">
        <v>193.85801276618957</v>
      </c>
      <c r="V22" s="18">
        <v>193.85801276618957</v>
      </c>
      <c r="W22" s="18">
        <v>154.35874341049893</v>
      </c>
      <c r="X22" s="18">
        <v>154.35874341049893</v>
      </c>
      <c r="Y22" s="18">
        <v>154.35874341049893</v>
      </c>
      <c r="Z22" s="18">
        <v>154.35874341049893</v>
      </c>
      <c r="AA22" s="18">
        <v>154.35874341049893</v>
      </c>
    </row>
    <row r="23" spans="1:27" x14ac:dyDescent="0.25">
      <c r="A23" s="20" t="s">
        <v>27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</row>
    <row r="24" spans="1:27" x14ac:dyDescent="0.25">
      <c r="A24" s="20" t="s">
        <v>28</v>
      </c>
      <c r="B24" s="15">
        <v>50.184489793911389</v>
      </c>
      <c r="C24" s="15">
        <v>50.184489793911389</v>
      </c>
      <c r="D24" s="15">
        <v>50.184489793911389</v>
      </c>
      <c r="E24" s="15">
        <v>50.184489793911389</v>
      </c>
      <c r="F24" s="15">
        <v>50.184489793911389</v>
      </c>
      <c r="G24" s="15">
        <v>50.184489793911389</v>
      </c>
      <c r="H24" s="15">
        <v>50.184489793911389</v>
      </c>
      <c r="I24" s="15">
        <v>50.184489793911389</v>
      </c>
      <c r="J24" s="15">
        <v>50.184489793911389</v>
      </c>
      <c r="K24" s="15">
        <v>50.184489793911389</v>
      </c>
      <c r="L24" s="15">
        <v>50.184489793911389</v>
      </c>
      <c r="M24" s="15">
        <v>50.184489793911389</v>
      </c>
      <c r="N24" s="15">
        <v>209.35006648771872</v>
      </c>
      <c r="O24" s="15">
        <v>209.35006648771872</v>
      </c>
      <c r="P24" s="15">
        <v>209.35006648771872</v>
      </c>
      <c r="Q24" s="15">
        <v>209.35006648771872</v>
      </c>
      <c r="R24" s="15">
        <v>209.35006648771872</v>
      </c>
      <c r="S24" s="15">
        <v>193.85801276618957</v>
      </c>
      <c r="T24" s="15">
        <v>193.85801276618957</v>
      </c>
      <c r="U24" s="15">
        <v>193.85801276618957</v>
      </c>
      <c r="V24" s="15">
        <v>193.85801276618957</v>
      </c>
      <c r="W24" s="15">
        <v>154.35874341049893</v>
      </c>
      <c r="X24" s="15">
        <v>154.35874341049893</v>
      </c>
      <c r="Y24" s="15">
        <v>154.35874341049893</v>
      </c>
      <c r="Z24" s="15">
        <v>154.35874341049893</v>
      </c>
      <c r="AA24" s="15">
        <v>154.35874341049893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zoomScale="99" workbookViewId="0"/>
  </sheetViews>
  <sheetFormatPr defaultColWidth="8.85546875" defaultRowHeight="15" x14ac:dyDescent="0.25"/>
  <cols>
    <col min="1" max="1" width="45.28515625" customWidth="1"/>
    <col min="4" max="4" width="42.85546875" bestFit="1" customWidth="1"/>
    <col min="5" max="5" width="13" bestFit="1" customWidth="1"/>
    <col min="6" max="41" width="11.85546875" bestFit="1" customWidth="1"/>
    <col min="42" max="42" width="16.42578125" bestFit="1" customWidth="1"/>
  </cols>
  <sheetData>
    <row r="1" spans="1:27" x14ac:dyDescent="0.25">
      <c r="A1" t="s">
        <v>37</v>
      </c>
    </row>
    <row r="2" spans="1:27" x14ac:dyDescent="0.25">
      <c r="A2" t="s">
        <v>38</v>
      </c>
    </row>
    <row r="4" spans="1:27" x14ac:dyDescent="0.25">
      <c r="A4" t="s">
        <v>36</v>
      </c>
    </row>
    <row r="5" spans="1:27" x14ac:dyDescent="0.25">
      <c r="B5">
        <v>1990</v>
      </c>
      <c r="C5">
        <v>1991</v>
      </c>
      <c r="D5">
        <v>1992</v>
      </c>
      <c r="E5">
        <v>1993</v>
      </c>
      <c r="F5">
        <v>1994</v>
      </c>
      <c r="G5">
        <v>1995</v>
      </c>
      <c r="H5">
        <v>1996</v>
      </c>
      <c r="I5">
        <v>1997</v>
      </c>
      <c r="J5">
        <v>1998</v>
      </c>
      <c r="K5">
        <v>1999</v>
      </c>
      <c r="L5">
        <v>2000</v>
      </c>
      <c r="M5">
        <v>2001</v>
      </c>
      <c r="N5">
        <v>2002</v>
      </c>
      <c r="O5">
        <v>2003</v>
      </c>
      <c r="P5">
        <v>2004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2012</v>
      </c>
      <c r="Y5">
        <v>2013</v>
      </c>
      <c r="Z5">
        <v>2014</v>
      </c>
      <c r="AA5">
        <v>2015</v>
      </c>
    </row>
    <row r="6" spans="1:27" x14ac:dyDescent="0.25">
      <c r="A6" t="str">
        <f>INEGEI_2015!A$9</f>
        <v xml:space="preserve">          3B1b Tierras convertidas a tierras forestales</v>
      </c>
      <c r="B6" s="4">
        <f>INEGEI_2015!B9</f>
        <v>-4278.9770122567843</v>
      </c>
      <c r="C6" s="4">
        <f>INEGEI_2015!C9</f>
        <v>-4278.9770122567843</v>
      </c>
      <c r="D6" s="4">
        <f>INEGEI_2015!D9</f>
        <v>-4278.9770122567843</v>
      </c>
      <c r="E6" s="4">
        <f>INEGEI_2015!E9</f>
        <v>-4278.9770122567843</v>
      </c>
      <c r="F6" s="4">
        <f>INEGEI_2015!F9</f>
        <v>-4278.9770122567843</v>
      </c>
      <c r="G6" s="4">
        <f>INEGEI_2015!G9</f>
        <v>-4278.9770122567843</v>
      </c>
      <c r="H6" s="4">
        <f>INEGEI_2015!H9</f>
        <v>-4278.9770122567843</v>
      </c>
      <c r="I6" s="4">
        <f>INEGEI_2015!I9</f>
        <v>-4278.9770122567843</v>
      </c>
      <c r="J6" s="4">
        <f>INEGEI_2015!J9</f>
        <v>-4278.9770122567843</v>
      </c>
      <c r="K6" s="4">
        <f>INEGEI_2015!K9</f>
        <v>-4278.9770122567843</v>
      </c>
      <c r="L6" s="4">
        <f>INEGEI_2015!L9</f>
        <v>-4278.9770122567843</v>
      </c>
      <c r="M6" s="4">
        <f>INEGEI_2015!M9</f>
        <v>-4278.9770122567843</v>
      </c>
      <c r="N6" s="4">
        <f>INEGEI_2015!N9</f>
        <v>-2480.1854814597118</v>
      </c>
      <c r="O6" s="4">
        <f>INEGEI_2015!O9</f>
        <v>-2480.1854814597118</v>
      </c>
      <c r="P6" s="4">
        <f>INEGEI_2015!P9</f>
        <v>-2480.1854814597118</v>
      </c>
      <c r="Q6" s="4">
        <f>INEGEI_2015!Q9</f>
        <v>-2480.1854814597118</v>
      </c>
      <c r="R6" s="4">
        <f>INEGEI_2015!R9</f>
        <v>-2480.1854814597118</v>
      </c>
      <c r="S6" s="4">
        <f>INEGEI_2015!S9</f>
        <v>-2530.8166540212364</v>
      </c>
      <c r="T6" s="4">
        <f>INEGEI_2015!T9</f>
        <v>-2530.8166540212364</v>
      </c>
      <c r="U6" s="4">
        <f>INEGEI_2015!U9</f>
        <v>-2530.8166540212364</v>
      </c>
      <c r="V6" s="4">
        <f>INEGEI_2015!V9</f>
        <v>-2530.8166540212364</v>
      </c>
      <c r="W6" s="4">
        <f>INEGEI_2015!W9</f>
        <v>-1465.4398153082786</v>
      </c>
      <c r="X6" s="4">
        <f>INEGEI_2015!X9</f>
        <v>-1465.4398153082786</v>
      </c>
      <c r="Y6" s="4">
        <f>INEGEI_2015!Y9</f>
        <v>-1465.4398153082786</v>
      </c>
      <c r="Z6" s="4">
        <f>INEGEI_2015!Z9</f>
        <v>-1465.4398153082786</v>
      </c>
      <c r="AA6" s="4">
        <f>INEGEI_2015!AA9</f>
        <v>-1465.4398153082786</v>
      </c>
    </row>
    <row r="7" spans="1:27" x14ac:dyDescent="0.25">
      <c r="A7" t="str">
        <f>INEGEI_2015!A$12</f>
        <v xml:space="preserve">          3B2b Tierras convertidas a tierras de cultivo</v>
      </c>
      <c r="B7" s="4">
        <f>INEGEI_2015!B12</f>
        <v>10958.490077151</v>
      </c>
      <c r="C7" s="4">
        <f>INEGEI_2015!C12</f>
        <v>10958.490077151</v>
      </c>
      <c r="D7" s="4">
        <f>INEGEI_2015!D12</f>
        <v>10958.490077151</v>
      </c>
      <c r="E7" s="4">
        <f>INEGEI_2015!E12</f>
        <v>10958.490077151</v>
      </c>
      <c r="F7" s="4">
        <f>INEGEI_2015!F12</f>
        <v>10958.490077151</v>
      </c>
      <c r="G7" s="4">
        <f>INEGEI_2015!G12</f>
        <v>10958.490077151</v>
      </c>
      <c r="H7" s="4">
        <f>INEGEI_2015!H12</f>
        <v>10958.490077151</v>
      </c>
      <c r="I7" s="4">
        <f>INEGEI_2015!I12</f>
        <v>10958.490077151</v>
      </c>
      <c r="J7" s="4">
        <f>INEGEI_2015!J12</f>
        <v>10958.490077151</v>
      </c>
      <c r="K7" s="4">
        <f>INEGEI_2015!K12</f>
        <v>10958.490077151</v>
      </c>
      <c r="L7" s="4">
        <f>INEGEI_2015!L12</f>
        <v>10958.490077151</v>
      </c>
      <c r="M7" s="4">
        <f>INEGEI_2015!M12</f>
        <v>10958.490077151</v>
      </c>
      <c r="N7" s="4">
        <f>INEGEI_2015!N12</f>
        <v>9111.9082614682775</v>
      </c>
      <c r="O7" s="4">
        <f>INEGEI_2015!O12</f>
        <v>9111.9082614682775</v>
      </c>
      <c r="P7" s="4">
        <f>INEGEI_2015!P12</f>
        <v>9111.9082614682775</v>
      </c>
      <c r="Q7" s="4">
        <f>INEGEI_2015!Q12</f>
        <v>9111.9082614682775</v>
      </c>
      <c r="R7" s="4">
        <f>INEGEI_2015!R12</f>
        <v>9111.9082614682775</v>
      </c>
      <c r="S7" s="4">
        <f>INEGEI_2015!S12</f>
        <v>13233.761282983734</v>
      </c>
      <c r="T7" s="4">
        <f>INEGEI_2015!T12</f>
        <v>13233.761282983734</v>
      </c>
      <c r="U7" s="4">
        <f>INEGEI_2015!U12</f>
        <v>13233.761282983734</v>
      </c>
      <c r="V7" s="4">
        <f>INEGEI_2015!V12</f>
        <v>13233.761282983734</v>
      </c>
      <c r="W7" s="4">
        <f>INEGEI_2015!W12</f>
        <v>11339.596885627057</v>
      </c>
      <c r="X7" s="4">
        <f>INEGEI_2015!X12</f>
        <v>11339.596885627057</v>
      </c>
      <c r="Y7" s="4">
        <f>INEGEI_2015!Y12</f>
        <v>11339.596885627057</v>
      </c>
      <c r="Z7" s="4">
        <f>INEGEI_2015!Z12</f>
        <v>11339.596885627057</v>
      </c>
      <c r="AA7" s="4">
        <f>INEGEI_2015!AA12</f>
        <v>11339.596885627057</v>
      </c>
    </row>
    <row r="8" spans="1:27" x14ac:dyDescent="0.25">
      <c r="A8" t="str">
        <f>INEGEI_2015!A$15</f>
        <v xml:space="preserve">          3B3b Tierras convertidas en praderas</v>
      </c>
      <c r="B8" s="4">
        <f>INEGEI_2015!B15</f>
        <v>5602.3630383443797</v>
      </c>
      <c r="C8" s="4">
        <f>INEGEI_2015!C15</f>
        <v>5602.3630383443797</v>
      </c>
      <c r="D8" s="4">
        <f>INEGEI_2015!D15</f>
        <v>5602.3630383443797</v>
      </c>
      <c r="E8" s="4">
        <f>INEGEI_2015!E15</f>
        <v>5602.3630383443797</v>
      </c>
      <c r="F8" s="4">
        <f>INEGEI_2015!F15</f>
        <v>5602.3630383443797</v>
      </c>
      <c r="G8" s="4">
        <f>INEGEI_2015!G15</f>
        <v>5602.3630383443797</v>
      </c>
      <c r="H8" s="4">
        <f>INEGEI_2015!H15</f>
        <v>5602.3630383443797</v>
      </c>
      <c r="I8" s="4">
        <f>INEGEI_2015!I15</f>
        <v>5602.3630383443797</v>
      </c>
      <c r="J8" s="4">
        <f>INEGEI_2015!J15</f>
        <v>5602.3630383443797</v>
      </c>
      <c r="K8" s="4">
        <f>INEGEI_2015!K15</f>
        <v>5602.3630383443797</v>
      </c>
      <c r="L8" s="4">
        <f>INEGEI_2015!L15</f>
        <v>5602.3630383443797</v>
      </c>
      <c r="M8" s="4">
        <f>INEGEI_2015!M15</f>
        <v>5602.3630383443797</v>
      </c>
      <c r="N8" s="4">
        <f>INEGEI_2015!N15</f>
        <v>4714.8075764153837</v>
      </c>
      <c r="O8" s="4">
        <f>INEGEI_2015!O15</f>
        <v>4714.8075764153837</v>
      </c>
      <c r="P8" s="4">
        <f>INEGEI_2015!P15</f>
        <v>4714.8075764153837</v>
      </c>
      <c r="Q8" s="4">
        <f>INEGEI_2015!Q15</f>
        <v>4714.8075764153837</v>
      </c>
      <c r="R8" s="4">
        <f>INEGEI_2015!R15</f>
        <v>4714.8075764153837</v>
      </c>
      <c r="S8" s="4">
        <f>INEGEI_2015!S15</f>
        <v>4062.1857092997102</v>
      </c>
      <c r="T8" s="4">
        <f>INEGEI_2015!T15</f>
        <v>4062.1857092997102</v>
      </c>
      <c r="U8" s="4">
        <f>INEGEI_2015!U15</f>
        <v>4062.1857092997102</v>
      </c>
      <c r="V8" s="4">
        <f>INEGEI_2015!V15</f>
        <v>4062.1857092997102</v>
      </c>
      <c r="W8" s="4">
        <f>INEGEI_2015!W15</f>
        <v>8586.4831249660165</v>
      </c>
      <c r="X8" s="4">
        <f>INEGEI_2015!X15</f>
        <v>8586.4831249660165</v>
      </c>
      <c r="Y8" s="4">
        <f>INEGEI_2015!Y15</f>
        <v>8586.4831249660165</v>
      </c>
      <c r="Z8" s="4">
        <f>INEGEI_2015!Z15</f>
        <v>8586.4831249660165</v>
      </c>
      <c r="AA8" s="4">
        <f>INEGEI_2015!AA15</f>
        <v>8586.4831249660165</v>
      </c>
    </row>
    <row r="9" spans="1:27" x14ac:dyDescent="0.25">
      <c r="A9" t="str">
        <f>INEGEI_2015!A$18</f>
        <v xml:space="preserve">          3B4b Tierras convertidas en humedales</v>
      </c>
      <c r="B9" s="4">
        <f>INEGEI_2015!B18</f>
        <v>171.63094871223001</v>
      </c>
      <c r="C9" s="4">
        <f>INEGEI_2015!C18</f>
        <v>171.63094871223001</v>
      </c>
      <c r="D9" s="4">
        <f>INEGEI_2015!D18</f>
        <v>171.63094871223001</v>
      </c>
      <c r="E9" s="4">
        <f>INEGEI_2015!E18</f>
        <v>171.63094871223001</v>
      </c>
      <c r="F9" s="4">
        <f>INEGEI_2015!F18</f>
        <v>171.63094871223001</v>
      </c>
      <c r="G9" s="4">
        <f>INEGEI_2015!G18</f>
        <v>171.63094871223001</v>
      </c>
      <c r="H9" s="4">
        <f>INEGEI_2015!H18</f>
        <v>171.63094871223001</v>
      </c>
      <c r="I9" s="4">
        <f>INEGEI_2015!I18</f>
        <v>171.63094871223001</v>
      </c>
      <c r="J9" s="4">
        <f>INEGEI_2015!J18</f>
        <v>171.63094871223001</v>
      </c>
      <c r="K9" s="4">
        <f>INEGEI_2015!K18</f>
        <v>171.63094871223001</v>
      </c>
      <c r="L9" s="4">
        <f>INEGEI_2015!L18</f>
        <v>171.63094871223001</v>
      </c>
      <c r="M9" s="4">
        <f>INEGEI_2015!M18</f>
        <v>171.63094871223001</v>
      </c>
      <c r="N9" s="4">
        <f>INEGEI_2015!N18</f>
        <v>1270.4086103392565</v>
      </c>
      <c r="O9" s="4">
        <f>INEGEI_2015!O18</f>
        <v>1270.4086103392565</v>
      </c>
      <c r="P9" s="4">
        <f>INEGEI_2015!P18</f>
        <v>1270.4086103392565</v>
      </c>
      <c r="Q9" s="4">
        <f>INEGEI_2015!Q18</f>
        <v>1270.4086103392565</v>
      </c>
      <c r="R9" s="4">
        <f>INEGEI_2015!R18</f>
        <v>1270.4086103392565</v>
      </c>
      <c r="S9" s="4">
        <f>INEGEI_2015!S18</f>
        <v>111.76140905989911</v>
      </c>
      <c r="T9" s="4">
        <f>INEGEI_2015!T18</f>
        <v>111.76140905989911</v>
      </c>
      <c r="U9" s="4">
        <f>INEGEI_2015!U18</f>
        <v>111.76140905989911</v>
      </c>
      <c r="V9" s="4">
        <f>INEGEI_2015!V18</f>
        <v>111.76140905989911</v>
      </c>
      <c r="W9" s="4">
        <f>INEGEI_2015!W18</f>
        <v>44.574208906753505</v>
      </c>
      <c r="X9" s="4">
        <f>INEGEI_2015!X18</f>
        <v>44.574208906753505</v>
      </c>
      <c r="Y9" s="4">
        <f>INEGEI_2015!Y18</f>
        <v>44.574208906753505</v>
      </c>
      <c r="Z9" s="4">
        <f>INEGEI_2015!Z18</f>
        <v>44.574208906753505</v>
      </c>
      <c r="AA9" s="4">
        <f>INEGEI_2015!AA18</f>
        <v>44.574208906753505</v>
      </c>
    </row>
    <row r="10" spans="1:27" x14ac:dyDescent="0.25">
      <c r="A10" t="str">
        <f>INEGEI_2015!A$21</f>
        <v xml:space="preserve">          3B5b Tierras convertidas en asentamientos</v>
      </c>
      <c r="B10" s="4">
        <f>INEGEI_2015!B21</f>
        <v>1606.137033003313</v>
      </c>
      <c r="C10" s="4">
        <f>INEGEI_2015!C21</f>
        <v>1606.137033003313</v>
      </c>
      <c r="D10" s="4">
        <f>INEGEI_2015!D21</f>
        <v>1606.137033003313</v>
      </c>
      <c r="E10" s="4">
        <f>INEGEI_2015!E21</f>
        <v>1606.137033003313</v>
      </c>
      <c r="F10" s="4">
        <f>INEGEI_2015!F21</f>
        <v>1606.137033003313</v>
      </c>
      <c r="G10" s="4">
        <f>INEGEI_2015!G21</f>
        <v>1606.137033003313</v>
      </c>
      <c r="H10" s="4">
        <f>INEGEI_2015!H21</f>
        <v>1606.137033003313</v>
      </c>
      <c r="I10" s="4">
        <f>INEGEI_2015!I21</f>
        <v>1606.137033003313</v>
      </c>
      <c r="J10" s="4">
        <f>INEGEI_2015!J21</f>
        <v>1606.137033003313</v>
      </c>
      <c r="K10" s="4">
        <f>INEGEI_2015!K21</f>
        <v>1606.137033003313</v>
      </c>
      <c r="L10" s="4">
        <f>INEGEI_2015!L21</f>
        <v>1606.137033003313</v>
      </c>
      <c r="M10" s="4">
        <f>INEGEI_2015!M21</f>
        <v>1606.137033003313</v>
      </c>
      <c r="N10" s="4">
        <f>INEGEI_2015!N21</f>
        <v>1240.4822998735349</v>
      </c>
      <c r="O10" s="4">
        <f>INEGEI_2015!O21</f>
        <v>1240.4822998735349</v>
      </c>
      <c r="P10" s="4">
        <f>INEGEI_2015!P21</f>
        <v>1240.4822998735349</v>
      </c>
      <c r="Q10" s="4">
        <f>INEGEI_2015!Q21</f>
        <v>1240.4822998735349</v>
      </c>
      <c r="R10" s="4">
        <f>INEGEI_2015!R21</f>
        <v>1240.4822998735349</v>
      </c>
      <c r="S10" s="4">
        <f>INEGEI_2015!S21</f>
        <v>552.77503730433068</v>
      </c>
      <c r="T10" s="4">
        <f>INEGEI_2015!T21</f>
        <v>552.77503730433068</v>
      </c>
      <c r="U10" s="4">
        <f>INEGEI_2015!U21</f>
        <v>552.77503730433068</v>
      </c>
      <c r="V10" s="4">
        <f>INEGEI_2015!V21</f>
        <v>552.77503730433068</v>
      </c>
      <c r="W10" s="4">
        <f>INEGEI_2015!W21</f>
        <v>137.56533797195547</v>
      </c>
      <c r="X10" s="4">
        <f>INEGEI_2015!X21</f>
        <v>137.56533797195547</v>
      </c>
      <c r="Y10" s="4">
        <f>INEGEI_2015!Y21</f>
        <v>137.56533797195547</v>
      </c>
      <c r="Z10" s="4">
        <f>INEGEI_2015!Z21</f>
        <v>137.56533797195547</v>
      </c>
      <c r="AA10" s="4">
        <f>INEGEI_2015!AA21</f>
        <v>137.56533797195547</v>
      </c>
    </row>
    <row r="11" spans="1:27" x14ac:dyDescent="0.25">
      <c r="A11" t="str">
        <f>INEGEI_2015!A$24</f>
        <v xml:space="preserve">          3B5b Tierras convertidas en otras tierras</v>
      </c>
      <c r="B11" s="4">
        <f>INEGEI_2015!B24</f>
        <v>50.184489793911389</v>
      </c>
      <c r="C11" s="4">
        <f>INEGEI_2015!C24</f>
        <v>50.184489793911389</v>
      </c>
      <c r="D11" s="4">
        <f>INEGEI_2015!D24</f>
        <v>50.184489793911389</v>
      </c>
      <c r="E11" s="4">
        <f>INEGEI_2015!E24</f>
        <v>50.184489793911389</v>
      </c>
      <c r="F11" s="4">
        <f>INEGEI_2015!F24</f>
        <v>50.184489793911389</v>
      </c>
      <c r="G11" s="4">
        <f>INEGEI_2015!G24</f>
        <v>50.184489793911389</v>
      </c>
      <c r="H11" s="4">
        <f>INEGEI_2015!H24</f>
        <v>50.184489793911389</v>
      </c>
      <c r="I11" s="4">
        <f>INEGEI_2015!I24</f>
        <v>50.184489793911389</v>
      </c>
      <c r="J11" s="4">
        <f>INEGEI_2015!J24</f>
        <v>50.184489793911389</v>
      </c>
      <c r="K11" s="4">
        <f>INEGEI_2015!K24</f>
        <v>50.184489793911389</v>
      </c>
      <c r="L11" s="4">
        <f>INEGEI_2015!L24</f>
        <v>50.184489793911389</v>
      </c>
      <c r="M11" s="4">
        <f>INEGEI_2015!M24</f>
        <v>50.184489793911389</v>
      </c>
      <c r="N11" s="4">
        <f>INEGEI_2015!N24</f>
        <v>209.35006648771872</v>
      </c>
      <c r="O11" s="4">
        <f>INEGEI_2015!O24</f>
        <v>209.35006648771872</v>
      </c>
      <c r="P11" s="4">
        <f>INEGEI_2015!P24</f>
        <v>209.35006648771872</v>
      </c>
      <c r="Q11" s="4">
        <f>INEGEI_2015!Q24</f>
        <v>209.35006648771872</v>
      </c>
      <c r="R11" s="4">
        <f>INEGEI_2015!R24</f>
        <v>209.35006648771872</v>
      </c>
      <c r="S11" s="4">
        <f>INEGEI_2015!S24</f>
        <v>193.85801276618957</v>
      </c>
      <c r="T11" s="4">
        <f>INEGEI_2015!T24</f>
        <v>193.85801276618957</v>
      </c>
      <c r="U11" s="4">
        <f>INEGEI_2015!U24</f>
        <v>193.85801276618957</v>
      </c>
      <c r="V11" s="4">
        <f>INEGEI_2015!V24</f>
        <v>193.85801276618957</v>
      </c>
      <c r="W11" s="4">
        <f>INEGEI_2015!W24</f>
        <v>154.35874341049893</v>
      </c>
      <c r="X11" s="4">
        <f>INEGEI_2015!X24</f>
        <v>154.35874341049893</v>
      </c>
      <c r="Y11" s="4">
        <f>INEGEI_2015!Y24</f>
        <v>154.35874341049893</v>
      </c>
      <c r="Z11" s="4">
        <f>INEGEI_2015!Z24</f>
        <v>154.35874341049893</v>
      </c>
      <c r="AA11" s="4">
        <f>INEGEI_2015!AA24</f>
        <v>154.35874341049893</v>
      </c>
    </row>
    <row r="37" spans="1:2" x14ac:dyDescent="0.25">
      <c r="A37" t="s">
        <v>40</v>
      </c>
    </row>
    <row r="38" spans="1:2" x14ac:dyDescent="0.25">
      <c r="A38" t="s">
        <v>41</v>
      </c>
    </row>
    <row r="40" spans="1:2" x14ac:dyDescent="0.25">
      <c r="A40" s="4">
        <f>SUM(AA6:AA11)</f>
        <v>18797.138485574003</v>
      </c>
      <c r="B40" t="s">
        <v>42</v>
      </c>
    </row>
    <row r="41" spans="1:2" x14ac:dyDescent="0.25">
      <c r="A41">
        <f>A40*10^9</f>
        <v>18797138485574.004</v>
      </c>
      <c r="B41" t="s">
        <v>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ColWidth="8.85546875" defaultRowHeight="15" x14ac:dyDescent="0.25"/>
  <cols>
    <col min="1" max="1" width="16.7109375" customWidth="1"/>
    <col min="2" max="2" width="12" bestFit="1" customWidth="1"/>
    <col min="3" max="16" width="11.28515625" bestFit="1" customWidth="1"/>
  </cols>
  <sheetData>
    <row r="1" spans="1:36" x14ac:dyDescent="0.25">
      <c r="A1" t="s">
        <v>1</v>
      </c>
      <c r="B1">
        <v>2016</v>
      </c>
      <c r="C1">
        <v>2017</v>
      </c>
      <c r="D1">
        <v>2018</v>
      </c>
      <c r="E1">
        <v>2019</v>
      </c>
      <c r="F1" s="3">
        <v>2020</v>
      </c>
      <c r="G1">
        <v>2021</v>
      </c>
      <c r="H1">
        <v>2022</v>
      </c>
      <c r="I1">
        <v>2023</v>
      </c>
      <c r="J1">
        <v>2024</v>
      </c>
      <c r="K1" s="3">
        <v>2025</v>
      </c>
      <c r="L1">
        <v>2026</v>
      </c>
      <c r="M1">
        <v>2027</v>
      </c>
      <c r="N1">
        <v>2028</v>
      </c>
      <c r="O1">
        <v>2029</v>
      </c>
      <c r="P1" s="3">
        <v>2030</v>
      </c>
      <c r="Q1">
        <v>2031</v>
      </c>
      <c r="R1">
        <v>2032</v>
      </c>
      <c r="S1">
        <v>2033</v>
      </c>
      <c r="T1">
        <v>2034</v>
      </c>
      <c r="U1" s="5">
        <v>2035</v>
      </c>
      <c r="V1" s="5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Data!$A41</f>
        <v>18797138485574.004</v>
      </c>
      <c r="C2">
        <f>Data!$A41</f>
        <v>18797138485574.004</v>
      </c>
      <c r="D2">
        <f>Data!$A41</f>
        <v>18797138485574.004</v>
      </c>
      <c r="E2">
        <f>Data!$A41</f>
        <v>18797138485574.004</v>
      </c>
      <c r="F2">
        <f>Data!$A41</f>
        <v>18797138485574.004</v>
      </c>
      <c r="G2">
        <f>Data!$A41</f>
        <v>18797138485574.004</v>
      </c>
      <c r="H2">
        <f>Data!$A41</f>
        <v>18797138485574.004</v>
      </c>
      <c r="I2">
        <f>Data!$A41</f>
        <v>18797138485574.004</v>
      </c>
      <c r="J2">
        <f>Data!$A41</f>
        <v>18797138485574.004</v>
      </c>
      <c r="K2">
        <f>Data!$A41</f>
        <v>18797138485574.004</v>
      </c>
      <c r="L2">
        <f>Data!$A41</f>
        <v>18797138485574.004</v>
      </c>
      <c r="M2">
        <f>Data!$A41</f>
        <v>18797138485574.004</v>
      </c>
      <c r="N2">
        <f>Data!$A41</f>
        <v>18797138485574.004</v>
      </c>
      <c r="O2">
        <f>Data!$A41</f>
        <v>18797138485574.004</v>
      </c>
      <c r="P2">
        <f>Data!$A41</f>
        <v>18797138485574.004</v>
      </c>
      <c r="Q2">
        <f>Data!$A41</f>
        <v>18797138485574.004</v>
      </c>
      <c r="R2">
        <f>Data!$A41</f>
        <v>18797138485574.004</v>
      </c>
      <c r="S2">
        <f>Data!$A41</f>
        <v>18797138485574.004</v>
      </c>
      <c r="T2">
        <f>Data!$A41</f>
        <v>18797138485574.004</v>
      </c>
      <c r="U2">
        <f>Data!$A41</f>
        <v>18797138485574.004</v>
      </c>
      <c r="V2">
        <f>Data!$A41</f>
        <v>18797138485574.004</v>
      </c>
      <c r="W2">
        <f>Data!$A41</f>
        <v>18797138485574.004</v>
      </c>
      <c r="X2">
        <f>Data!$A41</f>
        <v>18797138485574.004</v>
      </c>
      <c r="Y2">
        <f>Data!$A41</f>
        <v>18797138485574.004</v>
      </c>
      <c r="Z2">
        <f>Data!$A41</f>
        <v>18797138485574.004</v>
      </c>
      <c r="AA2">
        <f>Data!$A41</f>
        <v>18797138485574.004</v>
      </c>
      <c r="AB2">
        <f>Data!$A41</f>
        <v>18797138485574.004</v>
      </c>
      <c r="AC2">
        <f>Data!$A41</f>
        <v>18797138485574.004</v>
      </c>
      <c r="AD2">
        <f>Data!$A41</f>
        <v>18797138485574.004</v>
      </c>
      <c r="AE2">
        <f>Data!$A41</f>
        <v>18797138485574.004</v>
      </c>
      <c r="AF2">
        <f>Data!$A41</f>
        <v>18797138485574.004</v>
      </c>
      <c r="AG2">
        <f>Data!$A41</f>
        <v>18797138485574.004</v>
      </c>
      <c r="AH2">
        <f>Data!$A41</f>
        <v>18797138485574.004</v>
      </c>
      <c r="AI2">
        <f>Data!$A41</f>
        <v>18797138485574.004</v>
      </c>
      <c r="AJ2">
        <f>Data!$A41</f>
        <v>18797138485574.004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INEGEI_2015</vt:lpstr>
      <vt:lpstr>Data</vt:lpstr>
      <vt:lpstr>BLACE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2018-08-30T00:11:57Z</dcterms:modified>
</cp:coreProperties>
</file>