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Michigan\MI-EPS\InputData\io-model\BGDP\"/>
    </mc:Choice>
  </mc:AlternateContent>
  <xr:revisionPtr revIDLastSave="0" documentId="13_ncr:1_{9D8F7008-169F-4CE4-9ED9-6C2B63B748C0}" xr6:coauthVersionLast="47" xr6:coauthVersionMax="47" xr10:uidLastSave="{00000000-0000-0000-0000-000000000000}"/>
  <bookViews>
    <workbookView xWindow="9350" yWindow="160" windowWidth="15890" windowHeight="13640" activeTab="3" xr2:uid="{00000000-000D-0000-FFFF-FFFF00000000}"/>
  </bookViews>
  <sheets>
    <sheet name="About" sheetId="1" r:id="rId1"/>
    <sheet name="OECD Data" sheetId="2" r:id="rId2"/>
    <sheet name="BAU Value Added by ISIC Code by" sheetId="4" r:id="rId3"/>
    <sheet name="BGDP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8" i="3" l="1" a="1"/>
  <c r="B8" i="3" s="1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B46" i="4"/>
  <c r="B47" i="4"/>
  <c r="B7" i="3"/>
  <c r="B6" i="3"/>
  <c r="B5" i="3"/>
  <c r="B4" i="3"/>
  <c r="B3" i="3"/>
  <c r="B2" i="3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I8" i="2" s="1"/>
  <c r="H7" i="2"/>
  <c r="H6" i="2"/>
  <c r="H5" i="2"/>
  <c r="H4" i="2"/>
  <c r="H3" i="2"/>
  <c r="H2" i="2"/>
  <c r="A16" i="1"/>
  <c r="I9" i="2" l="1"/>
  <c r="I10" i="2" l="1"/>
  <c r="I11" i="2" l="1"/>
  <c r="I12" i="2" l="1"/>
  <c r="I13" i="2" l="1"/>
  <c r="I14" i="2" l="1"/>
  <c r="I15" i="2" l="1"/>
  <c r="I16" i="2" l="1"/>
  <c r="I17" i="2" l="1"/>
  <c r="I18" i="2" l="1"/>
  <c r="I19" i="2" l="1"/>
  <c r="I20" i="2" l="1"/>
  <c r="I21" i="2" l="1"/>
  <c r="I22" i="2" l="1"/>
  <c r="I23" i="2" l="1"/>
  <c r="I24" i="2" l="1"/>
  <c r="I25" i="2" l="1"/>
  <c r="I26" i="2" l="1"/>
  <c r="I27" i="2" l="1"/>
  <c r="I28" i="2" l="1"/>
  <c r="I29" i="2" l="1"/>
  <c r="I30" i="2" l="1"/>
  <c r="I31" i="2" l="1"/>
  <c r="I32" i="2" l="1"/>
  <c r="I33" i="2" l="1"/>
  <c r="I34" i="2" l="1"/>
  <c r="I35" i="2" l="1"/>
  <c r="I36" i="2" l="1"/>
  <c r="I37" i="2" l="1"/>
  <c r="I38" i="2" l="1"/>
  <c r="I39" i="2" l="1"/>
  <c r="B39" i="3" l="1"/>
  <c r="I40" i="2"/>
  <c r="I41" i="2" l="1"/>
  <c r="B40" i="3"/>
  <c r="I42" i="2" l="1"/>
  <c r="B41" i="3"/>
  <c r="I43" i="2" l="1"/>
  <c r="B42" i="3"/>
  <c r="B43" i="3" l="1"/>
  <c r="I44" i="2"/>
  <c r="I45" i="2" l="1"/>
  <c r="B44" i="3"/>
  <c r="B45" i="3" l="1"/>
  <c r="I46" i="2"/>
  <c r="I47" i="2" l="1"/>
  <c r="B46" i="3"/>
  <c r="B47" i="3" l="1"/>
  <c r="I48" i="2"/>
  <c r="B48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<sst xmlns="http://schemas.openxmlformats.org/spreadsheetml/2006/main" count="301" uniqueCount="71">
  <si>
    <t>BGDP BAU Gross Domestic Product</t>
  </si>
  <si>
    <t>Source:</t>
  </si>
  <si>
    <t>OECD</t>
  </si>
  <si>
    <t>Quarterly National Accounts</t>
  </si>
  <si>
    <t>https://data.oecd.org/gdp/gdp-long-term-forecast.htm</t>
  </si>
  <si>
    <t>Real GDP long-term forecast</t>
  </si>
  <si>
    <t>Notes</t>
  </si>
  <si>
    <t>The OECD long-term forecast gives GDPs in millions of 2010 USD with Purchasing Power Parity.</t>
  </si>
  <si>
    <t>In the U.S. model, input data are converted to 2012 USD (then converted to the</t>
  </si>
  <si>
    <t>output currency year in web-app/OCCF).  Therefore, we use these conversion factors:</t>
  </si>
  <si>
    <t>2012 dollars per 2010 dollar</t>
  </si>
  <si>
    <t>dollars per million dollars</t>
  </si>
  <si>
    <t>LOCATION</t>
  </si>
  <si>
    <t>INDICATOR</t>
  </si>
  <si>
    <t>SUBJECT</t>
  </si>
  <si>
    <t>MEASURE</t>
  </si>
  <si>
    <t>FREQUENCY</t>
  </si>
  <si>
    <t>TIME</t>
  </si>
  <si>
    <t>National GDP</t>
  </si>
  <si>
    <t>National Growth</t>
  </si>
  <si>
    <t>State GDP</t>
  </si>
  <si>
    <t>USA</t>
  </si>
  <si>
    <t>GDPLTFORECAST</t>
  </si>
  <si>
    <t>TOT</t>
  </si>
  <si>
    <t>MLN_USD</t>
  </si>
  <si>
    <t>A</t>
  </si>
  <si>
    <t>Unit: 2012 USD</t>
  </si>
  <si>
    <t>GDP</t>
  </si>
  <si>
    <t>Time (Time)</t>
  </si>
  <si>
    <t>BAU Value Added by ISIC Code by Year[ISIC 01T03] : MostRecentRun</t>
  </si>
  <si>
    <t>BAU Value Added by ISIC Code by Year[ISIC 05] : MostRecentRun</t>
  </si>
  <si>
    <t>BAU Value Added by ISIC Code by Year[ISIC 06] : MostRecentRun</t>
  </si>
  <si>
    <t>BAU Value Added by ISIC Code by Year[ISIC 07T08] : MostRecentRun</t>
  </si>
  <si>
    <t>BAU Value Added by ISIC Code by Year[ISIC 09] : MostRecentRun</t>
  </si>
  <si>
    <t>BAU Value Added by ISIC Code by Year[ISIC 10T12] : MostRecentRun</t>
  </si>
  <si>
    <t>BAU Value Added by ISIC Code by Year[ISIC 13T15] : MostRecentRun</t>
  </si>
  <si>
    <t>BAU Value Added by ISIC Code by Year[ISIC 16] : MostRecentRun</t>
  </si>
  <si>
    <t>BAU Value Added by ISIC Code by Year[ISIC 17T18] : MostRecentRun</t>
  </si>
  <si>
    <t>BAU Value Added by ISIC Code by Year[ISIC 19] : MostRecentRun</t>
  </si>
  <si>
    <t>BAU Value Added by ISIC Code by Year[ISIC 20] : MostRecentRun</t>
  </si>
  <si>
    <t>BAU Value Added by ISIC Code by Year[ISIC 21] : MostRecentRun</t>
  </si>
  <si>
    <t>BAU Value Added by ISIC Code by Year[ISIC 22] : MostRecentRun</t>
  </si>
  <si>
    <t>BAU Value Added by ISIC Code by Year[ISIC 231] : MostRecentRun</t>
  </si>
  <si>
    <t>BAU Value Added by ISIC Code by Year[ISIC 239] : MostRecentRun</t>
  </si>
  <si>
    <t>BAU Value Added by ISIC Code by Year[ISIC 241] : MostRecentRun</t>
  </si>
  <si>
    <t>BAU Value Added by ISIC Code by Year[ISIC 242] : MostRecentRun</t>
  </si>
  <si>
    <t>BAU Value Added by ISIC Code by Year[ISIC 25] : MostRecentRun</t>
  </si>
  <si>
    <t>BAU Value Added by ISIC Code by Year[ISIC 26] : MostRecentRun</t>
  </si>
  <si>
    <t>BAU Value Added by ISIC Code by Year[ISIC 27] : MostRecentRun</t>
  </si>
  <si>
    <t>BAU Value Added by ISIC Code by Year[ISIC 28] : MostRecentRun</t>
  </si>
  <si>
    <t>BAU Value Added by ISIC Code by Year[ISIC 29] : MostRecentRun</t>
  </si>
  <si>
    <t>BAU Value Added by ISIC Code by Year[ISIC 30] : MostRecentRun</t>
  </si>
  <si>
    <t>BAU Value Added by ISIC Code by Year[ISIC 31T33] : MostRecentRun</t>
  </si>
  <si>
    <t>BAU Value Added by ISIC Code by Year[ISIC 351] : MostRecentRun</t>
  </si>
  <si>
    <t>BAU Value Added by ISIC Code by Year[ISIC 352T353] : MostRecentRun</t>
  </si>
  <si>
    <t>BAU Value Added by ISIC Code by Year[ISIC 36T39] : MostRecentRun</t>
  </si>
  <si>
    <t>BAU Value Added by ISIC Code by Year[ISIC 41T43] : MostRecentRun</t>
  </si>
  <si>
    <t>BAU Value Added by ISIC Code by Year[ISIC 45T47] : MostRecentRun</t>
  </si>
  <si>
    <t>BAU Value Added by ISIC Code by Year[ISIC 49T53] : MostRecentRun</t>
  </si>
  <si>
    <t>BAU Value Added by ISIC Code by Year[ISIC 55T56] : MostRecentRun</t>
  </si>
  <si>
    <t>BAU Value Added by ISIC Code by Year[ISIC 58T60] : MostRecentRun</t>
  </si>
  <si>
    <t>BAU Value Added by ISIC Code by Year[ISIC 61] : MostRecentRun</t>
  </si>
  <si>
    <t>BAU Value Added by ISIC Code by Year[ISIC 62T63] : MostRecentRun</t>
  </si>
  <si>
    <t>BAU Value Added by ISIC Code by Year[ISIC 64T66] : MostRecentRun</t>
  </si>
  <si>
    <t>BAU Value Added by ISIC Code by Year[ISIC 68] : MostRecentRun</t>
  </si>
  <si>
    <t>BAU Value Added by ISIC Code by Year[ISIC 69T82] : MostRecentRun</t>
  </si>
  <si>
    <t>BAU Value Added by ISIC Code by Year[ISIC 84] : MostRecentRun</t>
  </si>
  <si>
    <t>BAU Value Added by ISIC Code by Year[ISIC 85] : MostRecentRun</t>
  </si>
  <si>
    <t>BAU Value Added by ISIC Code by Year[ISIC 86T88] : MostRecentRun</t>
  </si>
  <si>
    <t>BAU Value Added by ISIC Code by Year[ISIC 90T96] : MostRecentRun</t>
  </si>
  <si>
    <t>BAU Value Added by ISIC Code by Year[ISIC 97T98] : MostRecentRun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</si>
</sst>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/>
    <xf numFmtId="0" fontId="3" fillId="0" borderId="0" xfId="0" applyFont="1" applyAlignment="1">
      <alignment horizontal="right"/>
    </xf>
    <xf numFmtId="14" fontId="0" fillId="0" borderId="0" xfId="0" applyNumberFormat="1"/>
    <xf numFmtId="1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.oecd.org/gdp/gdp-long-term-forecast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ColWidth="8.81640625" defaultRowHeight="14.5" x14ac:dyDescent="0.35"/>
  <cols>
    <col min="2" max="2" width="77.453125" style="7" customWidth="1"/>
  </cols>
  <sheetData>
    <row r="1" spans="1:3" x14ac:dyDescent="0.35">
      <c r="A1" s="1" t="s">
        <v>0</v>
      </c>
      <c r="C1" s="9">
        <v>44307</v>
      </c>
    </row>
    <row r="3" spans="1:3" x14ac:dyDescent="0.35">
      <c r="A3" s="1" t="s">
        <v>1</v>
      </c>
      <c r="B3" t="s">
        <v>2</v>
      </c>
    </row>
    <row r="4" spans="1:3" x14ac:dyDescent="0.35">
      <c r="B4" s="2">
        <v>2018</v>
      </c>
    </row>
    <row r="5" spans="1:3" x14ac:dyDescent="0.35">
      <c r="B5" t="s">
        <v>3</v>
      </c>
    </row>
    <row r="6" spans="1:3" x14ac:dyDescent="0.35">
      <c r="B6" s="3" t="s">
        <v>4</v>
      </c>
    </row>
    <row r="7" spans="1:3" x14ac:dyDescent="0.35">
      <c r="B7" t="s">
        <v>5</v>
      </c>
    </row>
    <row r="9" spans="1:3" x14ac:dyDescent="0.35">
      <c r="A9" s="1" t="s">
        <v>6</v>
      </c>
    </row>
    <row r="10" spans="1:3" x14ac:dyDescent="0.35">
      <c r="A10" t="s">
        <v>7</v>
      </c>
    </row>
    <row r="12" spans="1:3" x14ac:dyDescent="0.35">
      <c r="A12" t="s">
        <v>8</v>
      </c>
    </row>
    <row r="13" spans="1:3" x14ac:dyDescent="0.35">
      <c r="A13" t="s">
        <v>9</v>
      </c>
    </row>
    <row r="15" spans="1:3" x14ac:dyDescent="0.35">
      <c r="A15">
        <v>1.052913013170929</v>
      </c>
      <c r="B15" t="s">
        <v>10</v>
      </c>
    </row>
    <row r="16" spans="1:3" x14ac:dyDescent="0.35">
      <c r="A16">
        <f>10^6</f>
        <v>1000000</v>
      </c>
      <c r="B16" t="s">
        <v>11</v>
      </c>
    </row>
  </sheetData>
  <hyperlinks>
    <hyperlink ref="B6" r:id="rId1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8"/>
  <sheetViews>
    <sheetView topLeftCell="B1" workbookViewId="0">
      <selection activeCell="K6" sqref="K6"/>
    </sheetView>
  </sheetViews>
  <sheetFormatPr defaultColWidth="8.81640625" defaultRowHeight="14.5" x14ac:dyDescent="0.35"/>
  <cols>
    <col min="1" max="1" width="13.1796875" style="7" customWidth="1"/>
    <col min="2" max="2" width="21" style="7" customWidth="1"/>
    <col min="3" max="3" width="10.81640625" style="7" customWidth="1"/>
    <col min="4" max="4" width="13" style="7" customWidth="1"/>
    <col min="5" max="5" width="13.36328125" style="7" customWidth="1"/>
    <col min="7" max="7" width="17.1796875" style="7" customWidth="1"/>
    <col min="8" max="8" width="13.81640625" style="7" bestFit="1" customWidth="1"/>
    <col min="9" max="9" width="11.81640625" style="7" bestFit="1" customWidth="1"/>
  </cols>
  <sheetData>
    <row r="1" spans="1:9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s="4" t="s">
        <v>17</v>
      </c>
      <c r="G1" s="4" t="s">
        <v>18</v>
      </c>
      <c r="H1" t="s">
        <v>19</v>
      </c>
      <c r="I1" t="s">
        <v>20</v>
      </c>
    </row>
    <row r="2" spans="1:9" x14ac:dyDescent="0.3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2014</v>
      </c>
      <c r="G2">
        <v>16208167.451801199</v>
      </c>
      <c r="H2">
        <f>G2/G2</f>
        <v>1</v>
      </c>
      <c r="I2">
        <v>431510900000</v>
      </c>
    </row>
    <row r="3" spans="1:9" x14ac:dyDescent="0.35">
      <c r="A3" t="s">
        <v>21</v>
      </c>
      <c r="B3" t="s">
        <v>22</v>
      </c>
      <c r="C3" t="s">
        <v>23</v>
      </c>
      <c r="D3" t="s">
        <v>24</v>
      </c>
      <c r="E3" t="s">
        <v>25</v>
      </c>
      <c r="F3">
        <v>2015</v>
      </c>
      <c r="G3" s="5">
        <v>16671978.001079099</v>
      </c>
      <c r="H3">
        <f t="shared" ref="H3:H48" si="0">G3/G2</f>
        <v>1.0286158537451657</v>
      </c>
      <c r="I3">
        <v>442481800000</v>
      </c>
    </row>
    <row r="4" spans="1:9" x14ac:dyDescent="0.35">
      <c r="A4" t="s">
        <v>21</v>
      </c>
      <c r="B4" t="s">
        <v>22</v>
      </c>
      <c r="C4" t="s">
        <v>23</v>
      </c>
      <c r="D4" t="s">
        <v>24</v>
      </c>
      <c r="E4" t="s">
        <v>25</v>
      </c>
      <c r="F4">
        <v>2016</v>
      </c>
      <c r="G4">
        <v>16919603.417713501</v>
      </c>
      <c r="H4">
        <f t="shared" si="0"/>
        <v>1.0148527917094405</v>
      </c>
      <c r="I4">
        <v>452268800000</v>
      </c>
    </row>
    <row r="5" spans="1:9" x14ac:dyDescent="0.35">
      <c r="A5" t="s">
        <v>21</v>
      </c>
      <c r="B5" t="s">
        <v>22</v>
      </c>
      <c r="C5" t="s">
        <v>23</v>
      </c>
      <c r="D5" t="s">
        <v>24</v>
      </c>
      <c r="E5" t="s">
        <v>25</v>
      </c>
      <c r="F5">
        <v>2017</v>
      </c>
      <c r="G5">
        <v>17304243.025623702</v>
      </c>
      <c r="H5">
        <f t="shared" si="0"/>
        <v>1.022733370186887</v>
      </c>
      <c r="I5">
        <v>459129100000</v>
      </c>
    </row>
    <row r="6" spans="1:9" x14ac:dyDescent="0.35">
      <c r="A6" t="s">
        <v>21</v>
      </c>
      <c r="B6" t="s">
        <v>22</v>
      </c>
      <c r="C6" t="s">
        <v>23</v>
      </c>
      <c r="D6" t="s">
        <v>24</v>
      </c>
      <c r="E6" t="s">
        <v>25</v>
      </c>
      <c r="F6">
        <v>2018</v>
      </c>
      <c r="G6">
        <v>17798638.6604435</v>
      </c>
      <c r="H6">
        <f t="shared" si="0"/>
        <v>1.0285707750456179</v>
      </c>
      <c r="I6">
        <v>470529200000</v>
      </c>
    </row>
    <row r="7" spans="1:9" x14ac:dyDescent="0.35">
      <c r="A7" t="s">
        <v>21</v>
      </c>
      <c r="B7" t="s">
        <v>22</v>
      </c>
      <c r="C7" t="s">
        <v>23</v>
      </c>
      <c r="D7" t="s">
        <v>24</v>
      </c>
      <c r="E7" t="s">
        <v>25</v>
      </c>
      <c r="F7">
        <v>2019</v>
      </c>
      <c r="G7">
        <v>18292645.569375802</v>
      </c>
      <c r="H7">
        <f t="shared" si="0"/>
        <v>1.0277553198509617</v>
      </c>
      <c r="I7">
        <v>473859600000</v>
      </c>
    </row>
    <row r="8" spans="1:9" x14ac:dyDescent="0.35">
      <c r="A8" t="s">
        <v>21</v>
      </c>
      <c r="B8" t="s">
        <v>22</v>
      </c>
      <c r="C8" t="s">
        <v>23</v>
      </c>
      <c r="D8" t="s">
        <v>24</v>
      </c>
      <c r="E8" t="s">
        <v>25</v>
      </c>
      <c r="F8">
        <v>2020</v>
      </c>
      <c r="G8">
        <v>18587190</v>
      </c>
      <c r="H8">
        <f t="shared" si="0"/>
        <v>1.0161017950906621</v>
      </c>
      <c r="I8">
        <f t="shared" ref="I8:I48" si="1">I7*H8</f>
        <v>481489590180.94312</v>
      </c>
    </row>
    <row r="9" spans="1:9" x14ac:dyDescent="0.35">
      <c r="A9" t="s">
        <v>21</v>
      </c>
      <c r="B9" t="s">
        <v>22</v>
      </c>
      <c r="C9" t="s">
        <v>23</v>
      </c>
      <c r="D9" t="s">
        <v>24</v>
      </c>
      <c r="E9" t="s">
        <v>25</v>
      </c>
      <c r="F9">
        <v>2021</v>
      </c>
      <c r="G9">
        <v>18849540</v>
      </c>
      <c r="H9">
        <f t="shared" si="0"/>
        <v>1.0141145595434276</v>
      </c>
      <c r="I9">
        <f t="shared" si="1"/>
        <v>488285603671.09259</v>
      </c>
    </row>
    <row r="10" spans="1:9" x14ac:dyDescent="0.35">
      <c r="A10" t="s">
        <v>21</v>
      </c>
      <c r="B10" t="s">
        <v>22</v>
      </c>
      <c r="C10" t="s">
        <v>23</v>
      </c>
      <c r="D10" t="s">
        <v>24</v>
      </c>
      <c r="E10" t="s">
        <v>25</v>
      </c>
      <c r="F10">
        <v>2022</v>
      </c>
      <c r="G10">
        <v>19124900</v>
      </c>
      <c r="H10">
        <f t="shared" si="0"/>
        <v>1.0146083140490432</v>
      </c>
      <c r="I10">
        <f t="shared" si="1"/>
        <v>495418633115.14655</v>
      </c>
    </row>
    <row r="11" spans="1:9" x14ac:dyDescent="0.35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>
        <v>2023</v>
      </c>
      <c r="G11">
        <v>19422190</v>
      </c>
      <c r="H11">
        <f t="shared" si="0"/>
        <v>1.015544656442648</v>
      </c>
      <c r="I11">
        <f t="shared" si="1"/>
        <v>503119745562.20776</v>
      </c>
    </row>
    <row r="12" spans="1:9" x14ac:dyDescent="0.35">
      <c r="A12" t="s">
        <v>21</v>
      </c>
      <c r="B12" t="s">
        <v>22</v>
      </c>
      <c r="C12" t="s">
        <v>23</v>
      </c>
      <c r="D12" t="s">
        <v>24</v>
      </c>
      <c r="E12" t="s">
        <v>25</v>
      </c>
      <c r="F12">
        <v>2024</v>
      </c>
      <c r="G12">
        <v>19740540</v>
      </c>
      <c r="H12">
        <f t="shared" si="0"/>
        <v>1.0163910455000182</v>
      </c>
      <c r="I12">
        <f t="shared" si="1"/>
        <v>511366404203.67554</v>
      </c>
    </row>
    <row r="13" spans="1:9" x14ac:dyDescent="0.35">
      <c r="A13" t="s">
        <v>21</v>
      </c>
      <c r="B13" t="s">
        <v>22</v>
      </c>
      <c r="C13" t="s">
        <v>23</v>
      </c>
      <c r="D13" t="s">
        <v>24</v>
      </c>
      <c r="E13" t="s">
        <v>25</v>
      </c>
      <c r="F13">
        <v>2025</v>
      </c>
      <c r="G13">
        <v>20075600</v>
      </c>
      <c r="H13">
        <f t="shared" si="0"/>
        <v>1.0169731932358486</v>
      </c>
      <c r="I13">
        <f t="shared" si="1"/>
        <v>520045924996.54559</v>
      </c>
    </row>
    <row r="14" spans="1:9" x14ac:dyDescent="0.35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>
        <v>2026</v>
      </c>
      <c r="G14">
        <v>20424180</v>
      </c>
      <c r="H14">
        <f t="shared" si="0"/>
        <v>1.0173633664747255</v>
      </c>
      <c r="I14">
        <f t="shared" si="1"/>
        <v>529075672975.94818</v>
      </c>
    </row>
    <row r="15" spans="1:9" x14ac:dyDescent="0.35">
      <c r="A15" t="s">
        <v>21</v>
      </c>
      <c r="B15" t="s">
        <v>22</v>
      </c>
      <c r="C15" t="s">
        <v>23</v>
      </c>
      <c r="D15" t="s">
        <v>24</v>
      </c>
      <c r="E15" t="s">
        <v>25</v>
      </c>
      <c r="F15">
        <v>2027</v>
      </c>
      <c r="G15">
        <v>20784020</v>
      </c>
      <c r="H15">
        <f t="shared" si="0"/>
        <v>1.0176183327800676</v>
      </c>
      <c r="I15">
        <f t="shared" si="1"/>
        <v>538397104248.27667</v>
      </c>
    </row>
    <row r="16" spans="1:9" x14ac:dyDescent="0.35">
      <c r="A16" t="s">
        <v>21</v>
      </c>
      <c r="B16" t="s">
        <v>22</v>
      </c>
      <c r="C16" t="s">
        <v>23</v>
      </c>
      <c r="D16" t="s">
        <v>24</v>
      </c>
      <c r="E16" t="s">
        <v>25</v>
      </c>
      <c r="F16">
        <v>2028</v>
      </c>
      <c r="G16">
        <v>21153450</v>
      </c>
      <c r="H16">
        <f t="shared" si="0"/>
        <v>1.0177747134577431</v>
      </c>
      <c r="I16">
        <f t="shared" si="1"/>
        <v>547966958502.76843</v>
      </c>
    </row>
    <row r="17" spans="1:9" x14ac:dyDescent="0.35">
      <c r="A17" t="s">
        <v>21</v>
      </c>
      <c r="B17" t="s">
        <v>22</v>
      </c>
      <c r="C17" t="s">
        <v>23</v>
      </c>
      <c r="D17" t="s">
        <v>24</v>
      </c>
      <c r="E17" t="s">
        <v>25</v>
      </c>
      <c r="F17">
        <v>2029</v>
      </c>
      <c r="G17">
        <v>21531180</v>
      </c>
      <c r="H17">
        <f t="shared" si="0"/>
        <v>1.0178566616793006</v>
      </c>
      <c r="I17">
        <f t="shared" si="1"/>
        <v>557751819092.18774</v>
      </c>
    </row>
    <row r="18" spans="1:9" x14ac:dyDescent="0.35">
      <c r="A18" t="s">
        <v>21</v>
      </c>
      <c r="B18" t="s">
        <v>22</v>
      </c>
      <c r="C18" t="s">
        <v>23</v>
      </c>
      <c r="D18" t="s">
        <v>24</v>
      </c>
      <c r="E18" t="s">
        <v>25</v>
      </c>
      <c r="F18">
        <v>2030</v>
      </c>
      <c r="G18">
        <v>21916430</v>
      </c>
      <c r="H18">
        <f t="shared" si="0"/>
        <v>1.017892656138679</v>
      </c>
      <c r="I18">
        <f t="shared" si="1"/>
        <v>567731480601.92688</v>
      </c>
    </row>
    <row r="19" spans="1:9" x14ac:dyDescent="0.35">
      <c r="A19" t="s">
        <v>21</v>
      </c>
      <c r="B19" t="s">
        <v>22</v>
      </c>
      <c r="C19" t="s">
        <v>23</v>
      </c>
      <c r="D19" t="s">
        <v>24</v>
      </c>
      <c r="E19" t="s">
        <v>25</v>
      </c>
      <c r="F19">
        <v>2031</v>
      </c>
      <c r="G19">
        <v>22309050</v>
      </c>
      <c r="H19">
        <f t="shared" si="0"/>
        <v>1.0179144139807441</v>
      </c>
      <c r="I19">
        <f t="shared" si="1"/>
        <v>577902057375.33057</v>
      </c>
    </row>
    <row r="20" spans="1:9" x14ac:dyDescent="0.35">
      <c r="A20" t="s">
        <v>21</v>
      </c>
      <c r="B20" t="s">
        <v>22</v>
      </c>
      <c r="C20" t="s">
        <v>23</v>
      </c>
      <c r="D20" t="s">
        <v>24</v>
      </c>
      <c r="E20" t="s">
        <v>25</v>
      </c>
      <c r="F20">
        <v>2032</v>
      </c>
      <c r="G20">
        <v>22709530</v>
      </c>
      <c r="H20">
        <f t="shared" si="0"/>
        <v>1.0179514591611925</v>
      </c>
      <c r="I20">
        <f t="shared" si="1"/>
        <v>588276242557.4729</v>
      </c>
    </row>
    <row r="21" spans="1:9" x14ac:dyDescent="0.35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>
        <v>2033</v>
      </c>
      <c r="G21">
        <v>23118740</v>
      </c>
      <c r="H21">
        <f t="shared" si="0"/>
        <v>1.018019307312833</v>
      </c>
      <c r="I21">
        <f t="shared" si="1"/>
        <v>598876572956.95471</v>
      </c>
    </row>
    <row r="22" spans="1:9" x14ac:dyDescent="0.35">
      <c r="A22" t="s">
        <v>21</v>
      </c>
      <c r="B22" t="s">
        <v>22</v>
      </c>
      <c r="C22" t="s">
        <v>23</v>
      </c>
      <c r="D22" t="s">
        <v>24</v>
      </c>
      <c r="E22" t="s">
        <v>25</v>
      </c>
      <c r="F22">
        <v>2034</v>
      </c>
      <c r="G22">
        <v>23537610</v>
      </c>
      <c r="H22">
        <f t="shared" si="0"/>
        <v>1.0181182019435315</v>
      </c>
      <c r="I22">
        <f t="shared" si="1"/>
        <v>609727139645.03894</v>
      </c>
    </row>
    <row r="23" spans="1:9" x14ac:dyDescent="0.35">
      <c r="A23" t="s">
        <v>21</v>
      </c>
      <c r="B23" t="s">
        <v>22</v>
      </c>
      <c r="C23" t="s">
        <v>23</v>
      </c>
      <c r="D23" t="s">
        <v>24</v>
      </c>
      <c r="E23" t="s">
        <v>25</v>
      </c>
      <c r="F23">
        <v>2035</v>
      </c>
      <c r="G23">
        <v>23967030</v>
      </c>
      <c r="H23">
        <f t="shared" si="0"/>
        <v>1.0182439933366216</v>
      </c>
      <c r="I23">
        <f t="shared" si="1"/>
        <v>620850997517.88037</v>
      </c>
    </row>
    <row r="24" spans="1:9" x14ac:dyDescent="0.35">
      <c r="A24" t="s">
        <v>21</v>
      </c>
      <c r="B24" t="s">
        <v>22</v>
      </c>
      <c r="C24" t="s">
        <v>23</v>
      </c>
      <c r="D24" t="s">
        <v>24</v>
      </c>
      <c r="E24" t="s">
        <v>25</v>
      </c>
      <c r="F24">
        <v>2036</v>
      </c>
      <c r="G24">
        <v>24407860</v>
      </c>
      <c r="H24">
        <f t="shared" si="0"/>
        <v>1.0183931843036038</v>
      </c>
      <c r="I24">
        <f t="shared" si="1"/>
        <v>632270424340.30298</v>
      </c>
    </row>
    <row r="25" spans="1:9" x14ac:dyDescent="0.35">
      <c r="A25" t="s">
        <v>21</v>
      </c>
      <c r="B25" t="s">
        <v>22</v>
      </c>
      <c r="C25" t="s">
        <v>23</v>
      </c>
      <c r="D25" t="s">
        <v>24</v>
      </c>
      <c r="E25" t="s">
        <v>25</v>
      </c>
      <c r="F25">
        <v>2037</v>
      </c>
      <c r="G25">
        <v>24861010</v>
      </c>
      <c r="H25">
        <f t="shared" si="0"/>
        <v>1.0185657407081161</v>
      </c>
      <c r="I25">
        <f t="shared" si="1"/>
        <v>644008993096.01563</v>
      </c>
    </row>
    <row r="26" spans="1:9" x14ac:dyDescent="0.35">
      <c r="A26" t="s">
        <v>21</v>
      </c>
      <c r="B26" t="s">
        <v>22</v>
      </c>
      <c r="C26" t="s">
        <v>23</v>
      </c>
      <c r="D26" t="s">
        <v>24</v>
      </c>
      <c r="E26" t="s">
        <v>25</v>
      </c>
      <c r="F26">
        <v>2038</v>
      </c>
      <c r="G26">
        <v>25327180</v>
      </c>
      <c r="H26">
        <f t="shared" si="0"/>
        <v>1.018751048328286</v>
      </c>
      <c r="I26">
        <f t="shared" si="1"/>
        <v>656084836849.40979</v>
      </c>
    </row>
    <row r="27" spans="1:9" x14ac:dyDescent="0.35">
      <c r="A27" t="s">
        <v>21</v>
      </c>
      <c r="B27" t="s">
        <v>22</v>
      </c>
      <c r="C27" t="s">
        <v>23</v>
      </c>
      <c r="D27" t="s">
        <v>24</v>
      </c>
      <c r="E27" t="s">
        <v>25</v>
      </c>
      <c r="F27">
        <v>2039</v>
      </c>
      <c r="G27">
        <v>25806800</v>
      </c>
      <c r="H27">
        <f t="shared" si="0"/>
        <v>1.0189369681109386</v>
      </c>
      <c r="I27">
        <f t="shared" si="1"/>
        <v>668509094482.89746</v>
      </c>
    </row>
    <row r="28" spans="1:9" x14ac:dyDescent="0.35">
      <c r="A28" t="s">
        <v>21</v>
      </c>
      <c r="B28" t="s">
        <v>22</v>
      </c>
      <c r="C28" t="s">
        <v>23</v>
      </c>
      <c r="D28" t="s">
        <v>24</v>
      </c>
      <c r="E28" t="s">
        <v>25</v>
      </c>
      <c r="F28">
        <v>2040</v>
      </c>
      <c r="G28">
        <v>26300140</v>
      </c>
      <c r="H28">
        <f t="shared" si="0"/>
        <v>1.0191166669249965</v>
      </c>
      <c r="I28">
        <f t="shared" si="1"/>
        <v>681288760178.45801</v>
      </c>
    </row>
    <row r="29" spans="1:9" x14ac:dyDescent="0.35">
      <c r="A29" t="s">
        <v>21</v>
      </c>
      <c r="B29" t="s">
        <v>22</v>
      </c>
      <c r="C29" t="s">
        <v>23</v>
      </c>
      <c r="D29" t="s">
        <v>24</v>
      </c>
      <c r="E29" t="s">
        <v>25</v>
      </c>
      <c r="F29">
        <v>2041</v>
      </c>
      <c r="G29">
        <v>26807420</v>
      </c>
      <c r="H29">
        <f t="shared" si="0"/>
        <v>1.0192881102534055</v>
      </c>
      <c r="I29">
        <f t="shared" si="1"/>
        <v>694429532899.18604</v>
      </c>
    </row>
    <row r="30" spans="1:9" x14ac:dyDescent="0.35">
      <c r="A30" t="s">
        <v>21</v>
      </c>
      <c r="B30" t="s">
        <v>22</v>
      </c>
      <c r="C30" t="s">
        <v>23</v>
      </c>
      <c r="D30" t="s">
        <v>24</v>
      </c>
      <c r="E30" t="s">
        <v>25</v>
      </c>
      <c r="F30">
        <v>2042</v>
      </c>
      <c r="G30">
        <v>27328940</v>
      </c>
      <c r="H30">
        <f t="shared" si="0"/>
        <v>1.0194543152604765</v>
      </c>
      <c r="I30">
        <f t="shared" si="1"/>
        <v>707939183958.39221</v>
      </c>
    </row>
    <row r="31" spans="1:9" x14ac:dyDescent="0.35">
      <c r="A31" t="s">
        <v>21</v>
      </c>
      <c r="B31" t="s">
        <v>22</v>
      </c>
      <c r="C31" t="s">
        <v>23</v>
      </c>
      <c r="D31" t="s">
        <v>24</v>
      </c>
      <c r="E31" t="s">
        <v>25</v>
      </c>
      <c r="F31">
        <v>2043</v>
      </c>
      <c r="G31">
        <v>27864750</v>
      </c>
      <c r="H31">
        <f t="shared" si="0"/>
        <v>1.0196059561768587</v>
      </c>
      <c r="I31">
        <f t="shared" si="1"/>
        <v>721819008574.96155</v>
      </c>
    </row>
    <row r="32" spans="1:9" x14ac:dyDescent="0.35">
      <c r="A32" t="s">
        <v>21</v>
      </c>
      <c r="B32" t="s">
        <v>22</v>
      </c>
      <c r="C32" t="s">
        <v>23</v>
      </c>
      <c r="D32" t="s">
        <v>24</v>
      </c>
      <c r="E32" t="s">
        <v>25</v>
      </c>
      <c r="F32">
        <v>2044</v>
      </c>
      <c r="G32">
        <v>28414590</v>
      </c>
      <c r="H32">
        <f t="shared" si="0"/>
        <v>1.0197324576750195</v>
      </c>
      <c r="I32">
        <f t="shared" si="1"/>
        <v>736062271610.69153</v>
      </c>
    </row>
    <row r="33" spans="1:9" x14ac:dyDescent="0.35">
      <c r="A33" t="s">
        <v>21</v>
      </c>
      <c r="B33" t="s">
        <v>22</v>
      </c>
      <c r="C33" t="s">
        <v>23</v>
      </c>
      <c r="D33" t="s">
        <v>24</v>
      </c>
      <c r="E33" t="s">
        <v>25</v>
      </c>
      <c r="F33">
        <v>2045</v>
      </c>
      <c r="G33">
        <v>28978050</v>
      </c>
      <c r="H33">
        <f t="shared" si="0"/>
        <v>1.0198299535555502</v>
      </c>
      <c r="I33">
        <f t="shared" si="1"/>
        <v>750658352270.72424</v>
      </c>
    </row>
    <row r="34" spans="1:9" x14ac:dyDescent="0.35">
      <c r="A34" t="s">
        <v>21</v>
      </c>
      <c r="B34" t="s">
        <v>22</v>
      </c>
      <c r="C34" t="s">
        <v>23</v>
      </c>
      <c r="D34" t="s">
        <v>24</v>
      </c>
      <c r="E34" t="s">
        <v>25</v>
      </c>
      <c r="F34">
        <v>2046</v>
      </c>
      <c r="G34">
        <v>29554850</v>
      </c>
      <c r="H34">
        <f t="shared" si="0"/>
        <v>1.019904720987092</v>
      </c>
      <c r="I34">
        <f t="shared" si="1"/>
        <v>765599997329.30322</v>
      </c>
    </row>
    <row r="35" spans="1:9" x14ac:dyDescent="0.35">
      <c r="A35" t="s">
        <v>21</v>
      </c>
      <c r="B35" t="s">
        <v>22</v>
      </c>
      <c r="C35" t="s">
        <v>23</v>
      </c>
      <c r="D35" t="s">
        <v>24</v>
      </c>
      <c r="E35" t="s">
        <v>25</v>
      </c>
      <c r="F35">
        <v>2047</v>
      </c>
      <c r="G35">
        <v>30144870</v>
      </c>
      <c r="H35">
        <f t="shared" si="0"/>
        <v>1.0199635592804566</v>
      </c>
      <c r="I35">
        <f t="shared" si="1"/>
        <v>780884098261.10413</v>
      </c>
    </row>
    <row r="36" spans="1:9" x14ac:dyDescent="0.35">
      <c r="A36" t="s">
        <v>21</v>
      </c>
      <c r="B36" t="s">
        <v>22</v>
      </c>
      <c r="C36" t="s">
        <v>23</v>
      </c>
      <c r="D36" t="s">
        <v>24</v>
      </c>
      <c r="E36" t="s">
        <v>25</v>
      </c>
      <c r="F36">
        <v>2048</v>
      </c>
      <c r="G36">
        <v>30747840</v>
      </c>
      <c r="H36">
        <f t="shared" si="0"/>
        <v>1.0200024083699815</v>
      </c>
      <c r="I36">
        <f t="shared" si="1"/>
        <v>796503660884.14746</v>
      </c>
    </row>
    <row r="37" spans="1:9" x14ac:dyDescent="0.35">
      <c r="A37" t="s">
        <v>21</v>
      </c>
      <c r="B37" t="s">
        <v>22</v>
      </c>
      <c r="C37" t="s">
        <v>23</v>
      </c>
      <c r="D37" t="s">
        <v>24</v>
      </c>
      <c r="E37" t="s">
        <v>25</v>
      </c>
      <c r="F37">
        <v>2049</v>
      </c>
      <c r="G37">
        <v>31363330</v>
      </c>
      <c r="H37">
        <f t="shared" si="0"/>
        <v>1.0200173410555018</v>
      </c>
      <c r="I37">
        <f t="shared" si="1"/>
        <v>812447546316.02124</v>
      </c>
    </row>
    <row r="38" spans="1:9" x14ac:dyDescent="0.35">
      <c r="A38" t="s">
        <v>21</v>
      </c>
      <c r="B38" t="s">
        <v>22</v>
      </c>
      <c r="C38" t="s">
        <v>23</v>
      </c>
      <c r="D38" t="s">
        <v>24</v>
      </c>
      <c r="E38" t="s">
        <v>25</v>
      </c>
      <c r="F38">
        <v>2050</v>
      </c>
      <c r="G38">
        <v>31990910</v>
      </c>
      <c r="H38">
        <f t="shared" si="0"/>
        <v>1.0200099925613766</v>
      </c>
      <c r="I38">
        <f t="shared" si="1"/>
        <v>828704615674.31348</v>
      </c>
    </row>
    <row r="39" spans="1:9" x14ac:dyDescent="0.35">
      <c r="A39" t="s">
        <v>21</v>
      </c>
      <c r="B39" t="s">
        <v>22</v>
      </c>
      <c r="C39" t="s">
        <v>23</v>
      </c>
      <c r="D39" t="s">
        <v>24</v>
      </c>
      <c r="E39" t="s">
        <v>25</v>
      </c>
      <c r="F39">
        <v>2051</v>
      </c>
      <c r="G39">
        <v>32630430</v>
      </c>
      <c r="H39">
        <f t="shared" si="0"/>
        <v>1.0199906786021404</v>
      </c>
      <c r="I39">
        <f t="shared" si="1"/>
        <v>845270983302.36902</v>
      </c>
    </row>
    <row r="40" spans="1:9" x14ac:dyDescent="0.35">
      <c r="A40" t="s">
        <v>21</v>
      </c>
      <c r="B40" t="s">
        <v>22</v>
      </c>
      <c r="C40" t="s">
        <v>23</v>
      </c>
      <c r="D40" t="s">
        <v>24</v>
      </c>
      <c r="E40" t="s">
        <v>25</v>
      </c>
      <c r="F40">
        <v>2052</v>
      </c>
      <c r="G40">
        <v>33282110</v>
      </c>
      <c r="H40">
        <f t="shared" si="0"/>
        <v>1.0199715419012254</v>
      </c>
      <c r="I40">
        <f t="shared" si="1"/>
        <v>862152348163.28223</v>
      </c>
    </row>
    <row r="41" spans="1:9" x14ac:dyDescent="0.35">
      <c r="A41" t="s">
        <v>21</v>
      </c>
      <c r="B41" t="s">
        <v>22</v>
      </c>
      <c r="C41" t="s">
        <v>23</v>
      </c>
      <c r="D41" t="s">
        <v>24</v>
      </c>
      <c r="E41" t="s">
        <v>25</v>
      </c>
      <c r="F41">
        <v>2053</v>
      </c>
      <c r="G41">
        <v>33946130</v>
      </c>
      <c r="H41">
        <f t="shared" si="0"/>
        <v>1.0199512590998587</v>
      </c>
      <c r="I41">
        <f t="shared" si="1"/>
        <v>879353373045.03943</v>
      </c>
    </row>
    <row r="42" spans="1:9" x14ac:dyDescent="0.35">
      <c r="A42" t="s">
        <v>21</v>
      </c>
      <c r="B42" t="s">
        <v>22</v>
      </c>
      <c r="C42" t="s">
        <v>23</v>
      </c>
      <c r="D42" t="s">
        <v>24</v>
      </c>
      <c r="E42" t="s">
        <v>25</v>
      </c>
      <c r="F42">
        <v>2054</v>
      </c>
      <c r="G42">
        <v>34622620</v>
      </c>
      <c r="H42">
        <f t="shared" si="0"/>
        <v>1.0199283394012808</v>
      </c>
      <c r="I42">
        <f t="shared" si="1"/>
        <v>896877425516.74207</v>
      </c>
    </row>
    <row r="43" spans="1:9" x14ac:dyDescent="0.35">
      <c r="A43" t="s">
        <v>21</v>
      </c>
      <c r="B43" t="s">
        <v>22</v>
      </c>
      <c r="C43" t="s">
        <v>23</v>
      </c>
      <c r="D43" t="s">
        <v>24</v>
      </c>
      <c r="E43" t="s">
        <v>25</v>
      </c>
      <c r="F43">
        <v>2055</v>
      </c>
      <c r="G43">
        <v>35311770</v>
      </c>
      <c r="H43">
        <f t="shared" si="0"/>
        <v>1.0199046172704433</v>
      </c>
      <c r="I43">
        <f t="shared" si="1"/>
        <v>914729427410.15332</v>
      </c>
    </row>
    <row r="44" spans="1:9" x14ac:dyDescent="0.35">
      <c r="A44" t="s">
        <v>21</v>
      </c>
      <c r="B44" t="s">
        <v>22</v>
      </c>
      <c r="C44" t="s">
        <v>23</v>
      </c>
      <c r="D44" t="s">
        <v>24</v>
      </c>
      <c r="E44" t="s">
        <v>25</v>
      </c>
      <c r="F44">
        <v>2056</v>
      </c>
      <c r="G44">
        <v>36014100</v>
      </c>
      <c r="H44">
        <f t="shared" si="0"/>
        <v>1.0198894023154319</v>
      </c>
      <c r="I44">
        <f t="shared" si="1"/>
        <v>932922849001.67847</v>
      </c>
    </row>
    <row r="45" spans="1:9" x14ac:dyDescent="0.35">
      <c r="A45" t="s">
        <v>21</v>
      </c>
      <c r="B45" t="s">
        <v>22</v>
      </c>
      <c r="C45" t="s">
        <v>23</v>
      </c>
      <c r="D45" t="s">
        <v>24</v>
      </c>
      <c r="E45" t="s">
        <v>25</v>
      </c>
      <c r="F45">
        <v>2057</v>
      </c>
      <c r="G45">
        <v>36730540</v>
      </c>
      <c r="H45">
        <f t="shared" si="0"/>
        <v>1.0198933195609496</v>
      </c>
      <c r="I45">
        <f t="shared" si="1"/>
        <v>951481781362.58044</v>
      </c>
    </row>
    <row r="46" spans="1:9" x14ac:dyDescent="0.35">
      <c r="A46" t="s">
        <v>21</v>
      </c>
      <c r="B46" t="s">
        <v>22</v>
      </c>
      <c r="C46" t="s">
        <v>23</v>
      </c>
      <c r="D46" t="s">
        <v>24</v>
      </c>
      <c r="E46" t="s">
        <v>25</v>
      </c>
      <c r="F46">
        <v>2058</v>
      </c>
      <c r="G46">
        <v>37462060</v>
      </c>
      <c r="H46">
        <f t="shared" si="0"/>
        <v>1.0199158520402913</v>
      </c>
      <c r="I46">
        <f t="shared" si="1"/>
        <v>970431351739.23047</v>
      </c>
    </row>
    <row r="47" spans="1:9" x14ac:dyDescent="0.35">
      <c r="A47" t="s">
        <v>21</v>
      </c>
      <c r="B47" t="s">
        <v>22</v>
      </c>
      <c r="C47" t="s">
        <v>23</v>
      </c>
      <c r="D47" t="s">
        <v>24</v>
      </c>
      <c r="E47" t="s">
        <v>25</v>
      </c>
      <c r="F47">
        <v>2059</v>
      </c>
      <c r="G47">
        <v>38209630</v>
      </c>
      <c r="H47">
        <f t="shared" si="0"/>
        <v>1.01995538953277</v>
      </c>
      <c r="I47">
        <f t="shared" si="1"/>
        <v>989796687377.99939</v>
      </c>
    </row>
    <row r="48" spans="1:9" x14ac:dyDescent="0.35">
      <c r="A48" t="s">
        <v>21</v>
      </c>
      <c r="B48" t="s">
        <v>22</v>
      </c>
      <c r="C48" t="s">
        <v>23</v>
      </c>
      <c r="D48" t="s">
        <v>24</v>
      </c>
      <c r="E48" t="s">
        <v>25</v>
      </c>
      <c r="F48">
        <v>2060</v>
      </c>
      <c r="G48">
        <v>38974320</v>
      </c>
      <c r="H48">
        <f t="shared" si="0"/>
        <v>1.0200130176607312</v>
      </c>
      <c r="I48">
        <f t="shared" si="1"/>
        <v>1009605505963.0284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80598-4C63-4B31-A864-D5F7447D4ED6}">
  <dimension ref="A1:AF47"/>
  <sheetViews>
    <sheetView workbookViewId="0">
      <selection activeCell="A3" sqref="A3"/>
    </sheetView>
  </sheetViews>
  <sheetFormatPr defaultRowHeight="14.5" x14ac:dyDescent="0.35"/>
  <sheetData>
    <row r="1" spans="1:32" x14ac:dyDescent="0.35">
      <c r="A1" t="s">
        <v>28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35">
      <c r="A2" t="s">
        <v>29</v>
      </c>
      <c r="B2" s="10">
        <v>2422290000</v>
      </c>
      <c r="C2" s="10">
        <v>2464030000</v>
      </c>
      <c r="D2" s="10">
        <v>2505200000</v>
      </c>
      <c r="E2" s="10">
        <v>2545730000</v>
      </c>
      <c r="F2" s="10">
        <v>2585560000</v>
      </c>
      <c r="G2" s="10">
        <v>2624600000</v>
      </c>
      <c r="H2" s="10">
        <v>2662780000</v>
      </c>
      <c r="I2" s="10">
        <v>2700040000</v>
      </c>
      <c r="J2" s="10">
        <v>2737930000</v>
      </c>
      <c r="K2" s="10">
        <v>2776460000</v>
      </c>
      <c r="L2" s="10">
        <v>2815640000</v>
      </c>
      <c r="M2" s="10">
        <v>2855490000</v>
      </c>
      <c r="N2" s="10">
        <v>2896010000</v>
      </c>
      <c r="O2" s="10">
        <v>2937210000</v>
      </c>
      <c r="P2" s="10">
        <v>2979110000</v>
      </c>
      <c r="Q2" s="10">
        <v>3021720000</v>
      </c>
      <c r="R2" s="10">
        <v>3065050000</v>
      </c>
      <c r="S2" s="10">
        <v>3109110000</v>
      </c>
      <c r="T2" s="10">
        <v>3153920000</v>
      </c>
      <c r="U2" s="10">
        <v>3199490000</v>
      </c>
      <c r="V2" s="10">
        <v>3245830000</v>
      </c>
      <c r="W2" s="10">
        <v>3292950000</v>
      </c>
      <c r="X2" s="10">
        <v>3340870000</v>
      </c>
      <c r="Y2" s="10">
        <v>3389600000</v>
      </c>
      <c r="Z2" s="10">
        <v>3439150000</v>
      </c>
      <c r="AA2" s="10">
        <v>3489540000</v>
      </c>
      <c r="AB2" s="10">
        <v>3540790000</v>
      </c>
      <c r="AC2" s="10">
        <v>3592900000</v>
      </c>
      <c r="AD2" s="10">
        <v>3645890000</v>
      </c>
      <c r="AE2" s="10">
        <v>3699780000</v>
      </c>
      <c r="AF2" s="10">
        <v>3754580000</v>
      </c>
    </row>
    <row r="3" spans="1:32" x14ac:dyDescent="0.3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 x14ac:dyDescent="0.35">
      <c r="A4" t="s">
        <v>31</v>
      </c>
      <c r="B4" s="10">
        <v>102948000</v>
      </c>
      <c r="C4" s="10">
        <v>107408000</v>
      </c>
      <c r="D4" s="10">
        <v>111830000</v>
      </c>
      <c r="E4" s="10">
        <v>116185000</v>
      </c>
      <c r="F4" s="10">
        <v>120443000</v>
      </c>
      <c r="G4" s="10">
        <v>124574000</v>
      </c>
      <c r="H4" s="10">
        <v>128548000</v>
      </c>
      <c r="I4" s="10">
        <v>132335000</v>
      </c>
      <c r="J4" s="10">
        <v>136251000</v>
      </c>
      <c r="K4" s="10">
        <v>140300000</v>
      </c>
      <c r="L4" s="10">
        <v>144487000</v>
      </c>
      <c r="M4" s="10">
        <v>148816000</v>
      </c>
      <c r="N4" s="10">
        <v>153292000</v>
      </c>
      <c r="O4" s="10">
        <v>157920000</v>
      </c>
      <c r="P4" s="10">
        <v>162706000</v>
      </c>
      <c r="Q4" s="10">
        <v>167654000</v>
      </c>
      <c r="R4" s="10">
        <v>172771000</v>
      </c>
      <c r="S4" s="10">
        <v>178061000</v>
      </c>
      <c r="T4" s="10">
        <v>183532000</v>
      </c>
      <c r="U4" s="10">
        <v>189188000</v>
      </c>
      <c r="V4" s="10">
        <v>195037000</v>
      </c>
      <c r="W4" s="10">
        <v>201085000</v>
      </c>
      <c r="X4" s="10">
        <v>207338000</v>
      </c>
      <c r="Y4" s="10">
        <v>213804000</v>
      </c>
      <c r="Z4" s="10">
        <v>220490000</v>
      </c>
      <c r="AA4" s="10">
        <v>227403000</v>
      </c>
      <c r="AB4" s="10">
        <v>234551000</v>
      </c>
      <c r="AC4" s="10">
        <v>241942000</v>
      </c>
      <c r="AD4" s="10">
        <v>249585000</v>
      </c>
      <c r="AE4" s="10">
        <v>257487000</v>
      </c>
      <c r="AF4" s="10">
        <v>265658000</v>
      </c>
    </row>
    <row r="5" spans="1:32" x14ac:dyDescent="0.35">
      <c r="A5" t="s">
        <v>32</v>
      </c>
      <c r="B5" s="10">
        <v>939726000</v>
      </c>
      <c r="C5" s="10">
        <v>931082000</v>
      </c>
      <c r="D5" s="10">
        <v>925175000</v>
      </c>
      <c r="E5" s="10">
        <v>921932000</v>
      </c>
      <c r="F5" s="10">
        <v>921305000</v>
      </c>
      <c r="G5" s="10">
        <v>923279000</v>
      </c>
      <c r="H5" s="10">
        <v>927866000</v>
      </c>
      <c r="I5" s="10">
        <v>935107000</v>
      </c>
      <c r="J5" s="10">
        <v>942420000</v>
      </c>
      <c r="K5" s="10">
        <v>949807000</v>
      </c>
      <c r="L5" s="10">
        <v>957268000</v>
      </c>
      <c r="M5" s="10">
        <v>964804000</v>
      </c>
      <c r="N5" s="10">
        <v>972416000</v>
      </c>
      <c r="O5" s="10">
        <v>980104000</v>
      </c>
      <c r="P5" s="10">
        <v>987869000</v>
      </c>
      <c r="Q5" s="10">
        <v>995713000</v>
      </c>
      <c r="R5" s="10">
        <v>1003630000</v>
      </c>
      <c r="S5" s="10">
        <v>1011640000</v>
      </c>
      <c r="T5" s="10">
        <v>1019720000</v>
      </c>
      <c r="U5" s="10">
        <v>1027880000</v>
      </c>
      <c r="V5" s="10">
        <v>1036130000</v>
      </c>
      <c r="W5" s="10">
        <v>1044460000</v>
      </c>
      <c r="X5" s="10">
        <v>1052870000</v>
      </c>
      <c r="Y5" s="10">
        <v>1061360000</v>
      </c>
      <c r="Z5" s="10">
        <v>1069950000</v>
      </c>
      <c r="AA5" s="10">
        <v>1078610000</v>
      </c>
      <c r="AB5" s="10">
        <v>1087370000</v>
      </c>
      <c r="AC5" s="10">
        <v>1096210000</v>
      </c>
      <c r="AD5" s="10">
        <v>1105140000</v>
      </c>
      <c r="AE5" s="10">
        <v>1114160000</v>
      </c>
      <c r="AF5" s="10">
        <v>1123280000</v>
      </c>
    </row>
    <row r="6" spans="1:32" x14ac:dyDescent="0.35">
      <c r="A6" t="s">
        <v>33</v>
      </c>
      <c r="B6" s="10">
        <v>147415000</v>
      </c>
      <c r="C6" s="10">
        <v>147798000</v>
      </c>
      <c r="D6" s="10">
        <v>148685000</v>
      </c>
      <c r="E6" s="10">
        <v>150084000</v>
      </c>
      <c r="F6" s="10">
        <v>152012000</v>
      </c>
      <c r="G6" s="10">
        <v>154490000</v>
      </c>
      <c r="H6" s="10">
        <v>157550000</v>
      </c>
      <c r="I6" s="10">
        <v>161229000</v>
      </c>
      <c r="J6" s="10">
        <v>165015000</v>
      </c>
      <c r="K6" s="10">
        <v>168911000</v>
      </c>
      <c r="L6" s="10">
        <v>172920000</v>
      </c>
      <c r="M6" s="10">
        <v>177045000</v>
      </c>
      <c r="N6" s="10">
        <v>181289000</v>
      </c>
      <c r="O6" s="10">
        <v>185657000</v>
      </c>
      <c r="P6" s="10">
        <v>190151000</v>
      </c>
      <c r="Q6" s="10">
        <v>194776000</v>
      </c>
      <c r="R6" s="10">
        <v>199535000</v>
      </c>
      <c r="S6" s="10">
        <v>204432000</v>
      </c>
      <c r="T6" s="10">
        <v>209470000</v>
      </c>
      <c r="U6" s="10">
        <v>214655000</v>
      </c>
      <c r="V6" s="10">
        <v>219991000</v>
      </c>
      <c r="W6" s="10">
        <v>225481000</v>
      </c>
      <c r="X6" s="10">
        <v>231130000</v>
      </c>
      <c r="Y6" s="10">
        <v>236943000</v>
      </c>
      <c r="Z6" s="10">
        <v>242924000</v>
      </c>
      <c r="AA6" s="10">
        <v>249080000</v>
      </c>
      <c r="AB6" s="10">
        <v>255413000</v>
      </c>
      <c r="AC6" s="10">
        <v>261930000</v>
      </c>
      <c r="AD6" s="10">
        <v>268637000</v>
      </c>
      <c r="AE6" s="10">
        <v>275537000</v>
      </c>
      <c r="AF6" s="10">
        <v>282638000</v>
      </c>
    </row>
    <row r="7" spans="1:32" x14ac:dyDescent="0.35">
      <c r="A7" t="s">
        <v>34</v>
      </c>
      <c r="B7" s="10">
        <v>4637980000</v>
      </c>
      <c r="C7" s="10">
        <v>4677970000</v>
      </c>
      <c r="D7" s="10">
        <v>4723890000</v>
      </c>
      <c r="E7" s="10">
        <v>4775950000</v>
      </c>
      <c r="F7" s="10">
        <v>4834380000</v>
      </c>
      <c r="G7" s="10">
        <v>4899420000</v>
      </c>
      <c r="H7" s="10">
        <v>4971380000</v>
      </c>
      <c r="I7" s="10">
        <v>5050580000</v>
      </c>
      <c r="J7" s="10">
        <v>5131330000</v>
      </c>
      <c r="K7" s="10">
        <v>5213670000</v>
      </c>
      <c r="L7" s="10">
        <v>5297610000</v>
      </c>
      <c r="M7" s="10">
        <v>5383200000</v>
      </c>
      <c r="N7" s="10">
        <v>5470460000</v>
      </c>
      <c r="O7" s="10">
        <v>5559440000</v>
      </c>
      <c r="P7" s="10">
        <v>5650150000</v>
      </c>
      <c r="Q7" s="10">
        <v>5742640000</v>
      </c>
      <c r="R7" s="10">
        <v>5836950000</v>
      </c>
      <c r="S7" s="10">
        <v>5933100000</v>
      </c>
      <c r="T7" s="10">
        <v>6031130000</v>
      </c>
      <c r="U7" s="10">
        <v>6131080000</v>
      </c>
      <c r="V7" s="10">
        <v>6232990000</v>
      </c>
      <c r="W7" s="10">
        <v>6336890000</v>
      </c>
      <c r="X7" s="10">
        <v>6442830000</v>
      </c>
      <c r="Y7" s="10">
        <v>6550840000</v>
      </c>
      <c r="Z7" s="10">
        <v>6660970000</v>
      </c>
      <c r="AA7" s="10">
        <v>6773260000</v>
      </c>
      <c r="AB7" s="10">
        <v>6887740000</v>
      </c>
      <c r="AC7" s="10">
        <v>7004460000</v>
      </c>
      <c r="AD7" s="10">
        <v>7123470000</v>
      </c>
      <c r="AE7" s="10">
        <v>7244820000</v>
      </c>
      <c r="AF7" s="10">
        <v>7368530000</v>
      </c>
    </row>
    <row r="8" spans="1:32" x14ac:dyDescent="0.35">
      <c r="A8" t="s">
        <v>35</v>
      </c>
      <c r="B8" s="10">
        <v>308532000</v>
      </c>
      <c r="C8" s="10">
        <v>306778000</v>
      </c>
      <c r="D8" s="10">
        <v>304559000</v>
      </c>
      <c r="E8" s="10">
        <v>301888000</v>
      </c>
      <c r="F8" s="10">
        <v>298779000</v>
      </c>
      <c r="G8" s="10">
        <v>295250000</v>
      </c>
      <c r="H8" s="10">
        <v>291319000</v>
      </c>
      <c r="I8" s="10">
        <v>287009000</v>
      </c>
      <c r="J8" s="10">
        <v>282781000</v>
      </c>
      <c r="K8" s="10">
        <v>278633000</v>
      </c>
      <c r="L8" s="10">
        <v>274565000</v>
      </c>
      <c r="M8" s="10">
        <v>270574000</v>
      </c>
      <c r="N8" s="10">
        <v>266660000</v>
      </c>
      <c r="O8" s="10">
        <v>262820000</v>
      </c>
      <c r="P8" s="10">
        <v>259053000</v>
      </c>
      <c r="Q8" s="10">
        <v>255358000</v>
      </c>
      <c r="R8" s="10">
        <v>251734000</v>
      </c>
      <c r="S8" s="10">
        <v>248178000</v>
      </c>
      <c r="T8" s="10">
        <v>244691000</v>
      </c>
      <c r="U8" s="10">
        <v>241270000</v>
      </c>
      <c r="V8" s="10">
        <v>237914000</v>
      </c>
      <c r="W8" s="10">
        <v>234622000</v>
      </c>
      <c r="X8" s="10">
        <v>231393000</v>
      </c>
      <c r="Y8" s="10">
        <v>228226000</v>
      </c>
      <c r="Z8" s="10">
        <v>225119000</v>
      </c>
      <c r="AA8" s="10">
        <v>222071000</v>
      </c>
      <c r="AB8" s="10">
        <v>219081000</v>
      </c>
      <c r="AC8" s="10">
        <v>216149000</v>
      </c>
      <c r="AD8" s="10">
        <v>213272000</v>
      </c>
      <c r="AE8" s="10">
        <v>210450000</v>
      </c>
      <c r="AF8" s="10">
        <v>207682000</v>
      </c>
    </row>
    <row r="9" spans="1:32" x14ac:dyDescent="0.35">
      <c r="A9" t="s">
        <v>36</v>
      </c>
      <c r="B9" s="10">
        <v>1003020000</v>
      </c>
      <c r="C9" s="10">
        <v>1020530000</v>
      </c>
      <c r="D9" s="10">
        <v>1036340000</v>
      </c>
      <c r="E9" s="10">
        <v>1050350000</v>
      </c>
      <c r="F9" s="10">
        <v>1062450000</v>
      </c>
      <c r="G9" s="10">
        <v>1072540000</v>
      </c>
      <c r="H9" s="10">
        <v>1080550000</v>
      </c>
      <c r="I9" s="10">
        <v>1086410000</v>
      </c>
      <c r="J9" s="10">
        <v>1092320000</v>
      </c>
      <c r="K9" s="10">
        <v>1098260000</v>
      </c>
      <c r="L9" s="10">
        <v>1104240000</v>
      </c>
      <c r="M9" s="10">
        <v>1110260000</v>
      </c>
      <c r="N9" s="10">
        <v>1116310000</v>
      </c>
      <c r="O9" s="10">
        <v>1122410000</v>
      </c>
      <c r="P9" s="10">
        <v>1128550000</v>
      </c>
      <c r="Q9" s="10">
        <v>1134730000</v>
      </c>
      <c r="R9" s="10">
        <v>1140950000</v>
      </c>
      <c r="S9" s="10">
        <v>1147210000</v>
      </c>
      <c r="T9" s="10">
        <v>1153510000</v>
      </c>
      <c r="U9" s="10">
        <v>1159860000</v>
      </c>
      <c r="V9" s="10">
        <v>1166240000</v>
      </c>
      <c r="W9" s="10">
        <v>1172670000</v>
      </c>
      <c r="X9" s="10">
        <v>1179140000</v>
      </c>
      <c r="Y9" s="10">
        <v>1185650000</v>
      </c>
      <c r="Z9" s="10">
        <v>1192200000</v>
      </c>
      <c r="AA9" s="10">
        <v>1198800000</v>
      </c>
      <c r="AB9" s="10">
        <v>1205440000</v>
      </c>
      <c r="AC9" s="10">
        <v>1212130000</v>
      </c>
      <c r="AD9" s="10">
        <v>1218860000</v>
      </c>
      <c r="AE9" s="10">
        <v>1225630000</v>
      </c>
      <c r="AF9" s="10">
        <v>1232450000</v>
      </c>
    </row>
    <row r="10" spans="1:32" x14ac:dyDescent="0.35">
      <c r="A10" t="s">
        <v>37</v>
      </c>
      <c r="B10" s="10">
        <v>2483860000</v>
      </c>
      <c r="C10" s="10">
        <v>2485690000</v>
      </c>
      <c r="D10" s="10">
        <v>2488580000</v>
      </c>
      <c r="E10" s="10">
        <v>2492540000</v>
      </c>
      <c r="F10" s="10">
        <v>2497570000</v>
      </c>
      <c r="G10" s="10">
        <v>2503680000</v>
      </c>
      <c r="H10" s="10">
        <v>2510880000</v>
      </c>
      <c r="I10" s="10">
        <v>2519170000</v>
      </c>
      <c r="J10" s="10">
        <v>2527510000</v>
      </c>
      <c r="K10" s="10">
        <v>2535870000</v>
      </c>
      <c r="L10" s="10">
        <v>2544270000</v>
      </c>
      <c r="M10" s="10">
        <v>2552710000</v>
      </c>
      <c r="N10" s="10">
        <v>2561180000</v>
      </c>
      <c r="O10" s="10">
        <v>2569680000</v>
      </c>
      <c r="P10" s="10">
        <v>2578220000</v>
      </c>
      <c r="Q10" s="10">
        <v>2586800000</v>
      </c>
      <c r="R10" s="10">
        <v>2595410000</v>
      </c>
      <c r="S10" s="10">
        <v>2604060000</v>
      </c>
      <c r="T10" s="10">
        <v>2612740000</v>
      </c>
      <c r="U10" s="10">
        <v>2621460000</v>
      </c>
      <c r="V10" s="10">
        <v>2630220000</v>
      </c>
      <c r="W10" s="10">
        <v>2639010000</v>
      </c>
      <c r="X10" s="10">
        <v>2647840000</v>
      </c>
      <c r="Y10" s="10">
        <v>2656710000</v>
      </c>
      <c r="Z10" s="10">
        <v>2665610000</v>
      </c>
      <c r="AA10" s="10">
        <v>2674550000</v>
      </c>
      <c r="AB10" s="10">
        <v>2683530000</v>
      </c>
      <c r="AC10" s="10">
        <v>2692540000</v>
      </c>
      <c r="AD10" s="10">
        <v>2701590000</v>
      </c>
      <c r="AE10" s="10">
        <v>2710680000</v>
      </c>
      <c r="AF10" s="10">
        <v>2719810000</v>
      </c>
    </row>
    <row r="11" spans="1:32" x14ac:dyDescent="0.35">
      <c r="A11" t="s">
        <v>38</v>
      </c>
      <c r="B11" s="10">
        <v>1192640000</v>
      </c>
      <c r="C11" s="10">
        <v>1199210000</v>
      </c>
      <c r="D11" s="10">
        <v>1205720000</v>
      </c>
      <c r="E11" s="10">
        <v>1212190000</v>
      </c>
      <c r="F11" s="10">
        <v>1218600000</v>
      </c>
      <c r="G11" s="10">
        <v>1224960000</v>
      </c>
      <c r="H11" s="10">
        <v>1231250000</v>
      </c>
      <c r="I11" s="10">
        <v>1237490000</v>
      </c>
      <c r="J11" s="10">
        <v>1243760000</v>
      </c>
      <c r="K11" s="10">
        <v>1250080000</v>
      </c>
      <c r="L11" s="10">
        <v>1256440000</v>
      </c>
      <c r="M11" s="10">
        <v>1262830000</v>
      </c>
      <c r="N11" s="10">
        <v>1269270000</v>
      </c>
      <c r="O11" s="10">
        <v>1275740000</v>
      </c>
      <c r="P11" s="10">
        <v>1282260000</v>
      </c>
      <c r="Q11" s="10">
        <v>1288820000</v>
      </c>
      <c r="R11" s="10">
        <v>1295420000</v>
      </c>
      <c r="S11" s="10">
        <v>1302060000</v>
      </c>
      <c r="T11" s="10">
        <v>1308740000</v>
      </c>
      <c r="U11" s="10">
        <v>1315470000</v>
      </c>
      <c r="V11" s="10">
        <v>1322230000</v>
      </c>
      <c r="W11" s="10">
        <v>1329040000</v>
      </c>
      <c r="X11" s="10">
        <v>1335900000</v>
      </c>
      <c r="Y11" s="10">
        <v>1342790000</v>
      </c>
      <c r="Z11" s="10">
        <v>1349730000</v>
      </c>
      <c r="AA11" s="10">
        <v>1356710000</v>
      </c>
      <c r="AB11" s="10">
        <v>1363740000</v>
      </c>
      <c r="AC11" s="10">
        <v>1370810000</v>
      </c>
      <c r="AD11" s="10">
        <v>1377930000</v>
      </c>
      <c r="AE11" s="10">
        <v>1385090000</v>
      </c>
      <c r="AF11" s="10">
        <v>1392290000</v>
      </c>
    </row>
    <row r="12" spans="1:32" x14ac:dyDescent="0.35">
      <c r="A12" t="s">
        <v>39</v>
      </c>
      <c r="B12" s="10">
        <v>5362920000</v>
      </c>
      <c r="C12" s="10">
        <v>5457590000</v>
      </c>
      <c r="D12" s="10">
        <v>5552220000</v>
      </c>
      <c r="E12" s="10">
        <v>5646730000</v>
      </c>
      <c r="F12" s="10">
        <v>5741020000</v>
      </c>
      <c r="G12" s="10">
        <v>5834990000</v>
      </c>
      <c r="H12" s="10">
        <v>5928560000</v>
      </c>
      <c r="I12" s="10">
        <v>6021620000</v>
      </c>
      <c r="J12" s="10">
        <v>6116450000</v>
      </c>
      <c r="K12" s="10">
        <v>6213070000</v>
      </c>
      <c r="L12" s="10">
        <v>6311530000</v>
      </c>
      <c r="M12" s="10">
        <v>6411850000</v>
      </c>
      <c r="N12" s="10">
        <v>6514070000</v>
      </c>
      <c r="O12" s="10">
        <v>6618230000</v>
      </c>
      <c r="P12" s="10">
        <v>6724360000</v>
      </c>
      <c r="Q12" s="10">
        <v>6832510000</v>
      </c>
      <c r="R12" s="10">
        <v>6942700000</v>
      </c>
      <c r="S12" s="10">
        <v>7054990000</v>
      </c>
      <c r="T12" s="10">
        <v>7169400000</v>
      </c>
      <c r="U12" s="10">
        <v>7285970000</v>
      </c>
      <c r="V12" s="10">
        <v>7404760000</v>
      </c>
      <c r="W12" s="10">
        <v>7525800000</v>
      </c>
      <c r="X12" s="10">
        <v>7649130000</v>
      </c>
      <c r="Y12" s="10">
        <v>7774800000</v>
      </c>
      <c r="Z12" s="10">
        <v>7902860000</v>
      </c>
      <c r="AA12" s="10">
        <v>8033330000</v>
      </c>
      <c r="AB12" s="10">
        <v>8166280000</v>
      </c>
      <c r="AC12" s="10">
        <v>8301750000</v>
      </c>
      <c r="AD12" s="10">
        <v>8439790000</v>
      </c>
      <c r="AE12" s="10">
        <v>8580450000</v>
      </c>
      <c r="AF12" s="10">
        <v>8723770000</v>
      </c>
    </row>
    <row r="13" spans="1:32" x14ac:dyDescent="0.35">
      <c r="A13" t="s">
        <v>40</v>
      </c>
      <c r="B13" s="10">
        <v>2126030000</v>
      </c>
      <c r="C13" s="10">
        <v>2124590000</v>
      </c>
      <c r="D13" s="10">
        <v>2128420000</v>
      </c>
      <c r="E13" s="10">
        <v>2137550000</v>
      </c>
      <c r="F13" s="10">
        <v>2152030000</v>
      </c>
      <c r="G13" s="10">
        <v>2171990000</v>
      </c>
      <c r="H13" s="10">
        <v>2197610000</v>
      </c>
      <c r="I13" s="10">
        <v>2229110000</v>
      </c>
      <c r="J13" s="10">
        <v>2261170000</v>
      </c>
      <c r="K13" s="10">
        <v>2293810000</v>
      </c>
      <c r="L13" s="10">
        <v>2327040000</v>
      </c>
      <c r="M13" s="10">
        <v>2360870000</v>
      </c>
      <c r="N13" s="10">
        <v>2395310000</v>
      </c>
      <c r="O13" s="10">
        <v>2430360000</v>
      </c>
      <c r="P13" s="10">
        <v>2466050000</v>
      </c>
      <c r="Q13" s="10">
        <v>2502380000</v>
      </c>
      <c r="R13" s="10">
        <v>2539360000</v>
      </c>
      <c r="S13" s="10">
        <v>2577010000</v>
      </c>
      <c r="T13" s="10">
        <v>2615340000</v>
      </c>
      <c r="U13" s="10">
        <v>2654350000</v>
      </c>
      <c r="V13" s="10">
        <v>2694070000</v>
      </c>
      <c r="W13" s="10">
        <v>2734510000</v>
      </c>
      <c r="X13" s="10">
        <v>2775670000</v>
      </c>
      <c r="Y13" s="10">
        <v>2817570000</v>
      </c>
      <c r="Z13" s="10">
        <v>2860230000</v>
      </c>
      <c r="AA13" s="10">
        <v>2903650000</v>
      </c>
      <c r="AB13" s="10">
        <v>2947860000</v>
      </c>
      <c r="AC13" s="10">
        <v>2992860000</v>
      </c>
      <c r="AD13" s="10">
        <v>3038670000</v>
      </c>
      <c r="AE13" s="10">
        <v>3085310000</v>
      </c>
      <c r="AF13" s="10">
        <v>3132780000</v>
      </c>
    </row>
    <row r="14" spans="1:32" x14ac:dyDescent="0.35">
      <c r="A14" t="s">
        <v>41</v>
      </c>
      <c r="B14" s="10">
        <v>3576280000</v>
      </c>
      <c r="C14" s="10">
        <v>3628100000</v>
      </c>
      <c r="D14" s="10">
        <v>3680730000</v>
      </c>
      <c r="E14" s="10">
        <v>3734160000</v>
      </c>
      <c r="F14" s="10">
        <v>3788420000</v>
      </c>
      <c r="G14" s="10">
        <v>3843510000</v>
      </c>
      <c r="H14" s="10">
        <v>3899440000</v>
      </c>
      <c r="I14" s="10">
        <v>3956220000</v>
      </c>
      <c r="J14" s="10">
        <v>4014010000</v>
      </c>
      <c r="K14" s="10">
        <v>4072820000</v>
      </c>
      <c r="L14" s="10">
        <v>4132670000</v>
      </c>
      <c r="M14" s="10">
        <v>4193580000</v>
      </c>
      <c r="N14" s="10">
        <v>4255570000</v>
      </c>
      <c r="O14" s="10">
        <v>4318650000</v>
      </c>
      <c r="P14" s="10">
        <v>4382850000</v>
      </c>
      <c r="Q14" s="10">
        <v>4448190000</v>
      </c>
      <c r="R14" s="10">
        <v>4514680000</v>
      </c>
      <c r="S14" s="10">
        <v>4582350000</v>
      </c>
      <c r="T14" s="10">
        <v>4651210000</v>
      </c>
      <c r="U14" s="10">
        <v>4721300000</v>
      </c>
      <c r="V14" s="10">
        <v>4792620000</v>
      </c>
      <c r="W14" s="10">
        <v>4865210000</v>
      </c>
      <c r="X14" s="10">
        <v>4939080000</v>
      </c>
      <c r="Y14" s="10">
        <v>5014260000</v>
      </c>
      <c r="Z14" s="10">
        <v>5090760000</v>
      </c>
      <c r="AA14" s="10">
        <v>5168630000</v>
      </c>
      <c r="AB14" s="10">
        <v>5247870000</v>
      </c>
      <c r="AC14" s="10">
        <v>5328510000</v>
      </c>
      <c r="AD14" s="10">
        <v>5410580000</v>
      </c>
      <c r="AE14" s="10">
        <v>5494100000</v>
      </c>
      <c r="AF14" s="10">
        <v>5579100000</v>
      </c>
    </row>
    <row r="15" spans="1:32" x14ac:dyDescent="0.35">
      <c r="A15" t="s">
        <v>42</v>
      </c>
      <c r="B15" s="10">
        <v>886928000</v>
      </c>
      <c r="C15" s="10">
        <v>915561000</v>
      </c>
      <c r="D15" s="10">
        <v>942366000</v>
      </c>
      <c r="E15" s="10">
        <v>967064000</v>
      </c>
      <c r="F15" s="10">
        <v>989388000</v>
      </c>
      <c r="G15" s="10">
        <v>1009090000</v>
      </c>
      <c r="H15" s="10">
        <v>1025950000</v>
      </c>
      <c r="I15" s="10">
        <v>1039770000</v>
      </c>
      <c r="J15" s="10">
        <v>1053800000</v>
      </c>
      <c r="K15" s="10">
        <v>1068060000</v>
      </c>
      <c r="L15" s="10">
        <v>1082540000</v>
      </c>
      <c r="M15" s="10">
        <v>1097250000</v>
      </c>
      <c r="N15" s="10">
        <v>1112200000</v>
      </c>
      <c r="O15" s="10">
        <v>1127380000</v>
      </c>
      <c r="P15" s="10">
        <v>1142810000</v>
      </c>
      <c r="Q15" s="10">
        <v>1158470000</v>
      </c>
      <c r="R15" s="10">
        <v>1174390000</v>
      </c>
      <c r="S15" s="10">
        <v>1190560000</v>
      </c>
      <c r="T15" s="10">
        <v>1206990000</v>
      </c>
      <c r="U15" s="10">
        <v>1223670000</v>
      </c>
      <c r="V15" s="10">
        <v>1240630000</v>
      </c>
      <c r="W15" s="10">
        <v>1257850000</v>
      </c>
      <c r="X15" s="10">
        <v>1275340000</v>
      </c>
      <c r="Y15" s="10">
        <v>1293110000</v>
      </c>
      <c r="Z15" s="10">
        <v>1311160000</v>
      </c>
      <c r="AA15" s="10">
        <v>1329500000</v>
      </c>
      <c r="AB15" s="10">
        <v>1348130000</v>
      </c>
      <c r="AC15" s="10">
        <v>1367060000</v>
      </c>
      <c r="AD15" s="10">
        <v>1386280000</v>
      </c>
      <c r="AE15" s="10">
        <v>1405820000</v>
      </c>
      <c r="AF15" s="10">
        <v>1425660000</v>
      </c>
    </row>
    <row r="16" spans="1:32" x14ac:dyDescent="0.35">
      <c r="A16" t="s">
        <v>43</v>
      </c>
      <c r="B16" s="10">
        <v>1141670000</v>
      </c>
      <c r="C16" s="10">
        <v>1160290000</v>
      </c>
      <c r="D16" s="10">
        <v>1178350000</v>
      </c>
      <c r="E16" s="10">
        <v>1195830000</v>
      </c>
      <c r="F16" s="10">
        <v>1212680000</v>
      </c>
      <c r="G16" s="10">
        <v>1228850000</v>
      </c>
      <c r="H16" s="10">
        <v>1244290000</v>
      </c>
      <c r="I16" s="10">
        <v>1258970000</v>
      </c>
      <c r="J16" s="10">
        <v>1273860000</v>
      </c>
      <c r="K16" s="10">
        <v>1288970000</v>
      </c>
      <c r="L16" s="10">
        <v>1304290000</v>
      </c>
      <c r="M16" s="10">
        <v>1319830000</v>
      </c>
      <c r="N16" s="10">
        <v>1335590000</v>
      </c>
      <c r="O16" s="10">
        <v>1351570000</v>
      </c>
      <c r="P16" s="10">
        <v>1367790000</v>
      </c>
      <c r="Q16" s="10">
        <v>1384230000</v>
      </c>
      <c r="R16" s="10">
        <v>1400920000</v>
      </c>
      <c r="S16" s="10">
        <v>1417840000</v>
      </c>
      <c r="T16" s="10">
        <v>1435000000</v>
      </c>
      <c r="U16" s="10">
        <v>1452410000</v>
      </c>
      <c r="V16" s="10">
        <v>1470060000</v>
      </c>
      <c r="W16" s="10">
        <v>1487970000</v>
      </c>
      <c r="X16" s="10">
        <v>1506140000</v>
      </c>
      <c r="Y16" s="10">
        <v>1524560000</v>
      </c>
      <c r="Z16" s="10">
        <v>1543250000</v>
      </c>
      <c r="AA16" s="10">
        <v>1562210000</v>
      </c>
      <c r="AB16" s="10">
        <v>1581440000</v>
      </c>
      <c r="AC16" s="10">
        <v>1600940000</v>
      </c>
      <c r="AD16" s="10">
        <v>1620720000</v>
      </c>
      <c r="AE16" s="10">
        <v>1640780000</v>
      </c>
      <c r="AF16" s="10">
        <v>1661130000</v>
      </c>
    </row>
    <row r="17" spans="1:32" x14ac:dyDescent="0.35">
      <c r="A17" t="s">
        <v>44</v>
      </c>
      <c r="B17" s="10">
        <v>1814990000</v>
      </c>
      <c r="C17" s="10">
        <v>1838350000</v>
      </c>
      <c r="D17" s="10">
        <v>1859030000</v>
      </c>
      <c r="E17" s="10">
        <v>1876900000</v>
      </c>
      <c r="F17" s="10">
        <v>1891860000</v>
      </c>
      <c r="G17" s="10">
        <v>1903790000</v>
      </c>
      <c r="H17" s="10">
        <v>1912640000</v>
      </c>
      <c r="I17" s="10">
        <v>1918330000</v>
      </c>
      <c r="J17" s="10">
        <v>1924040000</v>
      </c>
      <c r="K17" s="10">
        <v>1929770000</v>
      </c>
      <c r="L17" s="10">
        <v>1935520000</v>
      </c>
      <c r="M17" s="10">
        <v>1941300000</v>
      </c>
      <c r="N17" s="10">
        <v>1947090000</v>
      </c>
      <c r="O17" s="10">
        <v>1952900000</v>
      </c>
      <c r="P17" s="10">
        <v>1958740000</v>
      </c>
      <c r="Q17" s="10">
        <v>1964600000</v>
      </c>
      <c r="R17" s="10">
        <v>1970480000</v>
      </c>
      <c r="S17" s="10">
        <v>1976380000</v>
      </c>
      <c r="T17" s="10">
        <v>1982300000</v>
      </c>
      <c r="U17" s="10">
        <v>1988240000</v>
      </c>
      <c r="V17" s="10">
        <v>1994210000</v>
      </c>
      <c r="W17" s="10">
        <v>2000200000</v>
      </c>
      <c r="X17" s="10">
        <v>2006210000</v>
      </c>
      <c r="Y17" s="10">
        <v>2012240000</v>
      </c>
      <c r="Z17" s="10">
        <v>2018290000</v>
      </c>
      <c r="AA17" s="10">
        <v>2024360000</v>
      </c>
      <c r="AB17" s="10">
        <v>2030460000</v>
      </c>
      <c r="AC17" s="10">
        <v>2036580000</v>
      </c>
      <c r="AD17" s="10">
        <v>2042720000</v>
      </c>
      <c r="AE17" s="10">
        <v>2048880000</v>
      </c>
      <c r="AF17" s="10">
        <v>2055070000</v>
      </c>
    </row>
    <row r="18" spans="1:32" x14ac:dyDescent="0.35">
      <c r="A18" t="s">
        <v>45</v>
      </c>
      <c r="B18" s="10">
        <v>875258000</v>
      </c>
      <c r="C18" s="10">
        <v>888448000</v>
      </c>
      <c r="D18" s="10">
        <v>901005000</v>
      </c>
      <c r="E18" s="10">
        <v>912887000</v>
      </c>
      <c r="F18" s="10">
        <v>924054000</v>
      </c>
      <c r="G18" s="10">
        <v>934467000</v>
      </c>
      <c r="H18" s="10">
        <v>944089000</v>
      </c>
      <c r="I18" s="10">
        <v>952885000</v>
      </c>
      <c r="J18" s="10">
        <v>961781000</v>
      </c>
      <c r="K18" s="10">
        <v>970778000</v>
      </c>
      <c r="L18" s="10">
        <v>979877000</v>
      </c>
      <c r="M18" s="10">
        <v>989079000</v>
      </c>
      <c r="N18" s="10">
        <v>998385000</v>
      </c>
      <c r="O18" s="10">
        <v>1007800000</v>
      </c>
      <c r="P18" s="10">
        <v>1017310000</v>
      </c>
      <c r="Q18" s="10">
        <v>1026940000</v>
      </c>
      <c r="R18" s="10">
        <v>1036680000</v>
      </c>
      <c r="S18" s="10">
        <v>1046520000</v>
      </c>
      <c r="T18" s="10">
        <v>1056480000</v>
      </c>
      <c r="U18" s="10">
        <v>1066550000</v>
      </c>
      <c r="V18" s="10">
        <v>1076730000</v>
      </c>
      <c r="W18" s="10">
        <v>1087030000</v>
      </c>
      <c r="X18" s="10">
        <v>1097450000</v>
      </c>
      <c r="Y18" s="10">
        <v>1107980000</v>
      </c>
      <c r="Z18" s="10">
        <v>1118640000</v>
      </c>
      <c r="AA18" s="10">
        <v>1129410000</v>
      </c>
      <c r="AB18" s="10">
        <v>1140310000</v>
      </c>
      <c r="AC18" s="10">
        <v>1151320000</v>
      </c>
      <c r="AD18" s="10">
        <v>1162470000</v>
      </c>
      <c r="AE18" s="10">
        <v>1173740000</v>
      </c>
      <c r="AF18" s="10">
        <v>1185140000</v>
      </c>
    </row>
    <row r="19" spans="1:32" x14ac:dyDescent="0.35">
      <c r="A19" t="s">
        <v>46</v>
      </c>
      <c r="B19" s="10">
        <v>7267580000</v>
      </c>
      <c r="C19" s="10">
        <v>7414730000</v>
      </c>
      <c r="D19" s="10">
        <v>7552700000</v>
      </c>
      <c r="E19" s="10">
        <v>7680690000</v>
      </c>
      <c r="F19" s="10">
        <v>7797910000</v>
      </c>
      <c r="G19" s="10">
        <v>7903670000</v>
      </c>
      <c r="H19" s="10">
        <v>7997280000</v>
      </c>
      <c r="I19" s="10">
        <v>8078160000</v>
      </c>
      <c r="J19" s="10">
        <v>8160020000</v>
      </c>
      <c r="K19" s="10">
        <v>8242880000</v>
      </c>
      <c r="L19" s="10">
        <v>8326750000</v>
      </c>
      <c r="M19" s="10">
        <v>8411640000</v>
      </c>
      <c r="N19" s="10">
        <v>8497570000</v>
      </c>
      <c r="O19" s="10">
        <v>8584540000</v>
      </c>
      <c r="P19" s="10">
        <v>8672570000</v>
      </c>
      <c r="Q19" s="10">
        <v>8761670000</v>
      </c>
      <c r="R19" s="10">
        <v>8851850000</v>
      </c>
      <c r="S19" s="10">
        <v>8943130000</v>
      </c>
      <c r="T19" s="10">
        <v>9035530000</v>
      </c>
      <c r="U19" s="10">
        <v>9129050000</v>
      </c>
      <c r="V19" s="10">
        <v>9223710000</v>
      </c>
      <c r="W19" s="10">
        <v>9319520000</v>
      </c>
      <c r="X19" s="10">
        <v>9416490000</v>
      </c>
      <c r="Y19" s="10">
        <v>9514650000</v>
      </c>
      <c r="Z19" s="10">
        <v>9614000000</v>
      </c>
      <c r="AA19" s="10">
        <v>9714560000</v>
      </c>
      <c r="AB19" s="10">
        <v>9816350000</v>
      </c>
      <c r="AC19" s="10">
        <v>9919370000</v>
      </c>
      <c r="AD19" s="10">
        <v>10023700000</v>
      </c>
      <c r="AE19" s="10">
        <v>10129200000</v>
      </c>
      <c r="AF19" s="10">
        <v>10236000000</v>
      </c>
    </row>
    <row r="20" spans="1:32" x14ac:dyDescent="0.35">
      <c r="A20" t="s">
        <v>47</v>
      </c>
      <c r="B20" s="10">
        <v>2533830000</v>
      </c>
      <c r="C20" s="10">
        <v>2574130000</v>
      </c>
      <c r="D20" s="10">
        <v>2616660000</v>
      </c>
      <c r="E20" s="10">
        <v>2661540000</v>
      </c>
      <c r="F20" s="10">
        <v>2708870000</v>
      </c>
      <c r="G20" s="10">
        <v>2758760000</v>
      </c>
      <c r="H20" s="10">
        <v>2811340000</v>
      </c>
      <c r="I20" s="10">
        <v>2866750000</v>
      </c>
      <c r="J20" s="10">
        <v>2923480000</v>
      </c>
      <c r="K20" s="10">
        <v>2981560000</v>
      </c>
      <c r="L20" s="10">
        <v>3041020000</v>
      </c>
      <c r="M20" s="10">
        <v>3101900000</v>
      </c>
      <c r="N20" s="10">
        <v>3164240000</v>
      </c>
      <c r="O20" s="10">
        <v>3228050000</v>
      </c>
      <c r="P20" s="10">
        <v>3293390000</v>
      </c>
      <c r="Q20" s="10">
        <v>3360290000</v>
      </c>
      <c r="R20" s="10">
        <v>3428790000</v>
      </c>
      <c r="S20" s="10">
        <v>3498910000</v>
      </c>
      <c r="T20" s="10">
        <v>3570710000</v>
      </c>
      <c r="U20" s="10">
        <v>3644220000</v>
      </c>
      <c r="V20" s="10">
        <v>3719480000</v>
      </c>
      <c r="W20" s="10">
        <v>3796540000</v>
      </c>
      <c r="X20" s="10">
        <v>3875430000</v>
      </c>
      <c r="Y20" s="10">
        <v>3956200000</v>
      </c>
      <c r="Z20" s="10">
        <v>4038900000</v>
      </c>
      <c r="AA20" s="10">
        <v>4123570000</v>
      </c>
      <c r="AB20" s="10">
        <v>4210260000</v>
      </c>
      <c r="AC20" s="10">
        <v>4299010000</v>
      </c>
      <c r="AD20" s="10">
        <v>4389890000</v>
      </c>
      <c r="AE20" s="10">
        <v>4482920000</v>
      </c>
      <c r="AF20" s="10">
        <v>4578180000</v>
      </c>
    </row>
    <row r="21" spans="1:32" x14ac:dyDescent="0.35">
      <c r="A21" t="s">
        <v>48</v>
      </c>
      <c r="B21" s="10">
        <v>2234720000</v>
      </c>
      <c r="C21" s="10">
        <v>2274520000</v>
      </c>
      <c r="D21" s="10">
        <v>2313290000</v>
      </c>
      <c r="E21" s="10">
        <v>2350910000</v>
      </c>
      <c r="F21" s="10">
        <v>2387300000</v>
      </c>
      <c r="G21" s="10">
        <v>2422340000</v>
      </c>
      <c r="H21" s="10">
        <v>2455940000</v>
      </c>
      <c r="I21" s="10">
        <v>2488010000</v>
      </c>
      <c r="J21" s="10">
        <v>2520590000</v>
      </c>
      <c r="K21" s="10">
        <v>2553680000</v>
      </c>
      <c r="L21" s="10">
        <v>2587290000</v>
      </c>
      <c r="M21" s="10">
        <v>2621430000</v>
      </c>
      <c r="N21" s="10">
        <v>2656110000</v>
      </c>
      <c r="O21" s="10">
        <v>2691340000</v>
      </c>
      <c r="P21" s="10">
        <v>2727120000</v>
      </c>
      <c r="Q21" s="10">
        <v>2763470000</v>
      </c>
      <c r="R21" s="10">
        <v>2800390000</v>
      </c>
      <c r="S21" s="10">
        <v>2837890000</v>
      </c>
      <c r="T21" s="10">
        <v>2875980000</v>
      </c>
      <c r="U21" s="10">
        <v>2914680000</v>
      </c>
      <c r="V21" s="10">
        <v>2953980000</v>
      </c>
      <c r="W21" s="10">
        <v>2993910000</v>
      </c>
      <c r="X21" s="10">
        <v>3034460000</v>
      </c>
      <c r="Y21" s="10">
        <v>3075660000</v>
      </c>
      <c r="Z21" s="10">
        <v>3117500000</v>
      </c>
      <c r="AA21" s="10">
        <v>3160010000</v>
      </c>
      <c r="AB21" s="10">
        <v>3203180000</v>
      </c>
      <c r="AC21" s="10">
        <v>3247040000</v>
      </c>
      <c r="AD21" s="10">
        <v>3291590000</v>
      </c>
      <c r="AE21" s="10">
        <v>3336840000</v>
      </c>
      <c r="AF21" s="10">
        <v>3382810000</v>
      </c>
    </row>
    <row r="22" spans="1:32" x14ac:dyDescent="0.35">
      <c r="A22" t="s">
        <v>49</v>
      </c>
      <c r="B22" s="10">
        <v>8049380000</v>
      </c>
      <c r="C22" s="10">
        <v>8204130000</v>
      </c>
      <c r="D22" s="10">
        <v>8353620000</v>
      </c>
      <c r="E22" s="10">
        <v>8497340000</v>
      </c>
      <c r="F22" s="10">
        <v>8634770000</v>
      </c>
      <c r="G22" s="10">
        <v>8765420000</v>
      </c>
      <c r="H22" s="10">
        <v>8888800000</v>
      </c>
      <c r="I22" s="10">
        <v>9004450000</v>
      </c>
      <c r="J22" s="10">
        <v>9121910000</v>
      </c>
      <c r="K22" s="10">
        <v>9241220000</v>
      </c>
      <c r="L22" s="10">
        <v>9362400000</v>
      </c>
      <c r="M22" s="10">
        <v>9485470000</v>
      </c>
      <c r="N22" s="10">
        <v>9610480000</v>
      </c>
      <c r="O22" s="10">
        <v>9737440000</v>
      </c>
      <c r="P22" s="10">
        <v>9866400000</v>
      </c>
      <c r="Q22" s="10">
        <v>9997370000</v>
      </c>
      <c r="R22" s="10">
        <v>10130400000</v>
      </c>
      <c r="S22" s="10">
        <v>10265500000</v>
      </c>
      <c r="T22" s="10">
        <v>10402700000</v>
      </c>
      <c r="U22" s="10">
        <v>10542100000</v>
      </c>
      <c r="V22" s="10">
        <v>10683700000</v>
      </c>
      <c r="W22" s="10">
        <v>10827500000</v>
      </c>
      <c r="X22" s="10">
        <v>10973500000</v>
      </c>
      <c r="Y22" s="10">
        <v>11121900000</v>
      </c>
      <c r="Z22" s="10">
        <v>11272500000</v>
      </c>
      <c r="AA22" s="10">
        <v>11425500000</v>
      </c>
      <c r="AB22" s="10">
        <v>11581000000</v>
      </c>
      <c r="AC22" s="10">
        <v>11738800000</v>
      </c>
      <c r="AD22" s="10">
        <v>11899100000</v>
      </c>
      <c r="AE22" s="10">
        <v>12062000000</v>
      </c>
      <c r="AF22" s="10">
        <v>12227400000</v>
      </c>
    </row>
    <row r="23" spans="1:32" x14ac:dyDescent="0.35">
      <c r="A23" t="s">
        <v>50</v>
      </c>
      <c r="B23" s="10">
        <v>40287700000</v>
      </c>
      <c r="C23" s="10">
        <v>42542900000</v>
      </c>
      <c r="D23" s="10">
        <v>44676400000</v>
      </c>
      <c r="E23" s="10">
        <v>46648300000</v>
      </c>
      <c r="F23" s="10">
        <v>48419700000</v>
      </c>
      <c r="G23" s="10">
        <v>49953800000</v>
      </c>
      <c r="H23" s="10">
        <v>51217400000</v>
      </c>
      <c r="I23" s="10">
        <v>52181800000</v>
      </c>
      <c r="J23" s="10">
        <v>53166800000</v>
      </c>
      <c r="K23" s="10">
        <v>54172900000</v>
      </c>
      <c r="L23" s="10">
        <v>55200600000</v>
      </c>
      <c r="M23" s="10">
        <v>56250300000</v>
      </c>
      <c r="N23" s="10">
        <v>57322500000</v>
      </c>
      <c r="O23" s="10">
        <v>58417700000</v>
      </c>
      <c r="P23" s="10">
        <v>59536400000</v>
      </c>
      <c r="Q23" s="10">
        <v>60679100000</v>
      </c>
      <c r="R23" s="10">
        <v>61846300000</v>
      </c>
      <c r="S23" s="10">
        <v>63038500000</v>
      </c>
      <c r="T23" s="10">
        <v>64256300000</v>
      </c>
      <c r="U23" s="10">
        <v>65500100000</v>
      </c>
      <c r="V23" s="10">
        <v>66770700000</v>
      </c>
      <c r="W23" s="10">
        <v>68068500000</v>
      </c>
      <c r="X23" s="10">
        <v>69394100000</v>
      </c>
      <c r="Y23" s="10">
        <v>70748100000</v>
      </c>
      <c r="Z23" s="10">
        <v>72131200000</v>
      </c>
      <c r="AA23" s="10">
        <v>73543900000</v>
      </c>
      <c r="AB23" s="10">
        <v>74986900000</v>
      </c>
      <c r="AC23" s="10">
        <v>76460800000</v>
      </c>
      <c r="AD23" s="10">
        <v>77966400000</v>
      </c>
      <c r="AE23" s="10">
        <v>79504200000</v>
      </c>
      <c r="AF23" s="10">
        <v>81075000000</v>
      </c>
    </row>
    <row r="24" spans="1:32" x14ac:dyDescent="0.35">
      <c r="A24" t="s">
        <v>51</v>
      </c>
      <c r="B24" s="10">
        <v>1105730000</v>
      </c>
      <c r="C24" s="10">
        <v>1122150000</v>
      </c>
      <c r="D24" s="10">
        <v>1139330000</v>
      </c>
      <c r="E24" s="10">
        <v>1157300000</v>
      </c>
      <c r="F24" s="10">
        <v>1176100000</v>
      </c>
      <c r="G24" s="10">
        <v>1195770000</v>
      </c>
      <c r="H24" s="10">
        <v>1216330000</v>
      </c>
      <c r="I24" s="10">
        <v>1237830000</v>
      </c>
      <c r="J24" s="10">
        <v>1259790000</v>
      </c>
      <c r="K24" s="10">
        <v>1282220000</v>
      </c>
      <c r="L24" s="10">
        <v>1305140000</v>
      </c>
      <c r="M24" s="10">
        <v>1328540000</v>
      </c>
      <c r="N24" s="10">
        <v>1352450000</v>
      </c>
      <c r="O24" s="10">
        <v>1376870000</v>
      </c>
      <c r="P24" s="10">
        <v>1401810000</v>
      </c>
      <c r="Q24" s="10">
        <v>1427280000</v>
      </c>
      <c r="R24" s="10">
        <v>1453310000</v>
      </c>
      <c r="S24" s="10">
        <v>1479890000</v>
      </c>
      <c r="T24" s="10">
        <v>1507040000</v>
      </c>
      <c r="U24" s="10">
        <v>1534770000</v>
      </c>
      <c r="V24" s="10">
        <v>1563100000</v>
      </c>
      <c r="W24" s="10">
        <v>1592040000</v>
      </c>
      <c r="X24" s="10">
        <v>1621590000</v>
      </c>
      <c r="Y24" s="10">
        <v>1651780000</v>
      </c>
      <c r="Z24" s="10">
        <v>1682620000</v>
      </c>
      <c r="AA24" s="10">
        <v>1714110000</v>
      </c>
      <c r="AB24" s="10">
        <v>1746290000</v>
      </c>
      <c r="AC24" s="10">
        <v>1779150000</v>
      </c>
      <c r="AD24" s="10">
        <v>1812720000</v>
      </c>
      <c r="AE24" s="10">
        <v>1847000000</v>
      </c>
      <c r="AF24" s="10">
        <v>1882030000</v>
      </c>
    </row>
    <row r="25" spans="1:32" x14ac:dyDescent="0.35">
      <c r="A25" t="s">
        <v>52</v>
      </c>
      <c r="B25" s="10">
        <v>6015520000</v>
      </c>
      <c r="C25" s="10">
        <v>6049980000</v>
      </c>
      <c r="D25" s="10">
        <v>6089550000</v>
      </c>
      <c r="E25" s="10">
        <v>6134330000</v>
      </c>
      <c r="F25" s="10">
        <v>6184470000</v>
      </c>
      <c r="G25" s="10">
        <v>6240100000</v>
      </c>
      <c r="H25" s="10">
        <v>6301410000</v>
      </c>
      <c r="I25" s="10">
        <v>6368560000</v>
      </c>
      <c r="J25" s="10">
        <v>6436610000</v>
      </c>
      <c r="K25" s="10">
        <v>6505550000</v>
      </c>
      <c r="L25" s="10">
        <v>6575400000</v>
      </c>
      <c r="M25" s="10">
        <v>6646180000</v>
      </c>
      <c r="N25" s="10">
        <v>6717890000</v>
      </c>
      <c r="O25" s="10">
        <v>6790550000</v>
      </c>
      <c r="P25" s="10">
        <v>6864170000</v>
      </c>
      <c r="Q25" s="10">
        <v>6938760000</v>
      </c>
      <c r="R25" s="10">
        <v>7014330000</v>
      </c>
      <c r="S25" s="10">
        <v>7090910000</v>
      </c>
      <c r="T25" s="10">
        <v>7168490000</v>
      </c>
      <c r="U25" s="10">
        <v>7247100000</v>
      </c>
      <c r="V25" s="10">
        <v>7326750000</v>
      </c>
      <c r="W25" s="10">
        <v>7407450000</v>
      </c>
      <c r="X25" s="10">
        <v>7489210000</v>
      </c>
      <c r="Y25" s="10">
        <v>7572060000</v>
      </c>
      <c r="Z25" s="10">
        <v>7656000000</v>
      </c>
      <c r="AA25" s="10">
        <v>7741050000</v>
      </c>
      <c r="AB25" s="10">
        <v>7827220000</v>
      </c>
      <c r="AC25" s="10">
        <v>7914530000</v>
      </c>
      <c r="AD25" s="10">
        <v>8002990000</v>
      </c>
      <c r="AE25" s="10">
        <v>8092620000</v>
      </c>
      <c r="AF25" s="10">
        <v>8183440000</v>
      </c>
    </row>
    <row r="26" spans="1:32" x14ac:dyDescent="0.35">
      <c r="A26" t="s">
        <v>53</v>
      </c>
      <c r="B26" s="10">
        <v>8476340000</v>
      </c>
      <c r="C26" s="10">
        <v>8521690000</v>
      </c>
      <c r="D26" s="10">
        <v>8578990000</v>
      </c>
      <c r="E26" s="10">
        <v>8648540000</v>
      </c>
      <c r="F26" s="10">
        <v>8730660000</v>
      </c>
      <c r="G26" s="10">
        <v>8825760000</v>
      </c>
      <c r="H26" s="10">
        <v>8934340000</v>
      </c>
      <c r="I26" s="10">
        <v>9056940000</v>
      </c>
      <c r="J26" s="10">
        <v>9181620000</v>
      </c>
      <c r="K26" s="10">
        <v>9308430000</v>
      </c>
      <c r="L26" s="10">
        <v>9437390000</v>
      </c>
      <c r="M26" s="10">
        <v>9568540000</v>
      </c>
      <c r="N26" s="10">
        <v>9701920000</v>
      </c>
      <c r="O26" s="10">
        <v>9837560000</v>
      </c>
      <c r="P26" s="10">
        <v>9975520000</v>
      </c>
      <c r="Q26" s="10">
        <v>10115800000</v>
      </c>
      <c r="R26" s="10">
        <v>10258500000</v>
      </c>
      <c r="S26" s="10">
        <v>10403600000</v>
      </c>
      <c r="T26" s="10">
        <v>10551200000</v>
      </c>
      <c r="U26" s="10">
        <v>10701300000</v>
      </c>
      <c r="V26" s="10">
        <v>10853900000</v>
      </c>
      <c r="W26" s="10">
        <v>11009100000</v>
      </c>
      <c r="X26" s="10">
        <v>11167000000</v>
      </c>
      <c r="Y26" s="10">
        <v>11327600000</v>
      </c>
      <c r="Z26" s="10">
        <v>11490900000</v>
      </c>
      <c r="AA26" s="10">
        <v>11656900000</v>
      </c>
      <c r="AB26" s="10">
        <v>11825800000</v>
      </c>
      <c r="AC26" s="10">
        <v>11997500000</v>
      </c>
      <c r="AD26" s="10">
        <v>12172200000</v>
      </c>
      <c r="AE26" s="10">
        <v>12349900000</v>
      </c>
      <c r="AF26" s="10">
        <v>12530500000</v>
      </c>
    </row>
    <row r="27" spans="1:32" x14ac:dyDescent="0.35">
      <c r="A27" t="s">
        <v>54</v>
      </c>
      <c r="B27" s="10">
        <v>912203000</v>
      </c>
      <c r="C27" s="10">
        <v>914273000</v>
      </c>
      <c r="D27" s="10">
        <v>916972000</v>
      </c>
      <c r="E27" s="10">
        <v>920306000</v>
      </c>
      <c r="F27" s="10">
        <v>924284000</v>
      </c>
      <c r="G27" s="10">
        <v>928914000</v>
      </c>
      <c r="H27" s="10">
        <v>934209000</v>
      </c>
      <c r="I27" s="10">
        <v>940182000</v>
      </c>
      <c r="J27" s="10">
        <v>946203000</v>
      </c>
      <c r="K27" s="10">
        <v>952272000</v>
      </c>
      <c r="L27" s="10">
        <v>958389000</v>
      </c>
      <c r="M27" s="10">
        <v>964555000</v>
      </c>
      <c r="N27" s="10">
        <v>970771000</v>
      </c>
      <c r="O27" s="10">
        <v>977036000</v>
      </c>
      <c r="P27" s="10">
        <v>983352000</v>
      </c>
      <c r="Q27" s="10">
        <v>989718000</v>
      </c>
      <c r="R27" s="10">
        <v>996135000</v>
      </c>
      <c r="S27" s="10">
        <v>1002600000</v>
      </c>
      <c r="T27" s="10">
        <v>1009120000</v>
      </c>
      <c r="U27" s="10">
        <v>1015700000</v>
      </c>
      <c r="V27" s="10">
        <v>1022320000</v>
      </c>
      <c r="W27" s="10">
        <v>1029000000</v>
      </c>
      <c r="X27" s="10">
        <v>1035730000</v>
      </c>
      <c r="Y27" s="10">
        <v>1042510000</v>
      </c>
      <c r="Z27" s="10">
        <v>1049350000</v>
      </c>
      <c r="AA27" s="10">
        <v>1056250000</v>
      </c>
      <c r="AB27" s="10">
        <v>1063200000</v>
      </c>
      <c r="AC27" s="10">
        <v>1070200000</v>
      </c>
      <c r="AD27" s="10">
        <v>1077260000</v>
      </c>
      <c r="AE27" s="10">
        <v>1084380000</v>
      </c>
      <c r="AF27" s="10">
        <v>1091550000</v>
      </c>
    </row>
    <row r="28" spans="1:32" x14ac:dyDescent="0.35">
      <c r="A28" t="s">
        <v>55</v>
      </c>
      <c r="B28" s="10">
        <v>1398940000</v>
      </c>
      <c r="C28" s="10">
        <v>1415710000</v>
      </c>
      <c r="D28" s="10">
        <v>1433010000</v>
      </c>
      <c r="E28" s="10">
        <v>1450860000</v>
      </c>
      <c r="F28" s="10">
        <v>1469270000</v>
      </c>
      <c r="G28" s="10">
        <v>1488270000</v>
      </c>
      <c r="H28" s="10">
        <v>1507860000</v>
      </c>
      <c r="I28" s="10">
        <v>1528080000</v>
      </c>
      <c r="J28" s="10">
        <v>1548630000</v>
      </c>
      <c r="K28" s="10">
        <v>1569510000</v>
      </c>
      <c r="L28" s="10">
        <v>1590740000</v>
      </c>
      <c r="M28" s="10">
        <v>1612320000</v>
      </c>
      <c r="N28" s="10">
        <v>1634240000</v>
      </c>
      <c r="O28" s="10">
        <v>1656530000</v>
      </c>
      <c r="P28" s="10">
        <v>1679190000</v>
      </c>
      <c r="Q28" s="10">
        <v>1702210000</v>
      </c>
      <c r="R28" s="10">
        <v>1725610000</v>
      </c>
      <c r="S28" s="10">
        <v>1749390000</v>
      </c>
      <c r="T28" s="10">
        <v>1773570000</v>
      </c>
      <c r="U28" s="10">
        <v>1798140000</v>
      </c>
      <c r="V28" s="10">
        <v>1823110000</v>
      </c>
      <c r="W28" s="10">
        <v>1848490000</v>
      </c>
      <c r="X28" s="10">
        <v>1874290000</v>
      </c>
      <c r="Y28" s="10">
        <v>1900510000</v>
      </c>
      <c r="Z28" s="10">
        <v>1927160000</v>
      </c>
      <c r="AA28" s="10">
        <v>1954240000</v>
      </c>
      <c r="AB28" s="10">
        <v>1981770000</v>
      </c>
      <c r="AC28" s="10">
        <v>2009750000</v>
      </c>
      <c r="AD28" s="10">
        <v>2038190000</v>
      </c>
      <c r="AE28" s="10">
        <v>2067100000</v>
      </c>
      <c r="AF28" s="10">
        <v>2096480000</v>
      </c>
    </row>
    <row r="29" spans="1:32" x14ac:dyDescent="0.35">
      <c r="A29" t="s">
        <v>56</v>
      </c>
      <c r="B29" s="10">
        <v>16778800000</v>
      </c>
      <c r="C29" s="10">
        <v>17043200000</v>
      </c>
      <c r="D29" s="10">
        <v>17305800000</v>
      </c>
      <c r="E29" s="10">
        <v>17566100000</v>
      </c>
      <c r="F29" s="10">
        <v>17823900000</v>
      </c>
      <c r="G29" s="10">
        <v>18078900000</v>
      </c>
      <c r="H29" s="10">
        <v>18330800000</v>
      </c>
      <c r="I29" s="10">
        <v>18579300000</v>
      </c>
      <c r="J29" s="10">
        <v>18831800000</v>
      </c>
      <c r="K29" s="10">
        <v>19088500000</v>
      </c>
      <c r="L29" s="10">
        <v>19349400000</v>
      </c>
      <c r="M29" s="10">
        <v>19614600000</v>
      </c>
      <c r="N29" s="10">
        <v>19884200000</v>
      </c>
      <c r="O29" s="10">
        <v>20158200000</v>
      </c>
      <c r="P29" s="10">
        <v>20436600000</v>
      </c>
      <c r="Q29" s="10">
        <v>20719700000</v>
      </c>
      <c r="R29" s="10">
        <v>21007400000</v>
      </c>
      <c r="S29" s="10">
        <v>21299900000</v>
      </c>
      <c r="T29" s="10">
        <v>21597100000</v>
      </c>
      <c r="U29" s="10">
        <v>21899300000</v>
      </c>
      <c r="V29" s="10">
        <v>22206400000</v>
      </c>
      <c r="W29" s="10">
        <v>22518500000</v>
      </c>
      <c r="X29" s="10">
        <v>22835800000</v>
      </c>
      <c r="Y29" s="10">
        <v>23158300000</v>
      </c>
      <c r="Z29" s="10">
        <v>23486100000</v>
      </c>
      <c r="AA29" s="10">
        <v>23819300000</v>
      </c>
      <c r="AB29" s="10">
        <v>24158000000</v>
      </c>
      <c r="AC29" s="10">
        <v>24502200000</v>
      </c>
      <c r="AD29" s="10">
        <v>24852100000</v>
      </c>
      <c r="AE29" s="10">
        <v>25207700000</v>
      </c>
      <c r="AF29" s="10">
        <v>25569200000</v>
      </c>
    </row>
    <row r="30" spans="1:32" x14ac:dyDescent="0.35">
      <c r="A30" t="s">
        <v>57</v>
      </c>
      <c r="B30" s="10">
        <v>65886900000</v>
      </c>
      <c r="C30" s="10">
        <v>67990000000</v>
      </c>
      <c r="D30" s="10">
        <v>70045600000</v>
      </c>
      <c r="E30" s="10">
        <v>72042600000</v>
      </c>
      <c r="F30" s="10">
        <v>73969500000</v>
      </c>
      <c r="G30" s="10">
        <v>75815100000</v>
      </c>
      <c r="H30" s="10">
        <v>77568500000</v>
      </c>
      <c r="I30" s="10">
        <v>79218900000</v>
      </c>
      <c r="J30" s="10">
        <v>80910600000</v>
      </c>
      <c r="K30" s="10">
        <v>82644700000</v>
      </c>
      <c r="L30" s="10">
        <v>84422100000</v>
      </c>
      <c r="M30" s="10">
        <v>86244000000</v>
      </c>
      <c r="N30" s="10">
        <v>88111400000</v>
      </c>
      <c r="O30" s="10">
        <v>90025600000</v>
      </c>
      <c r="P30" s="10">
        <v>91987700000</v>
      </c>
      <c r="Q30" s="10">
        <v>93998900000</v>
      </c>
      <c r="R30" s="10">
        <v>96060400000</v>
      </c>
      <c r="S30" s="10">
        <v>98173500000</v>
      </c>
      <c r="T30" s="10">
        <v>100339000000</v>
      </c>
      <c r="U30" s="10">
        <v>102560000000</v>
      </c>
      <c r="V30" s="10">
        <v>104835000000</v>
      </c>
      <c r="W30" s="10">
        <v>107168000000</v>
      </c>
      <c r="X30" s="10">
        <v>109559000000</v>
      </c>
      <c r="Y30" s="10">
        <v>112010000000</v>
      </c>
      <c r="Z30" s="10">
        <v>114522000000</v>
      </c>
      <c r="AA30" s="10">
        <v>117097000000</v>
      </c>
      <c r="AB30" s="10">
        <v>119736000000</v>
      </c>
      <c r="AC30" s="10">
        <v>122442000000</v>
      </c>
      <c r="AD30" s="10">
        <v>125215000000</v>
      </c>
      <c r="AE30" s="10">
        <v>128058000000</v>
      </c>
      <c r="AF30" s="10">
        <v>130971000000</v>
      </c>
    </row>
    <row r="31" spans="1:32" x14ac:dyDescent="0.35">
      <c r="A31" t="s">
        <v>58</v>
      </c>
      <c r="B31" s="10">
        <v>12994900000</v>
      </c>
      <c r="C31" s="10">
        <v>13180700000</v>
      </c>
      <c r="D31" s="10">
        <v>13366700000</v>
      </c>
      <c r="E31" s="10">
        <v>13552800000</v>
      </c>
      <c r="F31" s="10">
        <v>13739000000</v>
      </c>
      <c r="G31" s="10">
        <v>13925100000</v>
      </c>
      <c r="H31" s="10">
        <v>14111000000</v>
      </c>
      <c r="I31" s="10">
        <v>14296700000</v>
      </c>
      <c r="J31" s="10">
        <v>14485300000</v>
      </c>
      <c r="K31" s="10">
        <v>14676900000</v>
      </c>
      <c r="L31" s="10">
        <v>14871600000</v>
      </c>
      <c r="M31" s="10">
        <v>15069400000</v>
      </c>
      <c r="N31" s="10">
        <v>15270400000</v>
      </c>
      <c r="O31" s="10">
        <v>15474600000</v>
      </c>
      <c r="P31" s="10">
        <v>15682100000</v>
      </c>
      <c r="Q31" s="10">
        <v>15892800000</v>
      </c>
      <c r="R31" s="10">
        <v>16107000000</v>
      </c>
      <c r="S31" s="10">
        <v>16324600000</v>
      </c>
      <c r="T31" s="10">
        <v>16545600000</v>
      </c>
      <c r="U31" s="10">
        <v>16770200000</v>
      </c>
      <c r="V31" s="10">
        <v>16998400000</v>
      </c>
      <c r="W31" s="10">
        <v>17230300000</v>
      </c>
      <c r="X31" s="10">
        <v>17465800000</v>
      </c>
      <c r="Y31" s="10">
        <v>17705100000</v>
      </c>
      <c r="Z31" s="10">
        <v>17948300000</v>
      </c>
      <c r="AA31" s="10">
        <v>18195300000</v>
      </c>
      <c r="AB31" s="10">
        <v>18446300000</v>
      </c>
      <c r="AC31" s="10">
        <v>18701300000</v>
      </c>
      <c r="AD31" s="10">
        <v>18960400000</v>
      </c>
      <c r="AE31" s="10">
        <v>19223700000</v>
      </c>
      <c r="AF31" s="10">
        <v>19491100000</v>
      </c>
    </row>
    <row r="32" spans="1:32" x14ac:dyDescent="0.35">
      <c r="A32" t="s">
        <v>59</v>
      </c>
      <c r="B32" s="10">
        <v>14247200000</v>
      </c>
      <c r="C32" s="10">
        <v>14591200000</v>
      </c>
      <c r="D32" s="10">
        <v>14928400000</v>
      </c>
      <c r="E32" s="10">
        <v>15257400000</v>
      </c>
      <c r="F32" s="10">
        <v>15577100000</v>
      </c>
      <c r="G32" s="10">
        <v>15886400000</v>
      </c>
      <c r="H32" s="10">
        <v>16184200000</v>
      </c>
      <c r="I32" s="10">
        <v>16469200000</v>
      </c>
      <c r="J32" s="10">
        <v>16760200000</v>
      </c>
      <c r="K32" s="10">
        <v>17057300000</v>
      </c>
      <c r="L32" s="10">
        <v>17360700000</v>
      </c>
      <c r="M32" s="10">
        <v>17670400000</v>
      </c>
      <c r="N32" s="10">
        <v>17986600000</v>
      </c>
      <c r="O32" s="10">
        <v>18309500000</v>
      </c>
      <c r="P32" s="10">
        <v>18639100000</v>
      </c>
      <c r="Q32" s="10">
        <v>18975700000</v>
      </c>
      <c r="R32" s="10">
        <v>19319300000</v>
      </c>
      <c r="S32" s="10">
        <v>19670200000</v>
      </c>
      <c r="T32" s="10">
        <v>20028400000</v>
      </c>
      <c r="U32" s="10">
        <v>20394200000</v>
      </c>
      <c r="V32" s="10">
        <v>20767600000</v>
      </c>
      <c r="W32" s="10">
        <v>21148900000</v>
      </c>
      <c r="X32" s="10">
        <v>21538100000</v>
      </c>
      <c r="Y32" s="10">
        <v>21935600000</v>
      </c>
      <c r="Z32" s="10">
        <v>22341400000</v>
      </c>
      <c r="AA32" s="10">
        <v>22755700000</v>
      </c>
      <c r="AB32" s="10">
        <v>23178700000</v>
      </c>
      <c r="AC32" s="10">
        <v>23610600000</v>
      </c>
      <c r="AD32" s="10">
        <v>24051600000</v>
      </c>
      <c r="AE32" s="10">
        <v>24501800000</v>
      </c>
      <c r="AF32" s="10">
        <v>24961500000</v>
      </c>
    </row>
    <row r="33" spans="1:32" x14ac:dyDescent="0.35">
      <c r="A33" t="s">
        <v>60</v>
      </c>
      <c r="B33" s="10">
        <v>3519460000</v>
      </c>
      <c r="C33" s="10">
        <v>3585060000</v>
      </c>
      <c r="D33" s="10">
        <v>3653820000</v>
      </c>
      <c r="E33" s="10">
        <v>3725890000</v>
      </c>
      <c r="F33" s="10">
        <v>3801440000</v>
      </c>
      <c r="G33" s="10">
        <v>3880620000</v>
      </c>
      <c r="H33" s="10">
        <v>3963630000</v>
      </c>
      <c r="I33" s="10">
        <v>4050650000</v>
      </c>
      <c r="J33" s="10">
        <v>4139960000</v>
      </c>
      <c r="K33" s="10">
        <v>4231630000</v>
      </c>
      <c r="L33" s="10">
        <v>4325730000</v>
      </c>
      <c r="M33" s="10">
        <v>4422300000</v>
      </c>
      <c r="N33" s="10">
        <v>4521430000</v>
      </c>
      <c r="O33" s="10">
        <v>4623170000</v>
      </c>
      <c r="P33" s="10">
        <v>4727600000</v>
      </c>
      <c r="Q33" s="10">
        <v>4834790000</v>
      </c>
      <c r="R33" s="10">
        <v>4944800000</v>
      </c>
      <c r="S33" s="10">
        <v>5057720000</v>
      </c>
      <c r="T33" s="10">
        <v>5173630000</v>
      </c>
      <c r="U33" s="10">
        <v>5292590000</v>
      </c>
      <c r="V33" s="10">
        <v>5414690000</v>
      </c>
      <c r="W33" s="10">
        <v>5540020000</v>
      </c>
      <c r="X33" s="10">
        <v>5668650000</v>
      </c>
      <c r="Y33" s="10">
        <v>5800680000</v>
      </c>
      <c r="Z33" s="10">
        <v>5936190000</v>
      </c>
      <c r="AA33" s="10">
        <v>6075290000</v>
      </c>
      <c r="AB33" s="10">
        <v>6218050000</v>
      </c>
      <c r="AC33" s="10">
        <v>6364590000</v>
      </c>
      <c r="AD33" s="10">
        <v>6514990000</v>
      </c>
      <c r="AE33" s="10">
        <v>6669360000</v>
      </c>
      <c r="AF33" s="10">
        <v>6827810000</v>
      </c>
    </row>
    <row r="34" spans="1:32" x14ac:dyDescent="0.35">
      <c r="A34" t="s">
        <v>61</v>
      </c>
      <c r="B34" s="10">
        <v>5639030000</v>
      </c>
      <c r="C34" s="10">
        <v>5799080000</v>
      </c>
      <c r="D34" s="10">
        <v>5953030000</v>
      </c>
      <c r="E34" s="10">
        <v>6099920000</v>
      </c>
      <c r="F34" s="10">
        <v>6238810000</v>
      </c>
      <c r="G34" s="10">
        <v>6368800000</v>
      </c>
      <c r="H34" s="10">
        <v>6489000000</v>
      </c>
      <c r="I34" s="10">
        <v>6598590000</v>
      </c>
      <c r="J34" s="10">
        <v>6710370000</v>
      </c>
      <c r="K34" s="10">
        <v>6824390000</v>
      </c>
      <c r="L34" s="10">
        <v>6940680000</v>
      </c>
      <c r="M34" s="10">
        <v>7059310000</v>
      </c>
      <c r="N34" s="10">
        <v>7180300000</v>
      </c>
      <c r="O34" s="10">
        <v>7303720000</v>
      </c>
      <c r="P34" s="10">
        <v>7429600000</v>
      </c>
      <c r="Q34" s="10">
        <v>7558000000</v>
      </c>
      <c r="R34" s="10">
        <v>7688970000</v>
      </c>
      <c r="S34" s="10">
        <v>7822560000</v>
      </c>
      <c r="T34" s="10">
        <v>7958820000</v>
      </c>
      <c r="U34" s="10">
        <v>8097810000</v>
      </c>
      <c r="V34" s="10">
        <v>8239570000</v>
      </c>
      <c r="W34" s="10">
        <v>8384170000</v>
      </c>
      <c r="X34" s="10">
        <v>8531670000</v>
      </c>
      <c r="Y34" s="10">
        <v>8682110000</v>
      </c>
      <c r="Z34" s="10">
        <v>8835560000</v>
      </c>
      <c r="AA34" s="10">
        <v>8992080000</v>
      </c>
      <c r="AB34" s="10">
        <v>9151730000</v>
      </c>
      <c r="AC34" s="10">
        <v>9314580000</v>
      </c>
      <c r="AD34" s="10">
        <v>9480680000</v>
      </c>
      <c r="AE34" s="10">
        <v>9650100000</v>
      </c>
      <c r="AF34" s="10">
        <v>9822910000</v>
      </c>
    </row>
    <row r="35" spans="1:32" x14ac:dyDescent="0.35">
      <c r="A35" t="s">
        <v>62</v>
      </c>
      <c r="B35" s="10">
        <v>5925810000</v>
      </c>
      <c r="C35" s="10">
        <v>6543250000</v>
      </c>
      <c r="D35" s="10">
        <v>7155080000</v>
      </c>
      <c r="E35" s="10">
        <v>7744000000</v>
      </c>
      <c r="F35" s="10">
        <v>8291600000</v>
      </c>
      <c r="G35" s="10">
        <v>8779210000</v>
      </c>
      <c r="H35" s="10">
        <v>9188900000</v>
      </c>
      <c r="I35" s="10">
        <v>9504510000</v>
      </c>
      <c r="J35" s="10">
        <v>9831900000</v>
      </c>
      <c r="K35" s="10">
        <v>10171500000</v>
      </c>
      <c r="L35" s="10">
        <v>10523800000</v>
      </c>
      <c r="M35" s="10">
        <v>10889200000</v>
      </c>
      <c r="N35" s="10">
        <v>11268200000</v>
      </c>
      <c r="O35" s="10">
        <v>11661400000</v>
      </c>
      <c r="P35" s="10">
        <v>12069300000</v>
      </c>
      <c r="Q35" s="10">
        <v>12492400000</v>
      </c>
      <c r="R35" s="10">
        <v>12931200000</v>
      </c>
      <c r="S35" s="10">
        <v>13386500000</v>
      </c>
      <c r="T35" s="10">
        <v>13858700000</v>
      </c>
      <c r="U35" s="10">
        <v>14348500000</v>
      </c>
      <c r="V35" s="10">
        <v>14856700000</v>
      </c>
      <c r="W35" s="10">
        <v>15383700000</v>
      </c>
      <c r="X35" s="10">
        <v>15930500000</v>
      </c>
      <c r="Y35" s="10">
        <v>16497600000</v>
      </c>
      <c r="Z35" s="10">
        <v>17085900000</v>
      </c>
      <c r="AA35" s="10">
        <v>17696200000</v>
      </c>
      <c r="AB35" s="10">
        <v>18329200000</v>
      </c>
      <c r="AC35" s="10">
        <v>18985800000</v>
      </c>
      <c r="AD35" s="10">
        <v>19666900000</v>
      </c>
      <c r="AE35" s="10">
        <v>20373500000</v>
      </c>
      <c r="AF35" s="10">
        <v>21106400000</v>
      </c>
    </row>
    <row r="36" spans="1:32" x14ac:dyDescent="0.35">
      <c r="A36" t="s">
        <v>63</v>
      </c>
      <c r="B36" s="10">
        <v>24442900000</v>
      </c>
      <c r="C36" s="10">
        <v>24666800000</v>
      </c>
      <c r="D36" s="10">
        <v>24901800000</v>
      </c>
      <c r="E36" s="10">
        <v>25148100000</v>
      </c>
      <c r="F36" s="10">
        <v>25406200000</v>
      </c>
      <c r="G36" s="10">
        <v>25676300000</v>
      </c>
      <c r="H36" s="10">
        <v>25959000000</v>
      </c>
      <c r="I36" s="10">
        <v>26254500000</v>
      </c>
      <c r="J36" s="10">
        <v>26554100000</v>
      </c>
      <c r="K36" s="10">
        <v>26858000000</v>
      </c>
      <c r="L36" s="10">
        <v>27166100000</v>
      </c>
      <c r="M36" s="10">
        <v>27478500000</v>
      </c>
      <c r="N36" s="10">
        <v>27795300000</v>
      </c>
      <c r="O36" s="10">
        <v>28116500000</v>
      </c>
      <c r="P36" s="10">
        <v>28442200000</v>
      </c>
      <c r="Q36" s="10">
        <v>28772500000</v>
      </c>
      <c r="R36" s="10">
        <v>29107400000</v>
      </c>
      <c r="S36" s="10">
        <v>29447000000</v>
      </c>
      <c r="T36" s="10">
        <v>29791400000</v>
      </c>
      <c r="U36" s="10">
        <v>30140500000</v>
      </c>
      <c r="V36" s="10">
        <v>30494600000</v>
      </c>
      <c r="W36" s="10">
        <v>30853600000</v>
      </c>
      <c r="X36" s="10">
        <v>31217600000</v>
      </c>
      <c r="Y36" s="10">
        <v>31586800000</v>
      </c>
      <c r="Z36" s="10">
        <v>31961100000</v>
      </c>
      <c r="AA36" s="10">
        <v>32340600000</v>
      </c>
      <c r="AB36" s="10">
        <v>32725500000</v>
      </c>
      <c r="AC36" s="10">
        <v>33115700000</v>
      </c>
      <c r="AD36" s="10">
        <v>33511500000</v>
      </c>
      <c r="AE36" s="10">
        <v>33912700000</v>
      </c>
      <c r="AF36" s="10">
        <v>34319600000</v>
      </c>
    </row>
    <row r="37" spans="1:32" x14ac:dyDescent="0.35">
      <c r="A37" t="s">
        <v>64</v>
      </c>
      <c r="B37" s="10">
        <v>61673900000</v>
      </c>
      <c r="C37" s="10">
        <v>62795400000</v>
      </c>
      <c r="D37" s="10">
        <v>63912900000</v>
      </c>
      <c r="E37" s="10">
        <v>65024900000</v>
      </c>
      <c r="F37" s="10">
        <v>66130100000</v>
      </c>
      <c r="G37" s="10">
        <v>67227000000</v>
      </c>
      <c r="H37" s="10">
        <v>68314400000</v>
      </c>
      <c r="I37" s="10">
        <v>69390600000</v>
      </c>
      <c r="J37" s="10">
        <v>70487300000</v>
      </c>
      <c r="K37" s="10">
        <v>71604800000</v>
      </c>
      <c r="L37" s="10">
        <v>72743500000</v>
      </c>
      <c r="M37" s="10">
        <v>73903900000</v>
      </c>
      <c r="N37" s="10">
        <v>75086300000</v>
      </c>
      <c r="O37" s="10">
        <v>76291200000</v>
      </c>
      <c r="P37" s="10">
        <v>77519000000</v>
      </c>
      <c r="Q37" s="10">
        <v>78770100000</v>
      </c>
      <c r="R37" s="10">
        <v>80045000000</v>
      </c>
      <c r="S37" s="10">
        <v>81344100000</v>
      </c>
      <c r="T37" s="10">
        <v>82667900000</v>
      </c>
      <c r="U37" s="10">
        <v>84016900000</v>
      </c>
      <c r="V37" s="10">
        <v>85391500000</v>
      </c>
      <c r="W37" s="10">
        <v>86792200000</v>
      </c>
      <c r="X37" s="10">
        <v>88219500000</v>
      </c>
      <c r="Y37" s="10">
        <v>89673900000</v>
      </c>
      <c r="Z37" s="10">
        <v>91155900000</v>
      </c>
      <c r="AA37" s="10">
        <v>92666200000</v>
      </c>
      <c r="AB37" s="10">
        <v>94205100000</v>
      </c>
      <c r="AC37" s="10">
        <v>95773200000</v>
      </c>
      <c r="AD37" s="10">
        <v>97371200000</v>
      </c>
      <c r="AE37" s="10">
        <v>98999500000</v>
      </c>
      <c r="AF37" s="10">
        <v>100659000000</v>
      </c>
    </row>
    <row r="38" spans="1:32" x14ac:dyDescent="0.35">
      <c r="A38" t="s">
        <v>65</v>
      </c>
      <c r="B38" s="10">
        <v>77123900000</v>
      </c>
      <c r="C38" s="10">
        <v>79063900000</v>
      </c>
      <c r="D38" s="10">
        <v>80974600000</v>
      </c>
      <c r="E38" s="10">
        <v>82849900000</v>
      </c>
      <c r="F38" s="10">
        <v>84683600000</v>
      </c>
      <c r="G38" s="10">
        <v>86469500000</v>
      </c>
      <c r="H38" s="10">
        <v>88201300000</v>
      </c>
      <c r="I38" s="10">
        <v>89873100000</v>
      </c>
      <c r="J38" s="10">
        <v>91582600000</v>
      </c>
      <c r="K38" s="10">
        <v>93330700000</v>
      </c>
      <c r="L38" s="10">
        <v>95118100000</v>
      </c>
      <c r="M38" s="10">
        <v>96945900000</v>
      </c>
      <c r="N38" s="10">
        <v>98814900000</v>
      </c>
      <c r="O38" s="10">
        <v>100726000000</v>
      </c>
      <c r="P38" s="10">
        <v>102680000000</v>
      </c>
      <c r="Q38" s="10">
        <v>104679000000</v>
      </c>
      <c r="R38" s="10">
        <v>106722000000</v>
      </c>
      <c r="S38" s="10">
        <v>108812000000</v>
      </c>
      <c r="T38" s="10">
        <v>110948000000</v>
      </c>
      <c r="U38" s="10">
        <v>113133000000</v>
      </c>
      <c r="V38" s="10">
        <v>115367000000</v>
      </c>
      <c r="W38" s="10">
        <v>117652000000</v>
      </c>
      <c r="X38" s="10">
        <v>119988000000</v>
      </c>
      <c r="Y38" s="10">
        <v>122376000000</v>
      </c>
      <c r="Z38" s="10">
        <v>124819000000</v>
      </c>
      <c r="AA38" s="10">
        <v>127316000000</v>
      </c>
      <c r="AB38" s="10">
        <v>129870000000</v>
      </c>
      <c r="AC38" s="10">
        <v>132482000000</v>
      </c>
      <c r="AD38" s="10">
        <v>135152000000</v>
      </c>
      <c r="AE38" s="10">
        <v>137883000000</v>
      </c>
      <c r="AF38" s="10">
        <v>140675000000</v>
      </c>
    </row>
    <row r="39" spans="1:32" x14ac:dyDescent="0.35">
      <c r="A39" t="s">
        <v>66</v>
      </c>
      <c r="B39" s="10">
        <v>46092800000</v>
      </c>
      <c r="C39" s="10">
        <v>46252500000</v>
      </c>
      <c r="D39" s="10">
        <v>46432500000</v>
      </c>
      <c r="E39" s="10">
        <v>46633100000</v>
      </c>
      <c r="F39" s="10">
        <v>46854600000</v>
      </c>
      <c r="G39" s="10">
        <v>47097300000</v>
      </c>
      <c r="H39" s="10">
        <v>47361700000</v>
      </c>
      <c r="I39" s="10">
        <v>47648100000</v>
      </c>
      <c r="J39" s="10">
        <v>47936700000</v>
      </c>
      <c r="K39" s="10">
        <v>48227500000</v>
      </c>
      <c r="L39" s="10">
        <v>48520500000</v>
      </c>
      <c r="M39" s="10">
        <v>48815700000</v>
      </c>
      <c r="N39" s="10">
        <v>49113100000</v>
      </c>
      <c r="O39" s="10">
        <v>49412800000</v>
      </c>
      <c r="P39" s="10">
        <v>49714700000</v>
      </c>
      <c r="Q39" s="10">
        <v>50018900000</v>
      </c>
      <c r="R39" s="10">
        <v>50325400000</v>
      </c>
      <c r="S39" s="10">
        <v>50634200000</v>
      </c>
      <c r="T39" s="10">
        <v>50945400000</v>
      </c>
      <c r="U39" s="10">
        <v>51258900000</v>
      </c>
      <c r="V39" s="10">
        <v>51574700000</v>
      </c>
      <c r="W39" s="10">
        <v>51893000000</v>
      </c>
      <c r="X39" s="10">
        <v>52213600000</v>
      </c>
      <c r="Y39" s="10">
        <v>52536700000</v>
      </c>
      <c r="Z39" s="10">
        <v>52862200000</v>
      </c>
      <c r="AA39" s="10">
        <v>53190100000</v>
      </c>
      <c r="AB39" s="10">
        <v>53520600000</v>
      </c>
      <c r="AC39" s="10">
        <v>53853500000</v>
      </c>
      <c r="AD39" s="10">
        <v>54189000000</v>
      </c>
      <c r="AE39" s="10">
        <v>54526900000</v>
      </c>
      <c r="AF39" s="10">
        <v>54867500000</v>
      </c>
    </row>
    <row r="40" spans="1:32" x14ac:dyDescent="0.35">
      <c r="A40" t="s">
        <v>67</v>
      </c>
      <c r="B40" s="10">
        <v>3620000000</v>
      </c>
      <c r="C40" s="10">
        <v>3626970000</v>
      </c>
      <c r="D40" s="10">
        <v>3640940000</v>
      </c>
      <c r="E40" s="10">
        <v>3662000000</v>
      </c>
      <c r="F40" s="10">
        <v>3690280000</v>
      </c>
      <c r="G40" s="10">
        <v>3725980000</v>
      </c>
      <c r="H40" s="10">
        <v>3769340000</v>
      </c>
      <c r="I40" s="10">
        <v>3820660000</v>
      </c>
      <c r="J40" s="10">
        <v>3872860000</v>
      </c>
      <c r="K40" s="10">
        <v>3925940000</v>
      </c>
      <c r="L40" s="10">
        <v>3979920000</v>
      </c>
      <c r="M40" s="10">
        <v>4034820000</v>
      </c>
      <c r="N40" s="10">
        <v>4090660000</v>
      </c>
      <c r="O40" s="10">
        <v>4147440000</v>
      </c>
      <c r="P40" s="10">
        <v>4205190000</v>
      </c>
      <c r="Q40" s="10">
        <v>4263920000</v>
      </c>
      <c r="R40" s="10">
        <v>4323650000</v>
      </c>
      <c r="S40" s="10">
        <v>4384400000</v>
      </c>
      <c r="T40" s="10">
        <v>4446180000</v>
      </c>
      <c r="U40" s="10">
        <v>4509000000</v>
      </c>
      <c r="V40" s="10">
        <v>4572900000</v>
      </c>
      <c r="W40" s="10">
        <v>4637880000</v>
      </c>
      <c r="X40" s="10">
        <v>4703970000</v>
      </c>
      <c r="Y40" s="10">
        <v>4771180000</v>
      </c>
      <c r="Z40" s="10">
        <v>4839530000</v>
      </c>
      <c r="AA40" s="10">
        <v>4909050000</v>
      </c>
      <c r="AB40" s="10">
        <v>4979750000</v>
      </c>
      <c r="AC40" s="10">
        <v>5051640000</v>
      </c>
      <c r="AD40" s="10">
        <v>5124770000</v>
      </c>
      <c r="AE40" s="10">
        <v>5199130000</v>
      </c>
      <c r="AF40" s="10">
        <v>5274760000</v>
      </c>
    </row>
    <row r="41" spans="1:32" x14ac:dyDescent="0.35">
      <c r="A41" t="s">
        <v>68</v>
      </c>
      <c r="B41" s="10">
        <v>42460100000</v>
      </c>
      <c r="C41" s="10">
        <v>43433300000</v>
      </c>
      <c r="D41" s="10">
        <v>44439000000</v>
      </c>
      <c r="E41" s="10">
        <v>45478400000</v>
      </c>
      <c r="F41" s="10">
        <v>46552800000</v>
      </c>
      <c r="G41" s="10">
        <v>47663300000</v>
      </c>
      <c r="H41" s="10">
        <v>48811400000</v>
      </c>
      <c r="I41" s="10">
        <v>49998500000</v>
      </c>
      <c r="J41" s="10">
        <v>51220000000</v>
      </c>
      <c r="K41" s="10">
        <v>52477000000</v>
      </c>
      <c r="L41" s="10">
        <v>53770300000</v>
      </c>
      <c r="M41" s="10">
        <v>55101200000</v>
      </c>
      <c r="N41" s="10">
        <v>56470700000</v>
      </c>
      <c r="O41" s="10">
        <v>57880000000</v>
      </c>
      <c r="P41" s="10">
        <v>59330000000</v>
      </c>
      <c r="Q41" s="10">
        <v>60822200000</v>
      </c>
      <c r="R41" s="10">
        <v>62357600000</v>
      </c>
      <c r="S41" s="10">
        <v>63937500000</v>
      </c>
      <c r="T41" s="10">
        <v>65563200000</v>
      </c>
      <c r="U41" s="10">
        <v>67236100000</v>
      </c>
      <c r="V41" s="10">
        <v>68957500000</v>
      </c>
      <c r="W41" s="10">
        <v>70728900000</v>
      </c>
      <c r="X41" s="10">
        <v>72551600000</v>
      </c>
      <c r="Y41" s="10">
        <v>74427100000</v>
      </c>
      <c r="Z41" s="10">
        <v>76357100000</v>
      </c>
      <c r="AA41" s="10">
        <v>78343000000</v>
      </c>
      <c r="AB41" s="10">
        <v>80386500000</v>
      </c>
      <c r="AC41" s="10">
        <v>82489300000</v>
      </c>
      <c r="AD41" s="10">
        <v>84653000000</v>
      </c>
      <c r="AE41" s="10">
        <v>86879500000</v>
      </c>
      <c r="AF41" s="10">
        <v>89170600000</v>
      </c>
    </row>
    <row r="42" spans="1:32" x14ac:dyDescent="0.35">
      <c r="A42" t="s">
        <v>69</v>
      </c>
      <c r="B42" s="10">
        <v>3827310000</v>
      </c>
      <c r="C42" s="10">
        <v>3900960000</v>
      </c>
      <c r="D42" s="10">
        <v>3975460000</v>
      </c>
      <c r="E42" s="10">
        <v>4050760000</v>
      </c>
      <c r="F42" s="10">
        <v>4126860000</v>
      </c>
      <c r="G42" s="10">
        <v>4203730000</v>
      </c>
      <c r="H42" s="10">
        <v>4281340000</v>
      </c>
      <c r="I42" s="10">
        <v>4359660000</v>
      </c>
      <c r="J42" s="10">
        <v>4439700000</v>
      </c>
      <c r="K42" s="10">
        <v>4521500000</v>
      </c>
      <c r="L42" s="10">
        <v>4605100000</v>
      </c>
      <c r="M42" s="10">
        <v>4690540000</v>
      </c>
      <c r="N42" s="10">
        <v>4777870000</v>
      </c>
      <c r="O42" s="10">
        <v>4867110000</v>
      </c>
      <c r="P42" s="10">
        <v>4958310000</v>
      </c>
      <c r="Q42" s="10">
        <v>5051530000</v>
      </c>
      <c r="R42" s="10">
        <v>5146790000</v>
      </c>
      <c r="S42" s="10">
        <v>5244150000</v>
      </c>
      <c r="T42" s="10">
        <v>5343650000</v>
      </c>
      <c r="U42" s="10">
        <v>5445340000</v>
      </c>
      <c r="V42" s="10">
        <v>5549270000</v>
      </c>
      <c r="W42" s="10">
        <v>5655480000</v>
      </c>
      <c r="X42" s="10">
        <v>5764030000</v>
      </c>
      <c r="Y42" s="10">
        <v>5874970000</v>
      </c>
      <c r="Z42" s="10">
        <v>5988350000</v>
      </c>
      <c r="AA42" s="10">
        <v>6104220000</v>
      </c>
      <c r="AB42" s="10">
        <v>6222640000</v>
      </c>
      <c r="AC42" s="10">
        <v>6343670000</v>
      </c>
      <c r="AD42" s="10">
        <v>6467360000</v>
      </c>
      <c r="AE42" s="10">
        <v>6593770000</v>
      </c>
      <c r="AF42" s="10">
        <v>6722960000</v>
      </c>
    </row>
    <row r="43" spans="1:32" x14ac:dyDescent="0.35">
      <c r="A43" t="s">
        <v>70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6" spans="1:32" x14ac:dyDescent="0.35">
      <c r="B46">
        <f>B1</f>
        <v>2020</v>
      </c>
      <c r="C46" s="7">
        <f t="shared" ref="C46:AF46" si="0">C1</f>
        <v>2021</v>
      </c>
      <c r="D46" s="7">
        <f t="shared" si="0"/>
        <v>2022</v>
      </c>
      <c r="E46" s="7">
        <f t="shared" si="0"/>
        <v>2023</v>
      </c>
      <c r="F46" s="7">
        <f t="shared" si="0"/>
        <v>2024</v>
      </c>
      <c r="G46" s="7">
        <f t="shared" si="0"/>
        <v>2025</v>
      </c>
      <c r="H46" s="7">
        <f t="shared" si="0"/>
        <v>2026</v>
      </c>
      <c r="I46" s="7">
        <f t="shared" si="0"/>
        <v>2027</v>
      </c>
      <c r="J46" s="7">
        <f t="shared" si="0"/>
        <v>2028</v>
      </c>
      <c r="K46" s="7">
        <f t="shared" si="0"/>
        <v>2029</v>
      </c>
      <c r="L46" s="7">
        <f t="shared" si="0"/>
        <v>2030</v>
      </c>
      <c r="M46" s="7">
        <f t="shared" si="0"/>
        <v>2031</v>
      </c>
      <c r="N46" s="7">
        <f t="shared" si="0"/>
        <v>2032</v>
      </c>
      <c r="O46" s="7">
        <f t="shared" si="0"/>
        <v>2033</v>
      </c>
      <c r="P46" s="7">
        <f t="shared" si="0"/>
        <v>2034</v>
      </c>
      <c r="Q46" s="7">
        <f t="shared" si="0"/>
        <v>2035</v>
      </c>
      <c r="R46" s="7">
        <f t="shared" si="0"/>
        <v>2036</v>
      </c>
      <c r="S46" s="7">
        <f t="shared" si="0"/>
        <v>2037</v>
      </c>
      <c r="T46" s="7">
        <f t="shared" si="0"/>
        <v>2038</v>
      </c>
      <c r="U46" s="7">
        <f t="shared" si="0"/>
        <v>2039</v>
      </c>
      <c r="V46" s="7">
        <f t="shared" si="0"/>
        <v>2040</v>
      </c>
      <c r="W46" s="7">
        <f t="shared" si="0"/>
        <v>2041</v>
      </c>
      <c r="X46" s="7">
        <f t="shared" si="0"/>
        <v>2042</v>
      </c>
      <c r="Y46" s="7">
        <f t="shared" si="0"/>
        <v>2043</v>
      </c>
      <c r="Z46" s="7">
        <f t="shared" si="0"/>
        <v>2044</v>
      </c>
      <c r="AA46" s="7">
        <f t="shared" si="0"/>
        <v>2045</v>
      </c>
      <c r="AB46" s="7">
        <f t="shared" si="0"/>
        <v>2046</v>
      </c>
      <c r="AC46" s="7">
        <f t="shared" si="0"/>
        <v>2047</v>
      </c>
      <c r="AD46" s="7">
        <f t="shared" si="0"/>
        <v>2048</v>
      </c>
      <c r="AE46" s="7">
        <f t="shared" si="0"/>
        <v>2049</v>
      </c>
      <c r="AF46" s="7">
        <f t="shared" si="0"/>
        <v>2050</v>
      </c>
    </row>
    <row r="47" spans="1:32" x14ac:dyDescent="0.35">
      <c r="B47" s="10">
        <f>SUM(B2:B43)</f>
        <v>491537440000</v>
      </c>
      <c r="C47" s="10">
        <f t="shared" ref="C47:AF47" si="1">SUM(C2:C43)</f>
        <v>502859958000</v>
      </c>
      <c r="D47" s="10">
        <f t="shared" si="1"/>
        <v>514048252000</v>
      </c>
      <c r="E47" s="10">
        <f t="shared" si="1"/>
        <v>525023956000</v>
      </c>
      <c r="F47" s="10">
        <f t="shared" si="1"/>
        <v>535709675000</v>
      </c>
      <c r="G47" s="10">
        <f t="shared" si="1"/>
        <v>546029524000</v>
      </c>
      <c r="H47" s="10">
        <f t="shared" si="1"/>
        <v>555914121000</v>
      </c>
      <c r="I47" s="10">
        <f t="shared" si="1"/>
        <v>565300007000</v>
      </c>
      <c r="J47" s="10">
        <f t="shared" si="1"/>
        <v>574893471000</v>
      </c>
      <c r="K47" s="10">
        <f t="shared" si="1"/>
        <v>584699851000</v>
      </c>
      <c r="L47" s="10">
        <f t="shared" si="1"/>
        <v>594723556000</v>
      </c>
      <c r="M47" s="10">
        <f t="shared" si="1"/>
        <v>604970133000</v>
      </c>
      <c r="N47" s="10">
        <f t="shared" si="1"/>
        <v>615444633000</v>
      </c>
      <c r="O47" s="10">
        <f t="shared" si="1"/>
        <v>626152727000</v>
      </c>
      <c r="P47" s="10">
        <f t="shared" si="1"/>
        <v>637099301000</v>
      </c>
      <c r="Q47" s="10">
        <f t="shared" si="1"/>
        <v>648291639000</v>
      </c>
      <c r="R47" s="10">
        <f t="shared" si="1"/>
        <v>659733185000</v>
      </c>
      <c r="S47" s="10">
        <f t="shared" si="1"/>
        <v>671432151000</v>
      </c>
      <c r="T47" s="10">
        <f t="shared" si="1"/>
        <v>683391793000</v>
      </c>
      <c r="U47" s="10">
        <f t="shared" si="1"/>
        <v>695622343000</v>
      </c>
      <c r="V47" s="10">
        <f t="shared" si="1"/>
        <v>708126242000</v>
      </c>
      <c r="W47" s="10">
        <f t="shared" si="1"/>
        <v>720913478000</v>
      </c>
      <c r="X47" s="10">
        <f t="shared" si="1"/>
        <v>733987951000</v>
      </c>
      <c r="Y47" s="10">
        <f t="shared" si="1"/>
        <v>747357453000</v>
      </c>
      <c r="Z47" s="10">
        <f t="shared" si="1"/>
        <v>761030093000</v>
      </c>
      <c r="AA47" s="10">
        <f t="shared" si="1"/>
        <v>775011244000</v>
      </c>
      <c r="AB47" s="10">
        <f t="shared" si="1"/>
        <v>789310045000</v>
      </c>
      <c r="AC47" s="10">
        <f t="shared" si="1"/>
        <v>803934321000</v>
      </c>
      <c r="AD47" s="10">
        <f t="shared" si="1"/>
        <v>818890144000</v>
      </c>
      <c r="AE47" s="10">
        <f t="shared" si="1"/>
        <v>834187534000</v>
      </c>
      <c r="AF47" s="10">
        <f t="shared" si="1"/>
        <v>849832298000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B48"/>
  <sheetViews>
    <sheetView tabSelected="1" workbookViewId="0">
      <selection activeCell="B2" sqref="B2"/>
    </sheetView>
  </sheetViews>
  <sheetFormatPr defaultColWidth="8.81640625" defaultRowHeight="14.5" x14ac:dyDescent="0.35"/>
  <cols>
    <col min="1" max="1" width="17.6328125" style="7" customWidth="1"/>
    <col min="2" max="2" width="15.1796875" style="7" customWidth="1"/>
    <col min="3" max="3" width="11.81640625" bestFit="1" customWidth="1"/>
  </cols>
  <sheetData>
    <row r="1" spans="1:2" x14ac:dyDescent="0.35">
      <c r="A1" s="8" t="s">
        <v>26</v>
      </c>
      <c r="B1" s="6" t="s">
        <v>27</v>
      </c>
    </row>
    <row r="2" spans="1:2" x14ac:dyDescent="0.35">
      <c r="A2">
        <v>2014</v>
      </c>
      <c r="B2">
        <f>'OECD Data'!I2</f>
        <v>431510900000</v>
      </c>
    </row>
    <row r="3" spans="1:2" x14ac:dyDescent="0.35">
      <c r="A3">
        <v>2015</v>
      </c>
      <c r="B3">
        <f>'OECD Data'!I3</f>
        <v>442481800000</v>
      </c>
    </row>
    <row r="4" spans="1:2" x14ac:dyDescent="0.35">
      <c r="A4">
        <v>2016</v>
      </c>
      <c r="B4">
        <f>'OECD Data'!I4</f>
        <v>452268800000</v>
      </c>
    </row>
    <row r="5" spans="1:2" x14ac:dyDescent="0.35">
      <c r="A5">
        <v>2017</v>
      </c>
      <c r="B5">
        <f>'OECD Data'!I5</f>
        <v>459129100000</v>
      </c>
    </row>
    <row r="6" spans="1:2" x14ac:dyDescent="0.35">
      <c r="A6">
        <v>2018</v>
      </c>
      <c r="B6">
        <f>'OECD Data'!I6</f>
        <v>470529200000</v>
      </c>
    </row>
    <row r="7" spans="1:2" x14ac:dyDescent="0.35">
      <c r="A7">
        <v>2019</v>
      </c>
      <c r="B7">
        <f>'OECD Data'!I7</f>
        <v>473859600000</v>
      </c>
    </row>
    <row r="8" spans="1:2" x14ac:dyDescent="0.35">
      <c r="A8">
        <v>2020</v>
      </c>
      <c r="B8" cm="1">
        <f t="array" ref="B8:B38">TRANSPOSE('BAU Value Added by ISIC Code by'!B47:AF47)</f>
        <v>491537440000</v>
      </c>
    </row>
    <row r="9" spans="1:2" x14ac:dyDescent="0.35">
      <c r="A9">
        <v>2021</v>
      </c>
      <c r="B9">
        <v>502859958000</v>
      </c>
    </row>
    <row r="10" spans="1:2" x14ac:dyDescent="0.35">
      <c r="A10">
        <v>2022</v>
      </c>
      <c r="B10">
        <v>514048252000</v>
      </c>
    </row>
    <row r="11" spans="1:2" x14ac:dyDescent="0.35">
      <c r="A11">
        <v>2023</v>
      </c>
      <c r="B11">
        <v>525023956000</v>
      </c>
    </row>
    <row r="12" spans="1:2" x14ac:dyDescent="0.35">
      <c r="A12">
        <v>2024</v>
      </c>
      <c r="B12">
        <v>535709675000</v>
      </c>
    </row>
    <row r="13" spans="1:2" x14ac:dyDescent="0.35">
      <c r="A13">
        <v>2025</v>
      </c>
      <c r="B13">
        <v>546029524000</v>
      </c>
    </row>
    <row r="14" spans="1:2" x14ac:dyDescent="0.35">
      <c r="A14">
        <v>2026</v>
      </c>
      <c r="B14">
        <v>555914121000</v>
      </c>
    </row>
    <row r="15" spans="1:2" x14ac:dyDescent="0.35">
      <c r="A15">
        <v>2027</v>
      </c>
      <c r="B15">
        <v>565300007000</v>
      </c>
    </row>
    <row r="16" spans="1:2" x14ac:dyDescent="0.35">
      <c r="A16">
        <v>2028</v>
      </c>
      <c r="B16">
        <v>574893471000</v>
      </c>
    </row>
    <row r="17" spans="1:2" x14ac:dyDescent="0.35">
      <c r="A17">
        <v>2029</v>
      </c>
      <c r="B17">
        <v>584699851000</v>
      </c>
    </row>
    <row r="18" spans="1:2" x14ac:dyDescent="0.35">
      <c r="A18">
        <v>2030</v>
      </c>
      <c r="B18">
        <v>594723556000</v>
      </c>
    </row>
    <row r="19" spans="1:2" x14ac:dyDescent="0.35">
      <c r="A19">
        <v>2031</v>
      </c>
      <c r="B19">
        <v>604970133000</v>
      </c>
    </row>
    <row r="20" spans="1:2" x14ac:dyDescent="0.35">
      <c r="A20">
        <v>2032</v>
      </c>
      <c r="B20">
        <v>615444633000</v>
      </c>
    </row>
    <row r="21" spans="1:2" x14ac:dyDescent="0.35">
      <c r="A21">
        <v>2033</v>
      </c>
      <c r="B21">
        <v>626152727000</v>
      </c>
    </row>
    <row r="22" spans="1:2" x14ac:dyDescent="0.35">
      <c r="A22">
        <v>2034</v>
      </c>
      <c r="B22">
        <v>637099301000</v>
      </c>
    </row>
    <row r="23" spans="1:2" x14ac:dyDescent="0.35">
      <c r="A23">
        <v>2035</v>
      </c>
      <c r="B23">
        <v>648291639000</v>
      </c>
    </row>
    <row r="24" spans="1:2" x14ac:dyDescent="0.35">
      <c r="A24">
        <v>2036</v>
      </c>
      <c r="B24">
        <v>659733185000</v>
      </c>
    </row>
    <row r="25" spans="1:2" x14ac:dyDescent="0.35">
      <c r="A25">
        <v>2037</v>
      </c>
      <c r="B25">
        <v>671432151000</v>
      </c>
    </row>
    <row r="26" spans="1:2" x14ac:dyDescent="0.35">
      <c r="A26">
        <v>2038</v>
      </c>
      <c r="B26">
        <v>683391793000</v>
      </c>
    </row>
    <row r="27" spans="1:2" x14ac:dyDescent="0.35">
      <c r="A27">
        <v>2039</v>
      </c>
      <c r="B27">
        <v>695622343000</v>
      </c>
    </row>
    <row r="28" spans="1:2" x14ac:dyDescent="0.35">
      <c r="A28">
        <v>2040</v>
      </c>
      <c r="B28">
        <v>708126242000</v>
      </c>
    </row>
    <row r="29" spans="1:2" x14ac:dyDescent="0.35">
      <c r="A29">
        <v>2041</v>
      </c>
      <c r="B29">
        <v>720913478000</v>
      </c>
    </row>
    <row r="30" spans="1:2" x14ac:dyDescent="0.35">
      <c r="A30">
        <v>2042</v>
      </c>
      <c r="B30">
        <v>733987951000</v>
      </c>
    </row>
    <row r="31" spans="1:2" x14ac:dyDescent="0.35">
      <c r="A31">
        <v>2043</v>
      </c>
      <c r="B31">
        <v>747357453000</v>
      </c>
    </row>
    <row r="32" spans="1:2" x14ac:dyDescent="0.35">
      <c r="A32">
        <v>2044</v>
      </c>
      <c r="B32">
        <v>761030093000</v>
      </c>
    </row>
    <row r="33" spans="1:2" x14ac:dyDescent="0.35">
      <c r="A33">
        <v>2045</v>
      </c>
      <c r="B33">
        <v>775011244000</v>
      </c>
    </row>
    <row r="34" spans="1:2" x14ac:dyDescent="0.35">
      <c r="A34">
        <v>2046</v>
      </c>
      <c r="B34">
        <v>789310045000</v>
      </c>
    </row>
    <row r="35" spans="1:2" x14ac:dyDescent="0.35">
      <c r="A35">
        <v>2047</v>
      </c>
      <c r="B35">
        <v>803934321000</v>
      </c>
    </row>
    <row r="36" spans="1:2" x14ac:dyDescent="0.35">
      <c r="A36">
        <v>2048</v>
      </c>
      <c r="B36">
        <v>818890144000</v>
      </c>
    </row>
    <row r="37" spans="1:2" x14ac:dyDescent="0.35">
      <c r="A37">
        <v>2049</v>
      </c>
      <c r="B37">
        <v>834187534000</v>
      </c>
    </row>
    <row r="38" spans="1:2" x14ac:dyDescent="0.35">
      <c r="A38">
        <v>2050</v>
      </c>
      <c r="B38">
        <v>849832298000</v>
      </c>
    </row>
    <row r="39" spans="1:2" x14ac:dyDescent="0.35">
      <c r="A39">
        <v>2051</v>
      </c>
      <c r="B39">
        <f>'OECD Data'!I39</f>
        <v>845270983302.36902</v>
      </c>
    </row>
    <row r="40" spans="1:2" x14ac:dyDescent="0.35">
      <c r="A40">
        <v>2052</v>
      </c>
      <c r="B40">
        <f>'OECD Data'!I40</f>
        <v>862152348163.28223</v>
      </c>
    </row>
    <row r="41" spans="1:2" x14ac:dyDescent="0.35">
      <c r="A41">
        <v>2053</v>
      </c>
      <c r="B41">
        <f>'OECD Data'!I41</f>
        <v>879353373045.03943</v>
      </c>
    </row>
    <row r="42" spans="1:2" x14ac:dyDescent="0.35">
      <c r="A42">
        <v>2054</v>
      </c>
      <c r="B42">
        <f>'OECD Data'!I42</f>
        <v>896877425516.74207</v>
      </c>
    </row>
    <row r="43" spans="1:2" x14ac:dyDescent="0.35">
      <c r="A43">
        <v>2055</v>
      </c>
      <c r="B43">
        <f>'OECD Data'!I43</f>
        <v>914729427410.15332</v>
      </c>
    </row>
    <row r="44" spans="1:2" x14ac:dyDescent="0.35">
      <c r="A44">
        <v>2056</v>
      </c>
      <c r="B44">
        <f>'OECD Data'!I44</f>
        <v>932922849001.67847</v>
      </c>
    </row>
    <row r="45" spans="1:2" x14ac:dyDescent="0.35">
      <c r="A45">
        <v>2057</v>
      </c>
      <c r="B45">
        <f>'OECD Data'!I45</f>
        <v>951481781362.58044</v>
      </c>
    </row>
    <row r="46" spans="1:2" x14ac:dyDescent="0.35">
      <c r="A46">
        <v>2058</v>
      </c>
      <c r="B46">
        <f>'OECD Data'!I46</f>
        <v>970431351739.23047</v>
      </c>
    </row>
    <row r="47" spans="1:2" x14ac:dyDescent="0.35">
      <c r="A47">
        <v>2059</v>
      </c>
      <c r="B47">
        <f>'OECD Data'!I47</f>
        <v>989796687377.99939</v>
      </c>
    </row>
    <row r="48" spans="1:2" x14ac:dyDescent="0.35">
      <c r="A48">
        <v>2060</v>
      </c>
      <c r="B48">
        <f>'OECD Data'!I48</f>
        <v>1009605505963.0284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OECD Data</vt:lpstr>
      <vt:lpstr>BAU Value Added by ISIC Code by</vt:lpstr>
      <vt:lpstr>BGDP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2022-06-27T18:50:54Z</dcterms:modified>
</cp:coreProperties>
</file>