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SYTaDC\"/>
    </mc:Choice>
  </mc:AlternateContent>
  <xr:revisionPtr revIDLastSave="0" documentId="8_{D0F174FC-AE63-4B9C-815A-C62686202698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<sst xmlns="http://schemas.openxmlformats.org/spreadsheetml/2006/main" count="264" uniqueCount="144">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</sst>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60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MI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Michigan</v>
      </c>
    </row>
    <row r="44" spans="1:42" x14ac:dyDescent="0.25">
      <c r="A44" t="s">
        <v>143</v>
      </c>
      <c r="B44" s="15">
        <f>SUMIFS('HIFLD Outputs'!$F$2:$F$49,'HIFLD Outputs'!$B$2:$B$49,'Data National'!$A$43)*B34</f>
        <v>4062478.6782015581</v>
      </c>
      <c r="C44" s="15">
        <f>SUMIFS('HIFLD Outputs'!$F$2:$F$49,'HIFLD Outputs'!$B$2:$B$49,'Data National'!$A$43)*C34</f>
        <v>4065565.6680786111</v>
      </c>
      <c r="D44" s="15">
        <f>SUMIFS('HIFLD Outputs'!$F$2:$F$49,'HIFLD Outputs'!$B$2:$B$49,'Data National'!$A$43)*D34</f>
        <v>4068652.6579556642</v>
      </c>
      <c r="E44" s="15">
        <f>SUMIFS('HIFLD Outputs'!$F$2:$F$49,'HIFLD Outputs'!$B$2:$B$49,'Data National'!$A$43)*E34</f>
        <v>4071739.6478327168</v>
      </c>
      <c r="F44" s="15">
        <f>SUMIFS('HIFLD Outputs'!$F$2:$F$49,'HIFLD Outputs'!$B$2:$B$49,'Data National'!$A$43)*F34</f>
        <v>4074826.6377097699</v>
      </c>
      <c r="G44" s="15">
        <f>SUMIFS('HIFLD Outputs'!$F$2:$F$49,'HIFLD Outputs'!$B$2:$B$49,'Data National'!$A$43)*G34</f>
        <v>4077913.627586823</v>
      </c>
      <c r="H44" s="15">
        <f>SUMIFS('HIFLD Outputs'!$F$2:$F$49,'HIFLD Outputs'!$B$2:$B$49,'Data National'!$A$43)*H34</f>
        <v>4081000.6174638756</v>
      </c>
      <c r="I44" s="15">
        <f>SUMIFS('HIFLD Outputs'!$F$2:$F$49,'HIFLD Outputs'!$B$2:$B$49,'Data National'!$A$43)*I34</f>
        <v>4084087.6073409286</v>
      </c>
      <c r="J44" s="15">
        <f>SUMIFS('HIFLD Outputs'!$F$2:$F$49,'HIFLD Outputs'!$B$2:$B$49,'Data National'!$A$43)*J34</f>
        <v>4087174.5972179817</v>
      </c>
      <c r="K44" s="15">
        <f>SUMIFS('HIFLD Outputs'!$F$2:$F$49,'HIFLD Outputs'!$B$2:$B$49,'Data National'!$A$43)*K34</f>
        <v>4090261.5870950348</v>
      </c>
      <c r="L44" s="15">
        <f>SUMIFS('HIFLD Outputs'!$F$2:$F$49,'HIFLD Outputs'!$B$2:$B$49,'Data National'!$A$43)*L34</f>
        <v>4093348.5769720874</v>
      </c>
      <c r="M44" s="15">
        <f>SUMIFS('HIFLD Outputs'!$F$2:$F$49,'HIFLD Outputs'!$B$2:$B$49,'Data National'!$A$43)*M34</f>
        <v>4096435.5668491405</v>
      </c>
      <c r="N44" s="15">
        <f>SUMIFS('HIFLD Outputs'!$F$2:$F$49,'HIFLD Outputs'!$B$2:$B$49,'Data National'!$A$43)*N34</f>
        <v>4099522.5567261935</v>
      </c>
      <c r="O44" s="15">
        <f>SUMIFS('HIFLD Outputs'!$F$2:$F$49,'HIFLD Outputs'!$B$2:$B$49,'Data National'!$A$43)*O34</f>
        <v>4102609.5466032461</v>
      </c>
      <c r="P44" s="15">
        <f>SUMIFS('HIFLD Outputs'!$F$2:$F$49,'HIFLD Outputs'!$B$2:$B$49,'Data National'!$A$43)*P34</f>
        <v>4105696.5364802992</v>
      </c>
      <c r="Q44" s="15">
        <f>SUMIFS('HIFLD Outputs'!$F$2:$F$49,'HIFLD Outputs'!$B$2:$B$49,'Data National'!$A$43)*Q34</f>
        <v>4108783.5263573523</v>
      </c>
      <c r="R44" s="15">
        <f>SUMIFS('HIFLD Outputs'!$F$2:$F$49,'HIFLD Outputs'!$B$2:$B$49,'Data National'!$A$43)*R34</f>
        <v>4111870.5162344049</v>
      </c>
      <c r="S44" s="15">
        <f>SUMIFS('HIFLD Outputs'!$F$2:$F$49,'HIFLD Outputs'!$B$2:$B$49,'Data National'!$A$43)*S34</f>
        <v>4114957.5061114579</v>
      </c>
      <c r="T44" s="15">
        <f>SUMIFS('HIFLD Outputs'!$F$2:$F$49,'HIFLD Outputs'!$B$2:$B$49,'Data National'!$A$43)*T34</f>
        <v>4118044.495988511</v>
      </c>
      <c r="U44" s="15">
        <f>SUMIFS('HIFLD Outputs'!$F$2:$F$49,'HIFLD Outputs'!$B$2:$B$49,'Data National'!$A$43)*U34</f>
        <v>4121131.4858655641</v>
      </c>
      <c r="V44" s="15">
        <f>SUMIFS('HIFLD Outputs'!$F$2:$F$49,'HIFLD Outputs'!$B$2:$B$49,'Data National'!$A$43)*V34</f>
        <v>4124218.4757426167</v>
      </c>
      <c r="W44" s="15">
        <f>SUMIFS('HIFLD Outputs'!$F$2:$F$49,'HIFLD Outputs'!$B$2:$B$49,'Data National'!$A$43)*W34</f>
        <v>4127305.4656196698</v>
      </c>
      <c r="X44" s="15">
        <f>SUMIFS('HIFLD Outputs'!$F$2:$F$49,'HIFLD Outputs'!$B$2:$B$49,'Data National'!$A$43)*X34</f>
        <v>4130392.4554967228</v>
      </c>
      <c r="Y44" s="15">
        <f>SUMIFS('HIFLD Outputs'!$F$2:$F$49,'HIFLD Outputs'!$B$2:$B$49,'Data National'!$A$43)*Y34</f>
        <v>4133479.4453737754</v>
      </c>
      <c r="Z44" s="15">
        <f>SUMIFS('HIFLD Outputs'!$F$2:$F$49,'HIFLD Outputs'!$B$2:$B$49,'Data National'!$A$43)*Z34</f>
        <v>4136566.4352508285</v>
      </c>
      <c r="AA44" s="15">
        <f>SUMIFS('HIFLD Outputs'!$F$2:$F$49,'HIFLD Outputs'!$B$2:$B$49,'Data National'!$A$43)*AA34</f>
        <v>4139653.4251278816</v>
      </c>
      <c r="AB44" s="15">
        <f>SUMIFS('HIFLD Outputs'!$F$2:$F$49,'HIFLD Outputs'!$B$2:$B$49,'Data National'!$A$43)*AB34</f>
        <v>4142740.4150049342</v>
      </c>
      <c r="AC44" s="15">
        <f>SUMIFS('HIFLD Outputs'!$F$2:$F$49,'HIFLD Outputs'!$B$2:$B$49,'Data National'!$A$43)*AC34</f>
        <v>4145827.4048819873</v>
      </c>
      <c r="AD44" s="15">
        <f>SUMIFS('HIFLD Outputs'!$F$2:$F$49,'HIFLD Outputs'!$B$2:$B$49,'Data National'!$A$43)*AD34</f>
        <v>4148914.3947590403</v>
      </c>
      <c r="AE44" s="15">
        <f>SUMIFS('HIFLD Outputs'!$F$2:$F$49,'HIFLD Outputs'!$B$2:$B$49,'Data National'!$A$43)*AE34</f>
        <v>4152001.3846360929</v>
      </c>
      <c r="AF44" s="15">
        <f>SUMIFS('HIFLD Outputs'!$F$2:$F$49,'HIFLD Outputs'!$B$2:$B$49,'Data National'!$A$43)*AF34</f>
        <v>4155088.374513146</v>
      </c>
      <c r="AG44" s="15">
        <f>SUMIFS('HIFLD Outputs'!$F$2:$F$49,'HIFLD Outputs'!$B$2:$B$49,'Data National'!$A$43)*AG34</f>
        <v>4158175.3643901991</v>
      </c>
      <c r="AH44" s="15">
        <f>SUMIFS('HIFLD Outputs'!$F$2:$F$49,'HIFLD Outputs'!$B$2:$B$49,'Data National'!$A$43)*AH34</f>
        <v>4161262.3542672521</v>
      </c>
      <c r="AI44" s="15">
        <f>SUMIFS('HIFLD Outputs'!$F$2:$F$49,'HIFLD Outputs'!$B$2:$B$49,'Data National'!$A$43)*AI34</f>
        <v>4164349.3441443047</v>
      </c>
      <c r="AJ44" s="15">
        <f>SUMIFS('HIFLD Outputs'!$F$2:$F$49,'HIFLD Outputs'!$B$2:$B$49,'Data National'!$A$43)*AJ34</f>
        <v>4167436.3340213578</v>
      </c>
      <c r="AK44" s="15">
        <f>SUMIFS('HIFLD Outputs'!$F$2:$F$49,'HIFLD Outputs'!$B$2:$B$49,'Data National'!$A$43)*AK34</f>
        <v>4170523.3238984109</v>
      </c>
      <c r="AL44" s="15">
        <f>SUMIFS('HIFLD Outputs'!$F$2:$F$49,'HIFLD Outputs'!$B$2:$B$49,'Data National'!$A$43)*AL34</f>
        <v>4173610.3137754635</v>
      </c>
      <c r="AM44" s="15">
        <f>SUMIFS('HIFLD Outputs'!$F$2:$F$49,'HIFLD Outputs'!$B$2:$B$49,'Data National'!$A$43)*AM34</f>
        <v>4176697.3036525166</v>
      </c>
      <c r="AN44" s="15">
        <f>SUMIFS('HIFLD Outputs'!$F$2:$F$49,'HIFLD Outputs'!$B$2:$B$49,'Data National'!$A$43)*AN34</f>
        <v>4179784.2935295696</v>
      </c>
      <c r="AO44" s="15">
        <f>SUMIFS('HIFLD Outputs'!$F$2:$F$49,'HIFLD Outputs'!$B$2:$B$49,'Data National'!$A$43)*AO34</f>
        <v>4182871.2834066222</v>
      </c>
      <c r="AP44" s="15">
        <f>SUMIFS('HIFLD Outputs'!$F$2:$F$49,'HIFLD Outputs'!$B$2:$B$49,'Data National'!$A$43)*AP34</f>
        <v>4185958.2732836753</v>
      </c>
    </row>
    <row r="45" spans="1:42" x14ac:dyDescent="0.25">
      <c r="A45" s="16" t="s">
        <v>15</v>
      </c>
      <c r="B45" s="17">
        <f>B37*SUMIFS('HIFLD Outputs'!$F$2:$F$49,'HIFLD Outputs'!$B$2:$B$49,$A$43)</f>
        <v>326512984.82328439</v>
      </c>
    </row>
    <row r="46" spans="1:42" x14ac:dyDescent="0.25">
      <c r="A46" s="16" t="s">
        <v>14</v>
      </c>
      <c r="B46" s="17">
        <f>B38*SUMIFS('HIFLD Outputs'!$F$2:$F$49,'HIFLD Outputs'!$B$2:$B$49,$A$43)</f>
        <v>513372825.53540492</v>
      </c>
    </row>
    <row r="47" spans="1:42" x14ac:dyDescent="0.25">
      <c r="A47" s="16" t="s">
        <v>16</v>
      </c>
      <c r="B47" s="17">
        <f>B39*SUMIFS('HIFLD Outputs'!$F$2:$F$49,'HIFLD Outputs'!$B$2:$B$49,$A$43)</f>
        <v>462232237.55103511</v>
      </c>
    </row>
    <row r="48" spans="1:42" x14ac:dyDescent="0.25">
      <c r="A48" s="16" t="s">
        <v>17</v>
      </c>
      <c r="B48" s="17">
        <f>B40*SUMIFS('HIFLD Outputs'!$F$2:$F$49,'HIFLD Outputs'!$B$2:$B$49,$A$43)</f>
        <v>617620947.19585109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326512984.82328439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513372825.53540492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462232237.55103511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617620947.19585109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2024-01-03T20:49:01Z</dcterms:modified>
</cp:coreProperties>
</file>