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\InputData\plcy-schd\FoPITY\"/>
    </mc:Choice>
  </mc:AlternateContent>
  <xr:revisionPtr revIDLastSave="0" documentId="13_ncr:1_{5FC9C6A6-9EF9-4D77-9143-718629F76B12}" xr6:coauthVersionLast="45" xr6:coauthVersionMax="45" xr10:uidLastSave="{00000000-0000-0000-0000-000000000000}"/>
  <bookViews>
    <workbookView xWindow="135" yWindow="165" windowWidth="12630" windowHeight="16995" firstSheet="1" activeTab="1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D24" i="6" l="1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23" i="6" l="1"/>
  <c r="C24" i="6"/>
  <c r="C25" i="6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<sst xmlns="http://schemas.openxmlformats.org/spreadsheetml/2006/main" count="262" uniqueCount="196">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</sst>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workbookViewId="0">
      <selection activeCell="M72" sqref="M72"/>
    </sheetView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189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3" t="s">
        <v>183</v>
      </c>
    </row>
    <row r="6" spans="1:6" x14ac:dyDescent="0.25">
      <c r="B6" t="s">
        <v>178</v>
      </c>
    </row>
    <row r="7" spans="1:6" x14ac:dyDescent="0.25">
      <c r="B7" s="26" t="s">
        <v>179</v>
      </c>
    </row>
    <row r="8" spans="1:6" x14ac:dyDescent="0.25">
      <c r="B8" t="s">
        <v>180</v>
      </c>
    </row>
    <row r="10" spans="1:6" x14ac:dyDescent="0.25">
      <c r="B10" s="22" t="s">
        <v>190</v>
      </c>
      <c r="C10" s="13"/>
      <c r="D10" s="13"/>
      <c r="E10" s="13"/>
      <c r="F10" s="13"/>
    </row>
    <row r="11" spans="1:6" x14ac:dyDescent="0.25">
      <c r="B11" t="s">
        <v>185</v>
      </c>
    </row>
    <row r="12" spans="1:6" x14ac:dyDescent="0.25">
      <c r="B12" t="s">
        <v>191</v>
      </c>
    </row>
    <row r="13" spans="1:6" x14ac:dyDescent="0.25">
      <c r="B13" t="s">
        <v>192</v>
      </c>
    </row>
    <row r="14" spans="1:6" x14ac:dyDescent="0.25">
      <c r="B14" t="s">
        <v>193</v>
      </c>
    </row>
    <row r="15" spans="1:6" x14ac:dyDescent="0.25">
      <c r="B15" t="s">
        <v>194</v>
      </c>
    </row>
    <row r="16" spans="1:6" x14ac:dyDescent="0.25">
      <c r="B16" t="s">
        <v>195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8" t="s">
        <v>104</v>
      </c>
    </row>
    <row r="43" spans="1:6" x14ac:dyDescent="0.25">
      <c r="B43" t="s">
        <v>92</v>
      </c>
    </row>
    <row r="44" spans="1:6" x14ac:dyDescent="0.25">
      <c r="B44" s="18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8" t="s">
        <v>95</v>
      </c>
    </row>
    <row r="48" spans="1:6" x14ac:dyDescent="0.25">
      <c r="B48" s="18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157</v>
      </c>
    </row>
    <row r="104" spans="1:2" x14ac:dyDescent="0.25">
      <c r="A104" t="s">
        <v>158</v>
      </c>
    </row>
    <row r="105" spans="1:2" x14ac:dyDescent="0.25">
      <c r="A105" t="s">
        <v>159</v>
      </c>
    </row>
    <row r="106" spans="1:2" x14ac:dyDescent="0.25">
      <c r="A106" t="s">
        <v>160</v>
      </c>
    </row>
    <row r="107" spans="1:2" x14ac:dyDescent="0.25">
      <c r="A107" s="21">
        <v>6</v>
      </c>
      <c r="B107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F68" sqref="F68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2034</v>
      </c>
      <c r="E22" s="14">
        <v>2050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 s="12">
        <v>0</v>
      </c>
      <c r="D23">
        <v>1</v>
      </c>
      <c r="E23">
        <v>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2050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2050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2027</v>
      </c>
      <c r="E28" s="14">
        <v>2028</v>
      </c>
      <c r="F28" s="14">
        <v>2029</v>
      </c>
      <c r="G28" s="14">
        <v>2030</v>
      </c>
      <c r="H28" s="14">
        <v>2031</v>
      </c>
      <c r="I28" s="14">
        <v>2050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2034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0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2021</v>
      </c>
      <c r="E58" s="14">
        <v>2022</v>
      </c>
      <c r="F58" s="14">
        <v>2023</v>
      </c>
      <c r="G58" s="14">
        <v>2024</v>
      </c>
      <c r="H58" s="14">
        <v>2025</v>
      </c>
      <c r="I58" s="14">
        <v>2026</v>
      </c>
      <c r="J58" s="14">
        <v>2027</v>
      </c>
      <c r="K58" s="14">
        <v>2028</v>
      </c>
      <c r="L58" s="14">
        <v>2029</v>
      </c>
      <c r="M58" s="14">
        <v>2030</v>
      </c>
      <c r="N58" s="14">
        <v>2031</v>
      </c>
      <c r="O58" s="14">
        <v>2032</v>
      </c>
      <c r="P58" s="14">
        <v>2033</v>
      </c>
      <c r="Q58" s="14">
        <v>2034</v>
      </c>
      <c r="R58" s="14">
        <v>2035</v>
      </c>
      <c r="S58" s="14">
        <v>2050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2034</v>
      </c>
      <c r="E66" s="14">
        <v>2035</v>
      </c>
      <c r="F66" s="14">
        <v>2050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>
        <v>1</v>
      </c>
      <c r="F67">
        <v>1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2021</v>
      </c>
      <c r="E96" s="14">
        <v>2034</v>
      </c>
      <c r="F96" s="14">
        <v>2050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0</v>
      </c>
      <c r="E97">
        <v>1</v>
      </c>
      <c r="F97">
        <v>1</v>
      </c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 s="15">
        <v>0</v>
      </c>
      <c r="C163" s="15">
        <v>1</v>
      </c>
      <c r="D163" s="15">
        <v>0.74485656887827523</v>
      </c>
      <c r="E163" s="15">
        <v>0.59245610359248302</v>
      </c>
      <c r="F163" s="15">
        <v>0.52580560251625763</v>
      </c>
      <c r="G163" s="15">
        <v>0.43947637654354155</v>
      </c>
      <c r="H163" s="15">
        <v>0.34171260960906885</v>
      </c>
      <c r="I163" s="15">
        <v>0.25466138341167571</v>
      </c>
      <c r="J163" s="15">
        <v>0.18950552740482202</v>
      </c>
      <c r="K163" s="15">
        <v>0.13645039119406011</v>
      </c>
      <c r="L163" s="15">
        <v>0.12254553055985652</v>
      </c>
      <c r="M163" s="15">
        <v>0.11384303164002771</v>
      </c>
      <c r="N163" s="15">
        <v>5.8600000000000013E-2</v>
      </c>
      <c r="O163" s="15">
        <v>2.3699999999999999E-2</v>
      </c>
      <c r="P163" s="15">
        <v>0</v>
      </c>
      <c r="Q163" s="15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7.1429000000000006E-2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0.14285700000000001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0.214286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0.28571400000000002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0.35714299999999999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0.42857099999999998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0.57142899999999996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0.64285700000000001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0.71428599999999998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0.78571400000000002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0.85714299999999999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0.92857100000000004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3.3333000000000002E-2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6.6667000000000004E-2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0.1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0.13333300000000001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0.16666700000000001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0.2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0.23333300000000001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0.26666699999999999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0.3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0.33333299999999999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0.36666700000000002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0.4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0.43333300000000002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0.466667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0.5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0.53333299999999995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0.56666700000000003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0.6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0.63333300000000003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0.66666700000000001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0.7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0.73333300000000001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0.76666699999999999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0.8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0.83333299999999999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0.86666699999999997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0.9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0.93333299999999997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0.96666700000000005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3.3333000000000002E-2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6.6667000000000004E-2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0.1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0.13333300000000001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0.16666700000000001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0.2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0.26666699999999999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0.33333299999999999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0.36666700000000002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0.4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0.43333300000000002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0.466667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0.5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0.53333299999999995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0.56666700000000003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0.6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0.63333300000000003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0.66666700000000001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0.7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0.73333300000000001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0.76666699999999999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0.8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0.83333299999999999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0.86666699999999997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0.9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0.93333299999999997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0.96666700000000005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0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7.1429000000000006E-2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0.14285700000000001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0.214286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0.28571400000000002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0.35714299999999999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0.42857099999999998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0.5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0.57142899999999996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0.64285700000000001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0.71428599999999998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0.78571400000000002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0.85714299999999999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0.92857100000000004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0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3.4483E-2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6.8966E-2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0.103448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0.137931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0.17241400000000001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0.206897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0.24137900000000001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0.275862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0.31034499999999998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0.34482800000000002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0.37930999999999998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0.41379300000000002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0.44827600000000001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0.48275899999999999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0.51724099999999995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0.55172399999999999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0.58620700000000003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0.62068999999999996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0.65517199999999998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0.68965500000000002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0.72413799999999995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0.75862099999999999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0.793103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0.82758600000000004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0.86206899999999997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0.89655200000000002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0.93103400000000003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0.96551699999999996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1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7.1429000000000006E-2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0.14285700000000001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0.214286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0.28571400000000002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0.35714299999999999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0.42857099999999998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0.5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0.57142899999999996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0.64285700000000001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0.71428599999999998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0.78571400000000002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0.85714299999999999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0.92857100000000004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7.6923000000000005E-2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0.15384600000000001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0.230769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0.30769200000000002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0.38461499999999998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0.461538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0.538462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0.61538499999999996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0.69230800000000003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0.769231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0.84615399999999996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0.92307700000000004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1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1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1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1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1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1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1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1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1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1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1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2034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2050</v>
      </c>
      <c r="G13" s="12">
        <f>IF(ISBLANK('Set Schedules Here'!D25),"",ROUND('Set Schedules Here'!D25,rounding_decimal_places))</f>
        <v>1</v>
      </c>
      <c r="H13" s="12" t="str">
        <f>IF(ISBLANK('Set Schedules Here'!E24),"",ROUND('Set Schedules Here'!E24,rounding_decimal_places))</f>
        <v/>
      </c>
      <c r="I13" s="12" t="str">
        <f>IF(ISBLANK('Set Schedules Here'!E25),"",ROUND('Set Schedules Here'!E25,rounding_decimal_places))</f>
        <v/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2027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2028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2029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2030</v>
      </c>
      <c r="M15" s="12">
        <f>IF(ISBLANK('Set Schedules Here'!G29),"",ROUND('Set Schedules Here'!G29,rounding_decimal_places))</f>
        <v>1</v>
      </c>
      <c r="N15" s="12">
        <f>IF(ISBLANK('Set Schedules Here'!H28),"",ROUND('Set Schedules Here'!H28,rounding_decimal_places))</f>
        <v>2031</v>
      </c>
      <c r="O15" s="12">
        <f>IF(ISBLANK('Set Schedules Here'!H29),"",ROUND('Set Schedules Here'!H29,rounding_decimal_places))</f>
        <v>0</v>
      </c>
      <c r="P15" s="12">
        <f>IF(ISBLANK('Set Schedules Here'!I28),"",ROUND('Set Schedules Here'!I28,rounding_decimal_places))</f>
        <v>2050</v>
      </c>
      <c r="Q15" s="12">
        <f>IF(ISBLANK('Set Schedules Here'!I29),"",ROUND('Set Schedules Here'!I29,rounding_decimal_places))</f>
        <v>0</v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2034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0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2021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2022</v>
      </c>
      <c r="I30" s="12">
        <f>IF(ISBLANK('Set Schedules Here'!E59),"",ROUND('Set Schedules Here'!E59,rounding_decimal_places))</f>
        <v>1</v>
      </c>
      <c r="J30" s="12">
        <f>IF(ISBLANK('Set Schedules Here'!F58),"",ROUND('Set Schedules Here'!F58,rounding_decimal_places))</f>
        <v>2023</v>
      </c>
      <c r="K30" s="12">
        <f>IF(ISBLANK('Set Schedules Here'!F59),"",ROUND('Set Schedules Here'!F59,rounding_decimal_places))</f>
        <v>1</v>
      </c>
      <c r="L30" s="12">
        <f>IF(ISBLANK('Set Schedules Here'!G58),"",ROUND('Set Schedules Here'!G58,rounding_decimal_places))</f>
        <v>2024</v>
      </c>
      <c r="M30" s="12">
        <f>IF(ISBLANK('Set Schedules Here'!G59),"",ROUND('Set Schedules Here'!G59,rounding_decimal_places))</f>
        <v>1</v>
      </c>
      <c r="N30" s="12">
        <f>IF(ISBLANK('Set Schedules Here'!H58),"",ROUND('Set Schedules Here'!H58,rounding_decimal_places))</f>
        <v>2025</v>
      </c>
      <c r="O30" s="12">
        <f>IF(ISBLANK('Set Schedules Here'!H59),"",ROUND('Set Schedules Here'!H59,rounding_decimal_places))</f>
        <v>1</v>
      </c>
      <c r="P30" s="12">
        <f>IF(ISBLANK('Set Schedules Here'!I58),"",ROUND('Set Schedules Here'!I58,rounding_decimal_places))</f>
        <v>2026</v>
      </c>
      <c r="Q30" s="12">
        <f>IF(ISBLANK('Set Schedules Here'!I59),"",ROUND('Set Schedules Here'!I59,rounding_decimal_places))</f>
        <v>1</v>
      </c>
      <c r="R30" s="12">
        <f>IF(ISBLANK('Set Schedules Here'!J58),"",ROUND('Set Schedules Here'!J58,rounding_decimal_places))</f>
        <v>2027</v>
      </c>
      <c r="S30" s="12">
        <f>IF(ISBLANK('Set Schedules Here'!J59),"",ROUND('Set Schedules Here'!J59,rounding_decimal_places))</f>
        <v>1</v>
      </c>
      <c r="T30" s="12">
        <f>IF(ISBLANK('Set Schedules Here'!K58),"",ROUND('Set Schedules Here'!K58,rounding_decimal_places))</f>
        <v>2028</v>
      </c>
      <c r="U30" s="12">
        <f>IF(ISBLANK('Set Schedules Here'!K59),"",ROUND('Set Schedules Here'!K59,rounding_decimal_places))</f>
        <v>1</v>
      </c>
      <c r="V30" s="12">
        <f>IF(ISBLANK('Set Schedules Here'!L58),"",ROUND('Set Schedules Here'!L58,rounding_decimal_places))</f>
        <v>2029</v>
      </c>
      <c r="W30" s="12">
        <f>IF(ISBLANK('Set Schedules Here'!L59),"",ROUND('Set Schedules Here'!L59,rounding_decimal_places))</f>
        <v>1</v>
      </c>
      <c r="X30" s="12">
        <f>IF(ISBLANK('Set Schedules Here'!M58),"",ROUND('Set Schedules Here'!M58,rounding_decimal_places))</f>
        <v>2030</v>
      </c>
      <c r="Y30" s="12">
        <f>IF(ISBLANK('Set Schedules Here'!M59),"",ROUND('Set Schedules Here'!M59,rounding_decimal_places))</f>
        <v>1</v>
      </c>
      <c r="Z30" s="12">
        <f>IF(ISBLANK('Set Schedules Here'!N58),"",ROUND('Set Schedules Here'!N58,rounding_decimal_places))</f>
        <v>2031</v>
      </c>
      <c r="AA30" s="12">
        <f>IF(ISBLANK('Set Schedules Here'!N59),"",ROUND('Set Schedules Here'!N59,rounding_decimal_places))</f>
        <v>1</v>
      </c>
      <c r="AB30" s="12">
        <f>IF(ISBLANK('Set Schedules Here'!O58),"",ROUND('Set Schedules Here'!O58,rounding_decimal_places))</f>
        <v>2032</v>
      </c>
      <c r="AC30" s="12">
        <f>IF(ISBLANK('Set Schedules Here'!O59),"",ROUND('Set Schedules Here'!O59,rounding_decimal_places))</f>
        <v>1</v>
      </c>
      <c r="AD30" s="12">
        <f>IF(ISBLANK('Set Schedules Here'!P58),"",ROUND('Set Schedules Here'!P58,rounding_decimal_places))</f>
        <v>2033</v>
      </c>
      <c r="AE30" s="12">
        <f>IF(ISBLANK('Set Schedules Here'!P59),"",ROUND('Set Schedules Here'!P59,rounding_decimal_places))</f>
        <v>1</v>
      </c>
      <c r="AF30" s="12">
        <f>IF(ISBLANK('Set Schedules Here'!Q58),"",ROUND('Set Schedules Here'!Q58,rounding_decimal_places))</f>
        <v>2034</v>
      </c>
      <c r="AG30" s="12">
        <f>IF(ISBLANK('Set Schedules Here'!Q59),"",ROUND('Set Schedules Here'!Q59,rounding_decimal_places))</f>
        <v>1</v>
      </c>
      <c r="AH30" s="12">
        <f>IF(ISBLANK('Set Schedules Here'!R58),"",ROUND('Set Schedules Here'!R58,rounding_decimal_places))</f>
        <v>2035</v>
      </c>
      <c r="AI30" s="12">
        <f>IF(ISBLANK('Set Schedules Here'!R59),"",ROUND('Set Schedules Here'!R59,rounding_decimal_places))</f>
        <v>1</v>
      </c>
      <c r="AJ30" s="12">
        <f>IF(ISBLANK('Set Schedules Here'!S58),"",ROUND('Set Schedules Here'!S58,rounding_decimal_places))</f>
        <v>2050</v>
      </c>
      <c r="AK30" s="12">
        <f>IF(ISBLANK('Set Schedules Here'!S59),"",ROUND('Set Schedules Here'!S59,rounding_decimal_places))</f>
        <v>1</v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2034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2035</v>
      </c>
      <c r="I34" s="12">
        <f>IF(ISBLANK('Set Schedules Here'!E67),"",ROUND('Set Schedules Here'!E67,rounding_decimal_places))</f>
        <v>1</v>
      </c>
      <c r="J34" s="12">
        <f>IF(ISBLANK('Set Schedules Here'!F66),"",ROUND('Set Schedules Here'!F66,rounding_decimal_places))</f>
        <v>2050</v>
      </c>
      <c r="K34" s="12">
        <f>IF(ISBLANK('Set Schedules Here'!F67),"",ROUND('Set Schedules Here'!F67,rounding_decimal_places))</f>
        <v>1</v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2021</v>
      </c>
      <c r="G49" s="12">
        <f>IF(ISBLANK('Set Schedules Here'!D97),"",ROUND('Set Schedules Here'!D97,rounding_decimal_places))</f>
        <v>0</v>
      </c>
      <c r="H49" s="12">
        <f>IF(ISBLANK('Set Schedules Here'!E96),"",ROUND('Set Schedules Here'!E96,rounding_decimal_places))</f>
        <v>2034</v>
      </c>
      <c r="I49" s="12">
        <f>IF(ISBLANK('Set Schedules Here'!E97),"",ROUND('Set Schedules Here'!E97,rounding_decimal_places))</f>
        <v>1</v>
      </c>
      <c r="J49" s="12">
        <f>IF(ISBLANK('Set Schedules Here'!F96),"",ROUND('Set Schedules Here'!F96,rounding_decimal_places))</f>
        <v>2050</v>
      </c>
      <c r="K49" s="12">
        <f>IF(ISBLANK('Set Schedules Here'!F97),"",ROUND('Set Schedules Here'!F97,rounding_decimal_places))</f>
        <v>1</v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>
      <selection activeCell="D14" sqref="D14"/>
    </sheetView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8" t="s">
        <v>181</v>
      </c>
      <c r="B1" s="28"/>
      <c r="C1" s="28"/>
      <c r="D1" s="39"/>
    </row>
    <row r="2" spans="1:6" x14ac:dyDescent="0.25">
      <c r="B2">
        <v>2019</v>
      </c>
      <c r="C2">
        <v>2020</v>
      </c>
    </row>
    <row r="3" spans="1:6" x14ac:dyDescent="0.25">
      <c r="A3" t="s">
        <v>182</v>
      </c>
      <c r="B3">
        <v>19073</v>
      </c>
      <c r="C3">
        <v>18168</v>
      </c>
    </row>
    <row r="4" spans="1:6" x14ac:dyDescent="0.25">
      <c r="A4" t="s">
        <v>174</v>
      </c>
      <c r="B4">
        <v>19068</v>
      </c>
      <c r="C4">
        <v>19448</v>
      </c>
    </row>
    <row r="5" spans="1:6" ht="30" x14ac:dyDescent="0.2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25">
      <c r="A6" s="31" t="s">
        <v>176</v>
      </c>
    </row>
    <row r="7" spans="1:6" x14ac:dyDescent="0.25">
      <c r="D7" s="24"/>
    </row>
    <row r="8" spans="1:6" x14ac:dyDescent="0.25">
      <c r="A8" t="s">
        <v>172</v>
      </c>
      <c r="C8" s="32">
        <f>(C3-C5)/C5</f>
        <v>-6.6061433238933931E-2</v>
      </c>
      <c r="D8" s="32"/>
    </row>
    <row r="11" spans="1:6" x14ac:dyDescent="0.2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2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5.75" thickBot="1" x14ac:dyDescent="0.3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2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2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2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2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2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2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2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2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2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2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2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2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2020-11-02T18:00:35Z</dcterms:modified>
</cp:coreProperties>
</file>