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PLANAbPiaSY/"/>
    </mc:Choice>
  </mc:AlternateContent>
  <xr:revisionPtr revIDLastSave="0" documentId="8_{9DD79612-D31E-CB43-866C-DE1B65BE340C}" xr6:coauthVersionLast="46" xr6:coauthVersionMax="46" xr10:uidLastSave="{00000000-0000-0000-0000-000000000000}"/>
  <bookViews>
    <workbookView xWindow="-25600" yWindow="2460" windowWidth="25600" windowHeight="1554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D53" i="5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V3013" i="7"/>
  <c r="U3013" i="7"/>
  <c r="T3013" i="7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V2997" i="7"/>
  <c r="U2997" i="7"/>
  <c r="T2997" i="7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V2987" i="7"/>
  <c r="U2987" i="7"/>
  <c r="T2987" i="7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V2949" i="7"/>
  <c r="U2949" i="7"/>
  <c r="T2949" i="7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V2769" i="7"/>
  <c r="U2769" i="7"/>
  <c r="T2769" i="7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V2655" i="7"/>
  <c r="U2655" i="7"/>
  <c r="T2655" i="7"/>
  <c r="M2655" i="7"/>
  <c r="U2654" i="7"/>
  <c r="T2654" i="7"/>
  <c r="V2654" i="7" s="1"/>
  <c r="M2654" i="7"/>
  <c r="V2653" i="7"/>
  <c r="U2653" i="7"/>
  <c r="T2653" i="7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V2639" i="7"/>
  <c r="U2639" i="7"/>
  <c r="T2639" i="7"/>
  <c r="M2639" i="7"/>
  <c r="U2638" i="7"/>
  <c r="T2638" i="7"/>
  <c r="V2638" i="7" s="1"/>
  <c r="M2638" i="7"/>
  <c r="V2637" i="7"/>
  <c r="U2637" i="7"/>
  <c r="T2637" i="7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V2623" i="7"/>
  <c r="U2623" i="7"/>
  <c r="T2623" i="7"/>
  <c r="M2623" i="7"/>
  <c r="U2622" i="7"/>
  <c r="T2622" i="7"/>
  <c r="V2622" i="7" s="1"/>
  <c r="M2622" i="7"/>
  <c r="V2621" i="7"/>
  <c r="U2621" i="7"/>
  <c r="T2621" i="7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U2534" i="7"/>
  <c r="T2534" i="7"/>
  <c r="V2534" i="7" s="1"/>
  <c r="M2534" i="7"/>
  <c r="U2533" i="7"/>
  <c r="T2533" i="7"/>
  <c r="V2533" i="7" s="1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U2506" i="7"/>
  <c r="T2506" i="7"/>
  <c r="V2506" i="7" s="1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U2502" i="7"/>
  <c r="T2502" i="7"/>
  <c r="V2502" i="7" s="1"/>
  <c r="M2502" i="7"/>
  <c r="U2501" i="7"/>
  <c r="T2501" i="7"/>
  <c r="V2501" i="7" s="1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U2472" i="7"/>
  <c r="T2472" i="7"/>
  <c r="V2472" i="7" s="1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U2295" i="7"/>
  <c r="T2295" i="7"/>
  <c r="V2295" i="7" s="1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U2263" i="7"/>
  <c r="T2263" i="7"/>
  <c r="V2263" i="7" s="1"/>
  <c r="M2263" i="7"/>
  <c r="U2262" i="7"/>
  <c r="T2262" i="7"/>
  <c r="V2262" i="7" s="1"/>
  <c r="M2262" i="7"/>
  <c r="U2261" i="7"/>
  <c r="T2261" i="7"/>
  <c r="V2261" i="7" s="1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U2251" i="7"/>
  <c r="T2251" i="7"/>
  <c r="V2251" i="7" s="1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U2245" i="7"/>
  <c r="T2245" i="7"/>
  <c r="V2245" i="7" s="1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U2172" i="7"/>
  <c r="T2172" i="7"/>
  <c r="V2172" i="7" s="1"/>
  <c r="M2172" i="7"/>
  <c r="U2171" i="7"/>
  <c r="T2171" i="7"/>
  <c r="V2171" i="7" s="1"/>
  <c r="M2171" i="7"/>
  <c r="U2170" i="7"/>
  <c r="T2170" i="7"/>
  <c r="V2170" i="7" s="1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U2108" i="7"/>
  <c r="T2108" i="7"/>
  <c r="V2108" i="7" s="1"/>
  <c r="M2108" i="7"/>
  <c r="U2107" i="7"/>
  <c r="T2107" i="7"/>
  <c r="V2107" i="7" s="1"/>
  <c r="M2107" i="7"/>
  <c r="U2106" i="7"/>
  <c r="T2106" i="7"/>
  <c r="V2106" i="7" s="1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U2098" i="7"/>
  <c r="T2098" i="7"/>
  <c r="V2098" i="7" s="1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U2092" i="7"/>
  <c r="T2092" i="7"/>
  <c r="V2092" i="7" s="1"/>
  <c r="M2092" i="7"/>
  <c r="U2091" i="7"/>
  <c r="T2091" i="7"/>
  <c r="V2091" i="7" s="1"/>
  <c r="M2091" i="7"/>
  <c r="U2090" i="7"/>
  <c r="T2090" i="7"/>
  <c r="V2090" i="7" s="1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U2082" i="7"/>
  <c r="T2082" i="7"/>
  <c r="V2082" i="7" s="1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U2076" i="7"/>
  <c r="T2076" i="7"/>
  <c r="V2076" i="7" s="1"/>
  <c r="M2076" i="7"/>
  <c r="U2075" i="7"/>
  <c r="T2075" i="7"/>
  <c r="V2075" i="7" s="1"/>
  <c r="M2075" i="7"/>
  <c r="U2074" i="7"/>
  <c r="T2074" i="7"/>
  <c r="V2074" i="7" s="1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U2066" i="7"/>
  <c r="T2066" i="7"/>
  <c r="V2066" i="7" s="1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U2060" i="7"/>
  <c r="T2060" i="7"/>
  <c r="V2060" i="7" s="1"/>
  <c r="M2060" i="7"/>
  <c r="U2059" i="7"/>
  <c r="T2059" i="7"/>
  <c r="V2059" i="7" s="1"/>
  <c r="M2059" i="7"/>
  <c r="U2058" i="7"/>
  <c r="T2058" i="7"/>
  <c r="V2058" i="7" s="1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U2042" i="7"/>
  <c r="T2042" i="7"/>
  <c r="V2042" i="7" s="1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U2026" i="7"/>
  <c r="T2026" i="7"/>
  <c r="V2026" i="7" s="1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U2010" i="7"/>
  <c r="T2010" i="7"/>
  <c r="V2010" i="7" s="1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U1994" i="7"/>
  <c r="T1994" i="7"/>
  <c r="V1994" i="7" s="1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U1978" i="7"/>
  <c r="T1978" i="7"/>
  <c r="V1978" i="7" s="1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U1737" i="7"/>
  <c r="T1737" i="7"/>
  <c r="V1737" i="7" s="1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U1727" i="7"/>
  <c r="T1727" i="7"/>
  <c r="V1727" i="7" s="1"/>
  <c r="M1727" i="7"/>
  <c r="U1726" i="7"/>
  <c r="T1726" i="7"/>
  <c r="V1726" i="7" s="1"/>
  <c r="M1726" i="7"/>
  <c r="U1725" i="7"/>
  <c r="T1725" i="7"/>
  <c r="V1725" i="7" s="1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U1705" i="7"/>
  <c r="T1705" i="7"/>
  <c r="V1705" i="7" s="1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U1693" i="7"/>
  <c r="T1693" i="7"/>
  <c r="V1693" i="7" s="1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U1689" i="7"/>
  <c r="T1689" i="7"/>
  <c r="V1689" i="7" s="1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U1641" i="7"/>
  <c r="T1641" i="7"/>
  <c r="V1641" i="7" s="1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U1631" i="7"/>
  <c r="T1631" i="7"/>
  <c r="V1631" i="7" s="1"/>
  <c r="M1631" i="7"/>
  <c r="U1630" i="7"/>
  <c r="T1630" i="7"/>
  <c r="V1630" i="7" s="1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U1329" i="7"/>
  <c r="T1329" i="7"/>
  <c r="V1329" i="7" s="1"/>
  <c r="M1329" i="7"/>
  <c r="V1328" i="7"/>
  <c r="U1328" i="7"/>
  <c r="T1328" i="7"/>
  <c r="M1328" i="7"/>
  <c r="U1327" i="7"/>
  <c r="T1327" i="7"/>
  <c r="V1327" i="7" s="1"/>
  <c r="M1327" i="7"/>
  <c r="V1326" i="7"/>
  <c r="U1326" i="7"/>
  <c r="T1326" i="7"/>
  <c r="M1326" i="7"/>
  <c r="U1325" i="7"/>
  <c r="T1325" i="7"/>
  <c r="V1325" i="7" s="1"/>
  <c r="M1325" i="7"/>
  <c r="V1324" i="7"/>
  <c r="U1324" i="7"/>
  <c r="T1324" i="7"/>
  <c r="M1324" i="7"/>
  <c r="U1323" i="7"/>
  <c r="T1323" i="7"/>
  <c r="V1323" i="7" s="1"/>
  <c r="M1323" i="7"/>
  <c r="V1322" i="7"/>
  <c r="U1322" i="7"/>
  <c r="T1322" i="7"/>
  <c r="M1322" i="7"/>
  <c r="U1321" i="7"/>
  <c r="T1321" i="7"/>
  <c r="V1321" i="7" s="1"/>
  <c r="M1321" i="7"/>
  <c r="V1320" i="7"/>
  <c r="U1320" i="7"/>
  <c r="T1320" i="7"/>
  <c r="M1320" i="7"/>
  <c r="U1319" i="7"/>
  <c r="T1319" i="7"/>
  <c r="V1319" i="7" s="1"/>
  <c r="M1319" i="7"/>
  <c r="V1318" i="7"/>
  <c r="U1318" i="7"/>
  <c r="T1318" i="7"/>
  <c r="M1318" i="7"/>
  <c r="U1317" i="7"/>
  <c r="T1317" i="7"/>
  <c r="V1317" i="7" s="1"/>
  <c r="M1317" i="7"/>
  <c r="V1316" i="7"/>
  <c r="U1316" i="7"/>
  <c r="T1316" i="7"/>
  <c r="M1316" i="7"/>
  <c r="U1315" i="7"/>
  <c r="T1315" i="7"/>
  <c r="V1315" i="7" s="1"/>
  <c r="M1315" i="7"/>
  <c r="V1314" i="7"/>
  <c r="U1314" i="7"/>
  <c r="T1314" i="7"/>
  <c r="M1314" i="7"/>
  <c r="U1313" i="7"/>
  <c r="T1313" i="7"/>
  <c r="V1313" i="7" s="1"/>
  <c r="M1313" i="7"/>
  <c r="V1312" i="7"/>
  <c r="U1312" i="7"/>
  <c r="T1312" i="7"/>
  <c r="M1312" i="7"/>
  <c r="U1311" i="7"/>
  <c r="T1311" i="7"/>
  <c r="V1311" i="7" s="1"/>
  <c r="M1311" i="7"/>
  <c r="V1310" i="7"/>
  <c r="U1310" i="7"/>
  <c r="T1310" i="7"/>
  <c r="M1310" i="7"/>
  <c r="U1309" i="7"/>
  <c r="T1309" i="7"/>
  <c r="V1309" i="7" s="1"/>
  <c r="M1309" i="7"/>
  <c r="V1308" i="7"/>
  <c r="U1308" i="7"/>
  <c r="T1308" i="7"/>
  <c r="M1308" i="7"/>
  <c r="U1307" i="7"/>
  <c r="T1307" i="7"/>
  <c r="V1307" i="7" s="1"/>
  <c r="M1307" i="7"/>
  <c r="V1306" i="7"/>
  <c r="U1306" i="7"/>
  <c r="T1306" i="7"/>
  <c r="M1306" i="7"/>
  <c r="U1305" i="7"/>
  <c r="T1305" i="7"/>
  <c r="V1305" i="7" s="1"/>
  <c r="M1305" i="7"/>
  <c r="V1304" i="7"/>
  <c r="U1304" i="7"/>
  <c r="T1304" i="7"/>
  <c r="M1304" i="7"/>
  <c r="U1303" i="7"/>
  <c r="T1303" i="7"/>
  <c r="V1303" i="7" s="1"/>
  <c r="M1303" i="7"/>
  <c r="V1302" i="7"/>
  <c r="U1302" i="7"/>
  <c r="T1302" i="7"/>
  <c r="M1302" i="7"/>
  <c r="U1301" i="7"/>
  <c r="T1301" i="7"/>
  <c r="V1301" i="7" s="1"/>
  <c r="M1301" i="7"/>
  <c r="V1300" i="7"/>
  <c r="U1300" i="7"/>
  <c r="T1300" i="7"/>
  <c r="M1300" i="7"/>
  <c r="U1299" i="7"/>
  <c r="T1299" i="7"/>
  <c r="V1299" i="7" s="1"/>
  <c r="M1299" i="7"/>
  <c r="V1298" i="7"/>
  <c r="U1298" i="7"/>
  <c r="T1298" i="7"/>
  <c r="M1298" i="7"/>
  <c r="U1297" i="7"/>
  <c r="T1297" i="7"/>
  <c r="V1297" i="7" s="1"/>
  <c r="M1297" i="7"/>
  <c r="V1296" i="7"/>
  <c r="U1296" i="7"/>
  <c r="T1296" i="7"/>
  <c r="M1296" i="7"/>
  <c r="U1295" i="7"/>
  <c r="T1295" i="7"/>
  <c r="V1295" i="7" s="1"/>
  <c r="M1295" i="7"/>
  <c r="V1294" i="7"/>
  <c r="U1294" i="7"/>
  <c r="T1294" i="7"/>
  <c r="M1294" i="7"/>
  <c r="U1293" i="7"/>
  <c r="T1293" i="7"/>
  <c r="V1293" i="7" s="1"/>
  <c r="M1293" i="7"/>
  <c r="V1292" i="7"/>
  <c r="U1292" i="7"/>
  <c r="T1292" i="7"/>
  <c r="M1292" i="7"/>
  <c r="U1291" i="7"/>
  <c r="T1291" i="7"/>
  <c r="V1291" i="7" s="1"/>
  <c r="M1291" i="7"/>
  <c r="V1290" i="7"/>
  <c r="U1290" i="7"/>
  <c r="T1290" i="7"/>
  <c r="M1290" i="7"/>
  <c r="U1289" i="7"/>
  <c r="T1289" i="7"/>
  <c r="V1289" i="7" s="1"/>
  <c r="M1289" i="7"/>
  <c r="V1288" i="7"/>
  <c r="U1288" i="7"/>
  <c r="T1288" i="7"/>
  <c r="M1288" i="7"/>
  <c r="U1287" i="7"/>
  <c r="T1287" i="7"/>
  <c r="V1287" i="7" s="1"/>
  <c r="M1287" i="7"/>
  <c r="V1286" i="7"/>
  <c r="U1286" i="7"/>
  <c r="T1286" i="7"/>
  <c r="M1286" i="7"/>
  <c r="U1285" i="7"/>
  <c r="T1285" i="7"/>
  <c r="V1285" i="7" s="1"/>
  <c r="M1285" i="7"/>
  <c r="V1284" i="7"/>
  <c r="U1284" i="7"/>
  <c r="T1284" i="7"/>
  <c r="M1284" i="7"/>
  <c r="U1283" i="7"/>
  <c r="T1283" i="7"/>
  <c r="V1283" i="7" s="1"/>
  <c r="M1283" i="7"/>
  <c r="V1282" i="7"/>
  <c r="U1282" i="7"/>
  <c r="T1282" i="7"/>
  <c r="M1282" i="7"/>
  <c r="U1281" i="7"/>
  <c r="T1281" i="7"/>
  <c r="V1281" i="7" s="1"/>
  <c r="M1281" i="7"/>
  <c r="V1280" i="7"/>
  <c r="U1280" i="7"/>
  <c r="T1280" i="7"/>
  <c r="M1280" i="7"/>
  <c r="U1279" i="7"/>
  <c r="T1279" i="7"/>
  <c r="V1279" i="7" s="1"/>
  <c r="M1279" i="7"/>
  <c r="V1278" i="7"/>
  <c r="U1278" i="7"/>
  <c r="T1278" i="7"/>
  <c r="M1278" i="7"/>
  <c r="U1277" i="7"/>
  <c r="T1277" i="7"/>
  <c r="V1277" i="7" s="1"/>
  <c r="M1277" i="7"/>
  <c r="V1276" i="7"/>
  <c r="U1276" i="7"/>
  <c r="T1276" i="7"/>
  <c r="M1276" i="7"/>
  <c r="U1275" i="7"/>
  <c r="T1275" i="7"/>
  <c r="V1275" i="7" s="1"/>
  <c r="M1275" i="7"/>
  <c r="V1274" i="7"/>
  <c r="U1274" i="7"/>
  <c r="T1274" i="7"/>
  <c r="M1274" i="7"/>
  <c r="U1273" i="7"/>
  <c r="T1273" i="7"/>
  <c r="V1273" i="7" s="1"/>
  <c r="M1273" i="7"/>
  <c r="V1272" i="7"/>
  <c r="U1272" i="7"/>
  <c r="T1272" i="7"/>
  <c r="M1272" i="7"/>
  <c r="U1271" i="7"/>
  <c r="T1271" i="7"/>
  <c r="V1271" i="7" s="1"/>
  <c r="M1271" i="7"/>
  <c r="V1270" i="7"/>
  <c r="U1270" i="7"/>
  <c r="T1270" i="7"/>
  <c r="M1270" i="7"/>
  <c r="U1269" i="7"/>
  <c r="T1269" i="7"/>
  <c r="V1269" i="7" s="1"/>
  <c r="M1269" i="7"/>
  <c r="V1268" i="7"/>
  <c r="U1268" i="7"/>
  <c r="T1268" i="7"/>
  <c r="M1268" i="7"/>
  <c r="U1267" i="7"/>
  <c r="T1267" i="7"/>
  <c r="V1267" i="7" s="1"/>
  <c r="M1267" i="7"/>
  <c r="V1266" i="7"/>
  <c r="U1266" i="7"/>
  <c r="T1266" i="7"/>
  <c r="M1266" i="7"/>
  <c r="U1265" i="7"/>
  <c r="T1265" i="7"/>
  <c r="V1265" i="7" s="1"/>
  <c r="M1265" i="7"/>
  <c r="V1264" i="7"/>
  <c r="U1264" i="7"/>
  <c r="T1264" i="7"/>
  <c r="M1264" i="7"/>
  <c r="U1263" i="7"/>
  <c r="T1263" i="7"/>
  <c r="V1263" i="7" s="1"/>
  <c r="M1263" i="7"/>
  <c r="V1262" i="7"/>
  <c r="U1262" i="7"/>
  <c r="T1262" i="7"/>
  <c r="M1262" i="7"/>
  <c r="U1261" i="7"/>
  <c r="T1261" i="7"/>
  <c r="V1261" i="7" s="1"/>
  <c r="M1261" i="7"/>
  <c r="V1260" i="7"/>
  <c r="U1260" i="7"/>
  <c r="T1260" i="7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V1256" i="7"/>
  <c r="U1256" i="7"/>
  <c r="T1256" i="7"/>
  <c r="M1256" i="7"/>
  <c r="U1255" i="7"/>
  <c r="T1255" i="7"/>
  <c r="V1255" i="7" s="1"/>
  <c r="M1255" i="7"/>
  <c r="V1254" i="7"/>
  <c r="U1254" i="7"/>
  <c r="T1254" i="7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V1250" i="7"/>
  <c r="U1250" i="7"/>
  <c r="T1250" i="7"/>
  <c r="M1250" i="7"/>
  <c r="U1249" i="7"/>
  <c r="T1249" i="7"/>
  <c r="V1249" i="7" s="1"/>
  <c r="M1249" i="7"/>
  <c r="V1248" i="7"/>
  <c r="U1248" i="7"/>
  <c r="T1248" i="7"/>
  <c r="M1248" i="7"/>
  <c r="U1247" i="7"/>
  <c r="T1247" i="7"/>
  <c r="V1247" i="7" s="1"/>
  <c r="M1247" i="7"/>
  <c r="V1246" i="7"/>
  <c r="U1246" i="7"/>
  <c r="T1246" i="7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V1240" i="7"/>
  <c r="U1240" i="7"/>
  <c r="T1240" i="7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V1230" i="7"/>
  <c r="U1230" i="7"/>
  <c r="T1230" i="7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V1224" i="7"/>
  <c r="U1224" i="7"/>
  <c r="T1224" i="7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V1214" i="7"/>
  <c r="U1214" i="7"/>
  <c r="T1214" i="7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V1208" i="7"/>
  <c r="U1208" i="7"/>
  <c r="T1208" i="7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V561" i="7"/>
  <c r="U561" i="7"/>
  <c r="T561" i="7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V545" i="7"/>
  <c r="U545" i="7"/>
  <c r="T545" i="7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V529" i="7"/>
  <c r="U529" i="7"/>
  <c r="T529" i="7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V513" i="7"/>
  <c r="U513" i="7"/>
  <c r="T513" i="7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V497" i="7"/>
  <c r="U497" i="7"/>
  <c r="T497" i="7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V490" i="7"/>
  <c r="U490" i="7"/>
  <c r="T490" i="7"/>
  <c r="M490" i="7"/>
  <c r="U489" i="7"/>
  <c r="T489" i="7"/>
  <c r="V489" i="7" s="1"/>
  <c r="M489" i="7"/>
  <c r="V488" i="7"/>
  <c r="U488" i="7"/>
  <c r="T488" i="7"/>
  <c r="M488" i="7"/>
  <c r="U487" i="7"/>
  <c r="T487" i="7"/>
  <c r="V487" i="7" s="1"/>
  <c r="M487" i="7"/>
  <c r="V486" i="7"/>
  <c r="U486" i="7"/>
  <c r="T486" i="7"/>
  <c r="M486" i="7"/>
  <c r="U485" i="7"/>
  <c r="T485" i="7"/>
  <c r="V485" i="7" s="1"/>
  <c r="M485" i="7"/>
  <c r="V484" i="7"/>
  <c r="U484" i="7"/>
  <c r="T484" i="7"/>
  <c r="M484" i="7"/>
  <c r="U483" i="7"/>
  <c r="T483" i="7"/>
  <c r="V483" i="7" s="1"/>
  <c r="M483" i="7"/>
  <c r="V482" i="7"/>
  <c r="U482" i="7"/>
  <c r="T482" i="7"/>
  <c r="M482" i="7"/>
  <c r="U481" i="7"/>
  <c r="T481" i="7"/>
  <c r="V481" i="7" s="1"/>
  <c r="M481" i="7"/>
  <c r="V480" i="7"/>
  <c r="U480" i="7"/>
  <c r="T480" i="7"/>
  <c r="M480" i="7"/>
  <c r="U479" i="7"/>
  <c r="T479" i="7"/>
  <c r="V479" i="7" s="1"/>
  <c r="M479" i="7"/>
  <c r="V478" i="7"/>
  <c r="U478" i="7"/>
  <c r="T478" i="7"/>
  <c r="M478" i="7"/>
  <c r="U477" i="7"/>
  <c r="T477" i="7"/>
  <c r="V477" i="7" s="1"/>
  <c r="M477" i="7"/>
  <c r="V476" i="7"/>
  <c r="U476" i="7"/>
  <c r="T476" i="7"/>
  <c r="M476" i="7"/>
  <c r="U475" i="7"/>
  <c r="T475" i="7"/>
  <c r="V475" i="7" s="1"/>
  <c r="M475" i="7"/>
  <c r="V474" i="7"/>
  <c r="U474" i="7"/>
  <c r="T474" i="7"/>
  <c r="M474" i="7"/>
  <c r="U473" i="7"/>
  <c r="T473" i="7"/>
  <c r="V473" i="7" s="1"/>
  <c r="M473" i="7"/>
  <c r="V472" i="7"/>
  <c r="U472" i="7"/>
  <c r="T472" i="7"/>
  <c r="M472" i="7"/>
  <c r="U471" i="7"/>
  <c r="T471" i="7"/>
  <c r="V471" i="7" s="1"/>
  <c r="M471" i="7"/>
  <c r="V470" i="7"/>
  <c r="U470" i="7"/>
  <c r="T470" i="7"/>
  <c r="M470" i="7"/>
  <c r="U469" i="7"/>
  <c r="T469" i="7"/>
  <c r="V469" i="7" s="1"/>
  <c r="M469" i="7"/>
  <c r="V468" i="7"/>
  <c r="U468" i="7"/>
  <c r="T468" i="7"/>
  <c r="M468" i="7"/>
  <c r="U467" i="7"/>
  <c r="T467" i="7"/>
  <c r="V467" i="7" s="1"/>
  <c r="M467" i="7"/>
  <c r="V466" i="7"/>
  <c r="U466" i="7"/>
  <c r="T466" i="7"/>
  <c r="M466" i="7"/>
  <c r="U465" i="7"/>
  <c r="T465" i="7"/>
  <c r="V465" i="7" s="1"/>
  <c r="M465" i="7"/>
  <c r="V464" i="7"/>
  <c r="U464" i="7"/>
  <c r="T464" i="7"/>
  <c r="M464" i="7"/>
  <c r="U463" i="7"/>
  <c r="T463" i="7"/>
  <c r="V463" i="7" s="1"/>
  <c r="M463" i="7"/>
  <c r="V462" i="7"/>
  <c r="U462" i="7"/>
  <c r="T462" i="7"/>
  <c r="M462" i="7"/>
  <c r="U461" i="7"/>
  <c r="T461" i="7"/>
  <c r="V461" i="7" s="1"/>
  <c r="M461" i="7"/>
  <c r="V460" i="7"/>
  <c r="U460" i="7"/>
  <c r="T460" i="7"/>
  <c r="M460" i="7"/>
  <c r="U459" i="7"/>
  <c r="T459" i="7"/>
  <c r="V459" i="7" s="1"/>
  <c r="M459" i="7"/>
  <c r="V458" i="7"/>
  <c r="U458" i="7"/>
  <c r="T458" i="7"/>
  <c r="M458" i="7"/>
  <c r="U457" i="7"/>
  <c r="T457" i="7"/>
  <c r="V457" i="7" s="1"/>
  <c r="M457" i="7"/>
  <c r="V456" i="7"/>
  <c r="U456" i="7"/>
  <c r="T456" i="7"/>
  <c r="M456" i="7"/>
  <c r="U455" i="7"/>
  <c r="T455" i="7"/>
  <c r="V455" i="7" s="1"/>
  <c r="M455" i="7"/>
  <c r="V454" i="7"/>
  <c r="U454" i="7"/>
  <c r="T454" i="7"/>
  <c r="M454" i="7"/>
  <c r="U453" i="7"/>
  <c r="T453" i="7"/>
  <c r="V453" i="7" s="1"/>
  <c r="M453" i="7"/>
  <c r="V452" i="7"/>
  <c r="U452" i="7"/>
  <c r="T452" i="7"/>
  <c r="M452" i="7"/>
  <c r="U451" i="7"/>
  <c r="T451" i="7"/>
  <c r="V451" i="7" s="1"/>
  <c r="M451" i="7"/>
  <c r="V450" i="7"/>
  <c r="U450" i="7"/>
  <c r="T450" i="7"/>
  <c r="M450" i="7"/>
  <c r="U449" i="7"/>
  <c r="T449" i="7"/>
  <c r="V449" i="7" s="1"/>
  <c r="M449" i="7"/>
  <c r="V448" i="7"/>
  <c r="U448" i="7"/>
  <c r="T448" i="7"/>
  <c r="M448" i="7"/>
  <c r="U447" i="7"/>
  <c r="T447" i="7"/>
  <c r="V447" i="7" s="1"/>
  <c r="M447" i="7"/>
  <c r="V446" i="7"/>
  <c r="U446" i="7"/>
  <c r="T446" i="7"/>
  <c r="M446" i="7"/>
  <c r="U445" i="7"/>
  <c r="T445" i="7"/>
  <c r="V445" i="7" s="1"/>
  <c r="M445" i="7"/>
  <c r="V444" i="7"/>
  <c r="U444" i="7"/>
  <c r="T444" i="7"/>
  <c r="M444" i="7"/>
  <c r="U443" i="7"/>
  <c r="T443" i="7"/>
  <c r="V443" i="7" s="1"/>
  <c r="M443" i="7"/>
  <c r="V442" i="7"/>
  <c r="U442" i="7"/>
  <c r="T442" i="7"/>
  <c r="M442" i="7"/>
  <c r="U441" i="7"/>
  <c r="T441" i="7"/>
  <c r="V441" i="7" s="1"/>
  <c r="M441" i="7"/>
  <c r="V440" i="7"/>
  <c r="U440" i="7"/>
  <c r="T440" i="7"/>
  <c r="M440" i="7"/>
  <c r="U439" i="7"/>
  <c r="T439" i="7"/>
  <c r="V439" i="7" s="1"/>
  <c r="M439" i="7"/>
  <c r="V438" i="7"/>
  <c r="U438" i="7"/>
  <c r="T438" i="7"/>
  <c r="M438" i="7"/>
  <c r="U437" i="7"/>
  <c r="T437" i="7"/>
  <c r="V437" i="7" s="1"/>
  <c r="M437" i="7"/>
  <c r="V436" i="7"/>
  <c r="U436" i="7"/>
  <c r="T436" i="7"/>
  <c r="M436" i="7"/>
  <c r="U435" i="7"/>
  <c r="T435" i="7"/>
  <c r="V435" i="7" s="1"/>
  <c r="M435" i="7"/>
  <c r="V434" i="7"/>
  <c r="U434" i="7"/>
  <c r="T434" i="7"/>
  <c r="M434" i="7"/>
  <c r="U433" i="7"/>
  <c r="T433" i="7"/>
  <c r="V433" i="7" s="1"/>
  <c r="M433" i="7"/>
  <c r="V432" i="7"/>
  <c r="U432" i="7"/>
  <c r="T432" i="7"/>
  <c r="M432" i="7"/>
  <c r="U431" i="7"/>
  <c r="T431" i="7"/>
  <c r="V431" i="7" s="1"/>
  <c r="M431" i="7"/>
  <c r="V430" i="7"/>
  <c r="U430" i="7"/>
  <c r="T430" i="7"/>
  <c r="M430" i="7"/>
  <c r="U429" i="7"/>
  <c r="T429" i="7"/>
  <c r="V429" i="7" s="1"/>
  <c r="M429" i="7"/>
  <c r="V428" i="7"/>
  <c r="U428" i="7"/>
  <c r="T428" i="7"/>
  <c r="M428" i="7"/>
  <c r="U427" i="7"/>
  <c r="T427" i="7"/>
  <c r="V427" i="7" s="1"/>
  <c r="M427" i="7"/>
  <c r="V426" i="7"/>
  <c r="U426" i="7"/>
  <c r="T426" i="7"/>
  <c r="M426" i="7"/>
  <c r="U425" i="7"/>
  <c r="T425" i="7"/>
  <c r="V425" i="7" s="1"/>
  <c r="M425" i="7"/>
  <c r="V424" i="7"/>
  <c r="U424" i="7"/>
  <c r="T424" i="7"/>
  <c r="M424" i="7"/>
  <c r="U423" i="7"/>
  <c r="T423" i="7"/>
  <c r="V423" i="7" s="1"/>
  <c r="M423" i="7"/>
  <c r="V422" i="7"/>
  <c r="U422" i="7"/>
  <c r="T422" i="7"/>
  <c r="M422" i="7"/>
  <c r="U421" i="7"/>
  <c r="T421" i="7"/>
  <c r="V421" i="7" s="1"/>
  <c r="M421" i="7"/>
  <c r="V420" i="7"/>
  <c r="U420" i="7"/>
  <c r="T420" i="7"/>
  <c r="M420" i="7"/>
  <c r="U419" i="7"/>
  <c r="T419" i="7"/>
  <c r="V419" i="7" s="1"/>
  <c r="M419" i="7"/>
  <c r="V418" i="7"/>
  <c r="U418" i="7"/>
  <c r="T418" i="7"/>
  <c r="M418" i="7"/>
  <c r="U417" i="7"/>
  <c r="T417" i="7"/>
  <c r="V417" i="7" s="1"/>
  <c r="M417" i="7"/>
  <c r="V416" i="7"/>
  <c r="U416" i="7"/>
  <c r="T416" i="7"/>
  <c r="M416" i="7"/>
  <c r="U415" i="7"/>
  <c r="T415" i="7"/>
  <c r="V415" i="7" s="1"/>
  <c r="M415" i="7"/>
  <c r="V414" i="7"/>
  <c r="U414" i="7"/>
  <c r="T414" i="7"/>
  <c r="M414" i="7"/>
  <c r="U413" i="7"/>
  <c r="T413" i="7"/>
  <c r="V413" i="7" s="1"/>
  <c r="M413" i="7"/>
  <c r="V412" i="7"/>
  <c r="U412" i="7"/>
  <c r="T412" i="7"/>
  <c r="M412" i="7"/>
  <c r="U411" i="7"/>
  <c r="T411" i="7"/>
  <c r="V411" i="7" s="1"/>
  <c r="M411" i="7"/>
  <c r="V410" i="7"/>
  <c r="U410" i="7"/>
  <c r="T410" i="7"/>
  <c r="M410" i="7"/>
  <c r="U409" i="7"/>
  <c r="T409" i="7"/>
  <c r="V409" i="7" s="1"/>
  <c r="M409" i="7"/>
  <c r="V408" i="7"/>
  <c r="U408" i="7"/>
  <c r="T408" i="7"/>
  <c r="M408" i="7"/>
  <c r="U407" i="7"/>
  <c r="T407" i="7"/>
  <c r="V407" i="7" s="1"/>
  <c r="M407" i="7"/>
  <c r="V406" i="7"/>
  <c r="U406" i="7"/>
  <c r="T406" i="7"/>
  <c r="M406" i="7"/>
  <c r="U405" i="7"/>
  <c r="T405" i="7"/>
  <c r="V405" i="7" s="1"/>
  <c r="M405" i="7"/>
  <c r="V404" i="7"/>
  <c r="U404" i="7"/>
  <c r="T404" i="7"/>
  <c r="M404" i="7"/>
  <c r="U403" i="7"/>
  <c r="T403" i="7"/>
  <c r="V403" i="7" s="1"/>
  <c r="M403" i="7"/>
  <c r="V402" i="7"/>
  <c r="U402" i="7"/>
  <c r="T402" i="7"/>
  <c r="M402" i="7"/>
  <c r="U401" i="7"/>
  <c r="T401" i="7"/>
  <c r="V401" i="7" s="1"/>
  <c r="M401" i="7"/>
  <c r="V400" i="7"/>
  <c r="U400" i="7"/>
  <c r="T400" i="7"/>
  <c r="M400" i="7"/>
  <c r="U399" i="7"/>
  <c r="T399" i="7"/>
  <c r="V399" i="7" s="1"/>
  <c r="M399" i="7"/>
  <c r="V398" i="7"/>
  <c r="U398" i="7"/>
  <c r="T398" i="7"/>
  <c r="M398" i="7"/>
  <c r="U397" i="7"/>
  <c r="T397" i="7"/>
  <c r="V397" i="7" s="1"/>
  <c r="M397" i="7"/>
  <c r="V396" i="7"/>
  <c r="U396" i="7"/>
  <c r="T396" i="7"/>
  <c r="M396" i="7"/>
  <c r="U395" i="7"/>
  <c r="T395" i="7"/>
  <c r="V395" i="7" s="1"/>
  <c r="M395" i="7"/>
  <c r="V394" i="7"/>
  <c r="U394" i="7"/>
  <c r="T394" i="7"/>
  <c r="M394" i="7"/>
  <c r="U393" i="7"/>
  <c r="T393" i="7"/>
  <c r="V393" i="7" s="1"/>
  <c r="M393" i="7"/>
  <c r="V392" i="7"/>
  <c r="U392" i="7"/>
  <c r="T392" i="7"/>
  <c r="M392" i="7"/>
  <c r="U391" i="7"/>
  <c r="T391" i="7"/>
  <c r="V391" i="7" s="1"/>
  <c r="M391" i="7"/>
  <c r="V390" i="7"/>
  <c r="U390" i="7"/>
  <c r="T390" i="7"/>
  <c r="M390" i="7"/>
  <c r="U389" i="7"/>
  <c r="T389" i="7"/>
  <c r="V389" i="7" s="1"/>
  <c r="M389" i="7"/>
  <c r="V388" i="7"/>
  <c r="U388" i="7"/>
  <c r="T388" i="7"/>
  <c r="M388" i="7"/>
  <c r="U387" i="7"/>
  <c r="T387" i="7"/>
  <c r="V387" i="7" s="1"/>
  <c r="M387" i="7"/>
  <c r="V386" i="7"/>
  <c r="U386" i="7"/>
  <c r="T386" i="7"/>
  <c r="M386" i="7"/>
  <c r="U385" i="7"/>
  <c r="T385" i="7"/>
  <c r="V385" i="7" s="1"/>
  <c r="M385" i="7"/>
  <c r="V384" i="7"/>
  <c r="U384" i="7"/>
  <c r="T384" i="7"/>
  <c r="M384" i="7"/>
  <c r="U383" i="7"/>
  <c r="T383" i="7"/>
  <c r="V383" i="7" s="1"/>
  <c r="M383" i="7"/>
  <c r="V382" i="7"/>
  <c r="U382" i="7"/>
  <c r="T382" i="7"/>
  <c r="M382" i="7"/>
  <c r="U381" i="7"/>
  <c r="T381" i="7"/>
  <c r="V381" i="7" s="1"/>
  <c r="M381" i="7"/>
  <c r="V380" i="7"/>
  <c r="U380" i="7"/>
  <c r="T380" i="7"/>
  <c r="M380" i="7"/>
  <c r="U379" i="7"/>
  <c r="T379" i="7"/>
  <c r="V379" i="7" s="1"/>
  <c r="M379" i="7"/>
  <c r="V378" i="7"/>
  <c r="U378" i="7"/>
  <c r="T378" i="7"/>
  <c r="M378" i="7"/>
  <c r="U377" i="7"/>
  <c r="T377" i="7"/>
  <c r="V377" i="7" s="1"/>
  <c r="M377" i="7"/>
  <c r="V376" i="7"/>
  <c r="U376" i="7"/>
  <c r="T376" i="7"/>
  <c r="M376" i="7"/>
  <c r="U375" i="7"/>
  <c r="T375" i="7"/>
  <c r="V375" i="7" s="1"/>
  <c r="M375" i="7"/>
  <c r="V374" i="7"/>
  <c r="U374" i="7"/>
  <c r="T374" i="7"/>
  <c r="M374" i="7"/>
  <c r="U373" i="7"/>
  <c r="T373" i="7"/>
  <c r="V373" i="7" s="1"/>
  <c r="M373" i="7"/>
  <c r="V372" i="7"/>
  <c r="U372" i="7"/>
  <c r="T372" i="7"/>
  <c r="M372" i="7"/>
  <c r="U371" i="7"/>
  <c r="T371" i="7"/>
  <c r="V371" i="7" s="1"/>
  <c r="M371" i="7"/>
  <c r="V370" i="7"/>
  <c r="U370" i="7"/>
  <c r="T370" i="7"/>
  <c r="M370" i="7"/>
  <c r="U369" i="7"/>
  <c r="T369" i="7"/>
  <c r="V369" i="7" s="1"/>
  <c r="M369" i="7"/>
  <c r="V368" i="7"/>
  <c r="U368" i="7"/>
  <c r="T368" i="7"/>
  <c r="M368" i="7"/>
  <c r="U367" i="7"/>
  <c r="T367" i="7"/>
  <c r="V367" i="7" s="1"/>
  <c r="M367" i="7"/>
  <c r="V366" i="7"/>
  <c r="U366" i="7"/>
  <c r="T366" i="7"/>
  <c r="M366" i="7"/>
  <c r="U365" i="7"/>
  <c r="T365" i="7"/>
  <c r="V365" i="7" s="1"/>
  <c r="M365" i="7"/>
  <c r="V364" i="7"/>
  <c r="U364" i="7"/>
  <c r="T364" i="7"/>
  <c r="M364" i="7"/>
  <c r="U363" i="7"/>
  <c r="T363" i="7"/>
  <c r="V363" i="7" s="1"/>
  <c r="M363" i="7"/>
  <c r="V362" i="7"/>
  <c r="U362" i="7"/>
  <c r="T362" i="7"/>
  <c r="M362" i="7"/>
  <c r="U361" i="7"/>
  <c r="T361" i="7"/>
  <c r="V361" i="7" s="1"/>
  <c r="M361" i="7"/>
  <c r="V360" i="7"/>
  <c r="U360" i="7"/>
  <c r="T360" i="7"/>
  <c r="M360" i="7"/>
  <c r="U359" i="7"/>
  <c r="T359" i="7"/>
  <c r="V359" i="7" s="1"/>
  <c r="M359" i="7"/>
  <c r="V358" i="7"/>
  <c r="U358" i="7"/>
  <c r="T358" i="7"/>
  <c r="M358" i="7"/>
  <c r="U357" i="7"/>
  <c r="T357" i="7"/>
  <c r="V357" i="7" s="1"/>
  <c r="M357" i="7"/>
  <c r="V356" i="7"/>
  <c r="U356" i="7"/>
  <c r="T356" i="7"/>
  <c r="M356" i="7"/>
  <c r="U355" i="7"/>
  <c r="T355" i="7"/>
  <c r="V355" i="7" s="1"/>
  <c r="M355" i="7"/>
  <c r="V354" i="7"/>
  <c r="U354" i="7"/>
  <c r="T354" i="7"/>
  <c r="M354" i="7"/>
  <c r="U353" i="7"/>
  <c r="T353" i="7"/>
  <c r="V353" i="7" s="1"/>
  <c r="M353" i="7"/>
  <c r="V352" i="7"/>
  <c r="U352" i="7"/>
  <c r="T352" i="7"/>
  <c r="M352" i="7"/>
  <c r="U351" i="7"/>
  <c r="T351" i="7"/>
  <c r="V351" i="7" s="1"/>
  <c r="M351" i="7"/>
  <c r="V350" i="7"/>
  <c r="U350" i="7"/>
  <c r="T350" i="7"/>
  <c r="M350" i="7"/>
  <c r="U349" i="7"/>
  <c r="T349" i="7"/>
  <c r="V349" i="7" s="1"/>
  <c r="M349" i="7"/>
  <c r="V348" i="7"/>
  <c r="U348" i="7"/>
  <c r="T348" i="7"/>
  <c r="M348" i="7"/>
  <c r="U347" i="7"/>
  <c r="T347" i="7"/>
  <c r="V347" i="7" s="1"/>
  <c r="M347" i="7"/>
  <c r="V346" i="7"/>
  <c r="U346" i="7"/>
  <c r="T346" i="7"/>
  <c r="M346" i="7"/>
  <c r="U345" i="7"/>
  <c r="T345" i="7"/>
  <c r="V345" i="7" s="1"/>
  <c r="M345" i="7"/>
  <c r="V344" i="7"/>
  <c r="U344" i="7"/>
  <c r="T344" i="7"/>
  <c r="M344" i="7"/>
  <c r="U343" i="7"/>
  <c r="T343" i="7"/>
  <c r="V343" i="7" s="1"/>
  <c r="M343" i="7"/>
  <c r="V342" i="7"/>
  <c r="U342" i="7"/>
  <c r="T342" i="7"/>
  <c r="M342" i="7"/>
  <c r="U341" i="7"/>
  <c r="T341" i="7"/>
  <c r="V341" i="7" s="1"/>
  <c r="M341" i="7"/>
  <c r="V340" i="7"/>
  <c r="U340" i="7"/>
  <c r="T340" i="7"/>
  <c r="M340" i="7"/>
  <c r="U339" i="7"/>
  <c r="T339" i="7"/>
  <c r="V339" i="7" s="1"/>
  <c r="M339" i="7"/>
  <c r="V338" i="7"/>
  <c r="U338" i="7"/>
  <c r="T338" i="7"/>
  <c r="M338" i="7"/>
  <c r="U337" i="7"/>
  <c r="T337" i="7"/>
  <c r="V337" i="7" s="1"/>
  <c r="M337" i="7"/>
  <c r="V336" i="7"/>
  <c r="U336" i="7"/>
  <c r="T336" i="7"/>
  <c r="M336" i="7"/>
  <c r="U335" i="7"/>
  <c r="T335" i="7"/>
  <c r="V335" i="7" s="1"/>
  <c r="M335" i="7"/>
  <c r="V334" i="7"/>
  <c r="U334" i="7"/>
  <c r="T334" i="7"/>
  <c r="M334" i="7"/>
  <c r="U333" i="7"/>
  <c r="T333" i="7"/>
  <c r="V333" i="7" s="1"/>
  <c r="M333" i="7"/>
  <c r="V332" i="7"/>
  <c r="U332" i="7"/>
  <c r="T332" i="7"/>
  <c r="M332" i="7"/>
  <c r="U331" i="7"/>
  <c r="T331" i="7"/>
  <c r="V331" i="7" s="1"/>
  <c r="M331" i="7"/>
  <c r="V330" i="7"/>
  <c r="U330" i="7"/>
  <c r="T330" i="7"/>
  <c r="M330" i="7"/>
  <c r="U329" i="7"/>
  <c r="T329" i="7"/>
  <c r="V329" i="7" s="1"/>
  <c r="M329" i="7"/>
  <c r="V328" i="7"/>
  <c r="U328" i="7"/>
  <c r="T328" i="7"/>
  <c r="M328" i="7"/>
  <c r="U327" i="7"/>
  <c r="T327" i="7"/>
  <c r="V327" i="7" s="1"/>
  <c r="M327" i="7"/>
  <c r="V326" i="7"/>
  <c r="U326" i="7"/>
  <c r="T326" i="7"/>
  <c r="M326" i="7"/>
  <c r="U325" i="7"/>
  <c r="T325" i="7"/>
  <c r="V325" i="7" s="1"/>
  <c r="M325" i="7"/>
  <c r="V324" i="7"/>
  <c r="U324" i="7"/>
  <c r="T324" i="7"/>
  <c r="M324" i="7"/>
  <c r="U323" i="7"/>
  <c r="T323" i="7"/>
  <c r="V323" i="7" s="1"/>
  <c r="M323" i="7"/>
  <c r="V322" i="7"/>
  <c r="U322" i="7"/>
  <c r="T322" i="7"/>
  <c r="M322" i="7"/>
  <c r="U321" i="7"/>
  <c r="T321" i="7"/>
  <c r="V321" i="7" s="1"/>
  <c r="M321" i="7"/>
  <c r="V320" i="7"/>
  <c r="U320" i="7"/>
  <c r="T320" i="7"/>
  <c r="M320" i="7"/>
  <c r="U319" i="7"/>
  <c r="T319" i="7"/>
  <c r="V319" i="7" s="1"/>
  <c r="M319" i="7"/>
  <c r="V318" i="7"/>
  <c r="U318" i="7"/>
  <c r="T318" i="7"/>
  <c r="M318" i="7"/>
  <c r="U317" i="7"/>
  <c r="T317" i="7"/>
  <c r="V317" i="7" s="1"/>
  <c r="M317" i="7"/>
  <c r="V316" i="7"/>
  <c r="U316" i="7"/>
  <c r="T316" i="7"/>
  <c r="M316" i="7"/>
  <c r="U315" i="7"/>
  <c r="T315" i="7"/>
  <c r="V315" i="7" s="1"/>
  <c r="M315" i="7"/>
  <c r="V314" i="7"/>
  <c r="U314" i="7"/>
  <c r="T314" i="7"/>
  <c r="M314" i="7"/>
  <c r="U313" i="7"/>
  <c r="T313" i="7"/>
  <c r="V313" i="7" s="1"/>
  <c r="M313" i="7"/>
  <c r="V312" i="7"/>
  <c r="U312" i="7"/>
  <c r="T312" i="7"/>
  <c r="M312" i="7"/>
  <c r="U311" i="7"/>
  <c r="T311" i="7"/>
  <c r="V311" i="7" s="1"/>
  <c r="M311" i="7"/>
  <c r="V310" i="7"/>
  <c r="U310" i="7"/>
  <c r="T310" i="7"/>
  <c r="M310" i="7"/>
  <c r="U309" i="7"/>
  <c r="T309" i="7"/>
  <c r="V309" i="7" s="1"/>
  <c r="M309" i="7"/>
  <c r="V308" i="7"/>
  <c r="U308" i="7"/>
  <c r="T308" i="7"/>
  <c r="M308" i="7"/>
  <c r="U307" i="7"/>
  <c r="T307" i="7"/>
  <c r="V307" i="7" s="1"/>
  <c r="M307" i="7"/>
  <c r="V306" i="7"/>
  <c r="U306" i="7"/>
  <c r="T306" i="7"/>
  <c r="M306" i="7"/>
  <c r="U305" i="7"/>
  <c r="T305" i="7"/>
  <c r="V305" i="7" s="1"/>
  <c r="M305" i="7"/>
  <c r="V304" i="7"/>
  <c r="U304" i="7"/>
  <c r="T304" i="7"/>
  <c r="M304" i="7"/>
  <c r="U303" i="7"/>
  <c r="T303" i="7"/>
  <c r="V303" i="7" s="1"/>
  <c r="M303" i="7"/>
  <c r="V302" i="7"/>
  <c r="U302" i="7"/>
  <c r="T302" i="7"/>
  <c r="M302" i="7"/>
  <c r="U301" i="7"/>
  <c r="T301" i="7"/>
  <c r="V301" i="7" s="1"/>
  <c r="M301" i="7"/>
  <c r="V300" i="7"/>
  <c r="U300" i="7"/>
  <c r="T300" i="7"/>
  <c r="M300" i="7"/>
  <c r="U299" i="7"/>
  <c r="T299" i="7"/>
  <c r="V299" i="7" s="1"/>
  <c r="M299" i="7"/>
  <c r="V298" i="7"/>
  <c r="U298" i="7"/>
  <c r="T298" i="7"/>
  <c r="M298" i="7"/>
  <c r="U297" i="7"/>
  <c r="T297" i="7"/>
  <c r="V297" i="7" s="1"/>
  <c r="M297" i="7"/>
  <c r="V296" i="7"/>
  <c r="U296" i="7"/>
  <c r="T296" i="7"/>
  <c r="M296" i="7"/>
  <c r="U295" i="7"/>
  <c r="T295" i="7"/>
  <c r="V295" i="7" s="1"/>
  <c r="M295" i="7"/>
  <c r="V294" i="7"/>
  <c r="U294" i="7"/>
  <c r="T294" i="7"/>
  <c r="M294" i="7"/>
  <c r="U293" i="7"/>
  <c r="T293" i="7"/>
  <c r="V293" i="7" s="1"/>
  <c r="M293" i="7"/>
  <c r="V292" i="7"/>
  <c r="U292" i="7"/>
  <c r="T292" i="7"/>
  <c r="M292" i="7"/>
  <c r="U291" i="7"/>
  <c r="T291" i="7"/>
  <c r="V291" i="7" s="1"/>
  <c r="M291" i="7"/>
  <c r="V290" i="7"/>
  <c r="U290" i="7"/>
  <c r="T290" i="7"/>
  <c r="M290" i="7"/>
  <c r="U289" i="7"/>
  <c r="T289" i="7"/>
  <c r="V289" i="7" s="1"/>
  <c r="M289" i="7"/>
  <c r="V288" i="7"/>
  <c r="U288" i="7"/>
  <c r="T288" i="7"/>
  <c r="M288" i="7"/>
  <c r="U287" i="7"/>
  <c r="T287" i="7"/>
  <c r="V287" i="7" s="1"/>
  <c r="M287" i="7"/>
  <c r="V286" i="7"/>
  <c r="U286" i="7"/>
  <c r="T286" i="7"/>
  <c r="M286" i="7"/>
  <c r="U285" i="7"/>
  <c r="T285" i="7"/>
  <c r="V285" i="7" s="1"/>
  <c r="M285" i="7"/>
  <c r="V284" i="7"/>
  <c r="U284" i="7"/>
  <c r="T284" i="7"/>
  <c r="M284" i="7"/>
  <c r="U283" i="7"/>
  <c r="T283" i="7"/>
  <c r="V283" i="7" s="1"/>
  <c r="M283" i="7"/>
  <c r="V282" i="7"/>
  <c r="U282" i="7"/>
  <c r="T282" i="7"/>
  <c r="M282" i="7"/>
  <c r="U281" i="7"/>
  <c r="T281" i="7"/>
  <c r="V281" i="7" s="1"/>
  <c r="M281" i="7"/>
  <c r="V280" i="7"/>
  <c r="U280" i="7"/>
  <c r="T280" i="7"/>
  <c r="M280" i="7"/>
  <c r="U279" i="7"/>
  <c r="T279" i="7"/>
  <c r="V279" i="7" s="1"/>
  <c r="M279" i="7"/>
  <c r="V278" i="7"/>
  <c r="U278" i="7"/>
  <c r="T278" i="7"/>
  <c r="M278" i="7"/>
  <c r="U277" i="7"/>
  <c r="T277" i="7"/>
  <c r="V277" i="7" s="1"/>
  <c r="M277" i="7"/>
  <c r="V276" i="7"/>
  <c r="U276" i="7"/>
  <c r="T276" i="7"/>
  <c r="M276" i="7"/>
  <c r="U275" i="7"/>
  <c r="T275" i="7"/>
  <c r="V275" i="7" s="1"/>
  <c r="M275" i="7"/>
  <c r="V274" i="7"/>
  <c r="U274" i="7"/>
  <c r="T274" i="7"/>
  <c r="M274" i="7"/>
  <c r="U273" i="7"/>
  <c r="T273" i="7"/>
  <c r="V273" i="7" s="1"/>
  <c r="M273" i="7"/>
  <c r="V272" i="7"/>
  <c r="U272" i="7"/>
  <c r="T272" i="7"/>
  <c r="M272" i="7"/>
  <c r="U271" i="7"/>
  <c r="T271" i="7"/>
  <c r="V271" i="7" s="1"/>
  <c r="M271" i="7"/>
  <c r="V270" i="7"/>
  <c r="U270" i="7"/>
  <c r="T270" i="7"/>
  <c r="M270" i="7"/>
  <c r="U269" i="7"/>
  <c r="T269" i="7"/>
  <c r="V269" i="7" s="1"/>
  <c r="M269" i="7"/>
  <c r="V268" i="7"/>
  <c r="U268" i="7"/>
  <c r="T268" i="7"/>
  <c r="M268" i="7"/>
  <c r="U267" i="7"/>
  <c r="T267" i="7"/>
  <c r="V267" i="7" s="1"/>
  <c r="M267" i="7"/>
  <c r="V266" i="7"/>
  <c r="U266" i="7"/>
  <c r="T266" i="7"/>
  <c r="M266" i="7"/>
  <c r="U265" i="7"/>
  <c r="T265" i="7"/>
  <c r="V265" i="7" s="1"/>
  <c r="M265" i="7"/>
  <c r="V264" i="7"/>
  <c r="U264" i="7"/>
  <c r="T264" i="7"/>
  <c r="M264" i="7"/>
  <c r="U263" i="7"/>
  <c r="T263" i="7"/>
  <c r="V263" i="7" s="1"/>
  <c r="M263" i="7"/>
  <c r="V262" i="7"/>
  <c r="U262" i="7"/>
  <c r="T262" i="7"/>
  <c r="M262" i="7"/>
  <c r="U261" i="7"/>
  <c r="T261" i="7"/>
  <c r="V261" i="7" s="1"/>
  <c r="M261" i="7"/>
  <c r="V260" i="7"/>
  <c r="U260" i="7"/>
  <c r="T260" i="7"/>
  <c r="M260" i="7"/>
  <c r="U259" i="7"/>
  <c r="T259" i="7"/>
  <c r="V259" i="7" s="1"/>
  <c r="M259" i="7"/>
  <c r="V258" i="7"/>
  <c r="U258" i="7"/>
  <c r="T258" i="7"/>
  <c r="M258" i="7"/>
  <c r="U257" i="7"/>
  <c r="T257" i="7"/>
  <c r="V257" i="7" s="1"/>
  <c r="M257" i="7"/>
  <c r="V256" i="7"/>
  <c r="U256" i="7"/>
  <c r="T256" i="7"/>
  <c r="M256" i="7"/>
  <c r="U255" i="7"/>
  <c r="T255" i="7"/>
  <c r="V255" i="7" s="1"/>
  <c r="M255" i="7"/>
  <c r="V254" i="7"/>
  <c r="U254" i="7"/>
  <c r="T254" i="7"/>
  <c r="M254" i="7"/>
  <c r="U253" i="7"/>
  <c r="T253" i="7"/>
  <c r="V253" i="7" s="1"/>
  <c r="M253" i="7"/>
  <c r="V252" i="7"/>
  <c r="U252" i="7"/>
  <c r="T252" i="7"/>
  <c r="M252" i="7"/>
  <c r="U251" i="7"/>
  <c r="T251" i="7"/>
  <c r="V251" i="7" s="1"/>
  <c r="M251" i="7"/>
  <c r="V250" i="7"/>
  <c r="U250" i="7"/>
  <c r="T250" i="7"/>
  <c r="M250" i="7"/>
  <c r="U249" i="7"/>
  <c r="T249" i="7"/>
  <c r="V249" i="7" s="1"/>
  <c r="M249" i="7"/>
  <c r="V248" i="7"/>
  <c r="U248" i="7"/>
  <c r="T248" i="7"/>
  <c r="M248" i="7"/>
  <c r="U247" i="7"/>
  <c r="T247" i="7"/>
  <c r="V247" i="7" s="1"/>
  <c r="M247" i="7"/>
  <c r="V246" i="7"/>
  <c r="U246" i="7"/>
  <c r="T246" i="7"/>
  <c r="M246" i="7"/>
  <c r="U245" i="7"/>
  <c r="T245" i="7"/>
  <c r="V245" i="7" s="1"/>
  <c r="M245" i="7"/>
  <c r="V244" i="7"/>
  <c r="U244" i="7"/>
  <c r="T244" i="7"/>
  <c r="M244" i="7"/>
  <c r="U243" i="7"/>
  <c r="T243" i="7"/>
  <c r="V243" i="7" s="1"/>
  <c r="M243" i="7"/>
  <c r="V242" i="7"/>
  <c r="U242" i="7"/>
  <c r="T242" i="7"/>
  <c r="M242" i="7"/>
  <c r="U241" i="7"/>
  <c r="T241" i="7"/>
  <c r="V241" i="7" s="1"/>
  <c r="M241" i="7"/>
  <c r="V240" i="7"/>
  <c r="U240" i="7"/>
  <c r="T240" i="7"/>
  <c r="M240" i="7"/>
  <c r="U239" i="7"/>
  <c r="T239" i="7"/>
  <c r="V239" i="7" s="1"/>
  <c r="M239" i="7"/>
  <c r="V238" i="7"/>
  <c r="U238" i="7"/>
  <c r="T238" i="7"/>
  <c r="M238" i="7"/>
  <c r="U237" i="7"/>
  <c r="T237" i="7"/>
  <c r="V237" i="7" s="1"/>
  <c r="M237" i="7"/>
  <c r="V236" i="7"/>
  <c r="U236" i="7"/>
  <c r="T236" i="7"/>
  <c r="M236" i="7"/>
  <c r="U235" i="7"/>
  <c r="T235" i="7"/>
  <c r="V235" i="7" s="1"/>
  <c r="M235" i="7"/>
  <c r="V234" i="7"/>
  <c r="U234" i="7"/>
  <c r="T234" i="7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E31" i="6"/>
  <c r="A33" i="6" s="1"/>
  <c r="H8" i="6"/>
  <c r="D54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G11" i="3"/>
  <c r="G12" i="3" s="1"/>
  <c r="A15" i="2"/>
  <c r="B2" i="1"/>
  <c r="B11" i="2" s="1"/>
  <c r="A12" i="2" s="1"/>
  <c r="E32" i="6" l="1"/>
  <c r="F32" i="6" s="1"/>
  <c r="A36" i="6" s="1"/>
  <c r="A37" i="6" s="1"/>
  <c r="A53" i="6" s="1"/>
  <c r="A14" i="3"/>
  <c r="G13" i="3" s="1"/>
  <c r="A29" i="3" s="1"/>
  <c r="A16" i="2"/>
  <c r="A32" i="2" s="1"/>
  <c r="A34" i="2" s="1"/>
  <c r="F31" i="6"/>
  <c r="S2" i="8" l="1"/>
  <c r="AG2" i="8"/>
  <c r="AD2" i="8"/>
  <c r="U2" i="8"/>
  <c r="G2" i="8"/>
  <c r="K2" i="8"/>
  <c r="Y2" i="8"/>
  <c r="V2" i="8"/>
  <c r="T2" i="8"/>
  <c r="C2" i="8"/>
  <c r="Q2" i="8"/>
  <c r="N2" i="8"/>
  <c r="AJ2" i="8"/>
  <c r="AH2" i="8"/>
  <c r="I2" i="8"/>
  <c r="M2" i="8"/>
  <c r="R2" i="8"/>
  <c r="E2" i="8"/>
  <c r="AI2" i="8"/>
  <c r="F2" i="8"/>
  <c r="Z2" i="8"/>
  <c r="AF2" i="8"/>
  <c r="AB2" i="8"/>
  <c r="AE2" i="8"/>
  <c r="X2" i="8"/>
  <c r="L2" i="8"/>
  <c r="J2" i="8"/>
  <c r="P2" i="8"/>
  <c r="W2" i="8"/>
  <c r="AC2" i="8"/>
  <c r="AA2" i="8"/>
  <c r="B2" i="8"/>
  <c r="H2" i="8"/>
  <c r="D2" i="8"/>
  <c r="O2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F4" i="8"/>
  <c r="X4" i="8"/>
  <c r="P4" i="8"/>
  <c r="H4" i="8"/>
  <c r="V4" i="8"/>
  <c r="Q4" i="8"/>
  <c r="O4" i="8"/>
  <c r="AG4" i="8"/>
  <c r="N4" i="8"/>
  <c r="AD4" i="8"/>
  <c r="G4" i="8"/>
  <c r="Y4" i="8"/>
  <c r="F4" i="8"/>
  <c r="AE4" i="8"/>
  <c r="I4" i="8"/>
  <c r="W4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I3" i="8"/>
  <c r="AA3" i="8"/>
  <c r="S3" i="8"/>
  <c r="K3" i="8"/>
  <c r="C3" i="8"/>
  <c r="AH3" i="8"/>
  <c r="L3" i="8"/>
  <c r="AG3" i="8"/>
  <c r="J3" i="8"/>
  <c r="AB3" i="8"/>
  <c r="I3" i="8"/>
  <c r="Z3" i="8"/>
  <c r="D3" i="8"/>
  <c r="T3" i="8"/>
  <c r="R3" i="8"/>
  <c r="Q3" i="8"/>
  <c r="B3" i="8"/>
  <c r="AJ3" i="8"/>
  <c r="Y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<sst xmlns="http://schemas.openxmlformats.org/spreadsheetml/2006/main" count="3489" uniqueCount="3342">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</sst>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77</v>
      </c>
      <c r="F1" s="15" t="s">
        <v>2</v>
      </c>
      <c r="G1" s="15" t="s">
        <v>2</v>
      </c>
    </row>
    <row r="2" spans="1:7" x14ac:dyDescent="0.2">
      <c r="B2" t="str">
        <f>LOOKUP(B1,F2:G51,G2:G51)</f>
        <v>NV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NV</v>
      </c>
      <c r="C11" t="s">
        <v>138</v>
      </c>
    </row>
    <row r="12" spans="1:3" x14ac:dyDescent="0.2">
      <c r="A12" s="6">
        <f>SUMIFS('County Data'!T12:T3080,'County Data'!U12:U3080,'Aff Ref'!B11)</f>
        <v>946140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70260000</v>
      </c>
      <c r="B15" t="s">
        <v>141</v>
      </c>
    </row>
    <row r="16" spans="1:3" x14ac:dyDescent="0.2">
      <c r="A16" s="61">
        <f>A12/A15</f>
        <v>1.3466268146883006E-2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62">
        <v>1E-3</v>
      </c>
      <c r="B31" t="s">
        <v>155</v>
      </c>
    </row>
    <row r="32" spans="1:2" x14ac:dyDescent="0.2">
      <c r="A32" s="9">
        <f>A16/A31</f>
        <v>13.466268146883005</v>
      </c>
      <c r="B32" t="s">
        <v>156</v>
      </c>
    </row>
    <row r="33" spans="1:2" x14ac:dyDescent="0.2">
      <c r="A33" s="6"/>
    </row>
    <row r="34" spans="1:2" x14ac:dyDescent="0.2">
      <c r="A34" s="6">
        <f>A12/A32</f>
        <v>70260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Nevada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11169000</v>
      </c>
    </row>
    <row r="13" spans="1:7" x14ac:dyDescent="0.2">
      <c r="A13" s="50">
        <f>SUM('Forest by State'!B5:B54)*1000</f>
        <v>818816000</v>
      </c>
      <c r="B13" t="s">
        <v>167</v>
      </c>
      <c r="F13" t="s">
        <v>168</v>
      </c>
      <c r="G13">
        <f>G12*A14</f>
        <v>92952.690836524926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1859.0538167304985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D54" sqref="D54"/>
    </sheetView>
  </sheetViews>
  <sheetFormatPr baseColWidth="10" defaultColWidth="10.83203125" defaultRowHeight="16" x14ac:dyDescent="0.2"/>
  <cols>
    <col min="1" max="1" width="10.83203125" style="51" customWidth="1"/>
    <col min="2" max="2" width="22.83203125" style="51" customWidth="1"/>
    <col min="3" max="3" width="42.6640625" style="51" customWidth="1"/>
    <col min="4" max="4" width="10.83203125" style="51" customWidth="1"/>
    <col min="5" max="16384" width="10.83203125" style="51"/>
  </cols>
  <sheetData>
    <row r="1" spans="1:12" x14ac:dyDescent="0.2">
      <c r="A1" s="51" t="s">
        <v>197</v>
      </c>
      <c r="B1" s="52"/>
      <c r="C1" s="53"/>
      <c r="D1" s="53"/>
      <c r="E1" s="53"/>
      <c r="F1" s="52"/>
      <c r="G1" s="52"/>
    </row>
    <row r="2" spans="1:12" x14ac:dyDescent="0.2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9" customHeight="1" x14ac:dyDescent="0.2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2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2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2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2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2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2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2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2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2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2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2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2">
      <c r="A15" s="51" t="s">
        <v>64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2">
      <c r="A16" s="51" t="s">
        <v>68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2">
      <c r="A17" s="51" t="s">
        <v>74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2">
      <c r="A18" s="51" t="s">
        <v>80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2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2">
      <c r="A20" s="51" t="s">
        <v>88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2">
      <c r="A21" s="51" t="s">
        <v>94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2">
      <c r="A22" s="51" t="s">
        <v>97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2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2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2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2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2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2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2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2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2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2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2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2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2">
      <c r="A35" s="51" t="s">
        <v>66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2">
      <c r="A36" s="51" t="s">
        <v>91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2">
      <c r="A37" s="51" t="s">
        <v>99</v>
      </c>
      <c r="B37" s="56">
        <v>12646</v>
      </c>
      <c r="C37" s="56">
        <v>43901</v>
      </c>
      <c r="D37" s="59">
        <f t="shared" ref="D37:D54" si="1">B37/C37</f>
        <v>0.28805721965331088</v>
      </c>
      <c r="H37" s="57"/>
      <c r="K37" s="56"/>
      <c r="L37" s="56"/>
      <c r="M37" s="56"/>
    </row>
    <row r="38" spans="1:13" x14ac:dyDescent="0.2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2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2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2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2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2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2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2">
      <c r="A45" s="51" t="s">
        <v>71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2">
      <c r="A46" s="51" t="s">
        <v>77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2">
      <c r="A47" s="51" t="s">
        <v>86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2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2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2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2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2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2">
      <c r="A53" s="51" t="s">
        <v>1</v>
      </c>
      <c r="B53" s="56">
        <v>29804</v>
      </c>
      <c r="C53" s="56">
        <v>61432</v>
      </c>
      <c r="D53" s="59">
        <f>B53/C53</f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2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2">
      <c r="B55" s="56"/>
      <c r="C55" s="56"/>
      <c r="H55" s="57"/>
      <c r="J55" s="56"/>
      <c r="K55" s="56"/>
      <c r="L55" s="56"/>
      <c r="M55" s="56"/>
    </row>
    <row r="56" spans="1:13" x14ac:dyDescent="0.2">
      <c r="B56" s="56"/>
      <c r="C56" s="56"/>
      <c r="D56" s="56"/>
      <c r="E56" s="56"/>
      <c r="H56" s="57"/>
      <c r="K56" s="56"/>
      <c r="L56" s="56"/>
      <c r="M56" s="56"/>
    </row>
    <row r="57" spans="1:13" x14ac:dyDescent="0.2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2">
      <c r="H58" s="57"/>
      <c r="K58" s="56"/>
    </row>
  </sheetData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16" workbookViewId="0">
      <selection activeCell="A33" sqref="A33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8" x14ac:dyDescent="0.2">
      <c r="A1" s="1" t="s">
        <v>204</v>
      </c>
    </row>
    <row r="2" spans="1:8" x14ac:dyDescent="0.2">
      <c r="A2" s="1"/>
    </row>
    <row r="3" spans="1:8" x14ac:dyDescent="0.2">
      <c r="A3" s="1" t="s">
        <v>205</v>
      </c>
    </row>
    <row r="4" spans="1:8" x14ac:dyDescent="0.2">
      <c r="A4" t="s">
        <v>206</v>
      </c>
    </row>
    <row r="5" spans="1:8" x14ac:dyDescent="0.2">
      <c r="A5" t="s">
        <v>207</v>
      </c>
    </row>
    <row r="6" spans="1:8" x14ac:dyDescent="0.2">
      <c r="A6" t="s">
        <v>208</v>
      </c>
    </row>
    <row r="8" spans="1:8" x14ac:dyDescent="0.2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2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2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2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2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2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2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2">
      <c r="A15" t="s">
        <v>59</v>
      </c>
      <c r="B15" s="4">
        <v>85</v>
      </c>
      <c r="C15" t="s">
        <v>66</v>
      </c>
      <c r="D15" s="4">
        <v>89</v>
      </c>
      <c r="E15" t="s">
        <v>34</v>
      </c>
      <c r="F15" s="4">
        <v>92</v>
      </c>
    </row>
    <row r="16" spans="1:8" x14ac:dyDescent="0.2">
      <c r="A16" t="s">
        <v>56</v>
      </c>
      <c r="B16" s="4" t="s">
        <v>213</v>
      </c>
      <c r="C16" t="s">
        <v>91</v>
      </c>
      <c r="D16" s="4">
        <v>83</v>
      </c>
      <c r="E16" t="s">
        <v>45</v>
      </c>
      <c r="F16" s="4" t="s">
        <v>213</v>
      </c>
    </row>
    <row r="17" spans="1:6" x14ac:dyDescent="0.2">
      <c r="A17" t="s">
        <v>53</v>
      </c>
      <c r="B17" s="4">
        <v>76</v>
      </c>
      <c r="C17" t="s">
        <v>99</v>
      </c>
      <c r="D17" s="4">
        <v>90</v>
      </c>
      <c r="E17" t="s">
        <v>71</v>
      </c>
      <c r="F17" s="4">
        <v>95</v>
      </c>
    </row>
    <row r="18" spans="1:6" x14ac:dyDescent="0.2">
      <c r="A18" t="s">
        <v>61</v>
      </c>
      <c r="B18" s="4" t="s">
        <v>213</v>
      </c>
      <c r="C18" t="s">
        <v>216</v>
      </c>
      <c r="D18" s="4" t="s">
        <v>213</v>
      </c>
      <c r="E18" s="4" t="s">
        <v>94</v>
      </c>
      <c r="F18" s="4">
        <v>100</v>
      </c>
    </row>
    <row r="19" spans="1:6" x14ac:dyDescent="0.2">
      <c r="A19" t="s">
        <v>64</v>
      </c>
      <c r="B19" s="4" t="s">
        <v>213</v>
      </c>
      <c r="C19" t="s">
        <v>106</v>
      </c>
      <c r="D19" s="4">
        <v>94</v>
      </c>
      <c r="E19" s="4" t="s">
        <v>74</v>
      </c>
      <c r="F19" s="4" t="s">
        <v>213</v>
      </c>
    </row>
    <row r="20" spans="1:6" x14ac:dyDescent="0.2">
      <c r="A20" t="s">
        <v>68</v>
      </c>
      <c r="B20" s="4" t="s">
        <v>213</v>
      </c>
      <c r="C20" t="s">
        <v>110</v>
      </c>
      <c r="D20" s="4" t="s">
        <v>213</v>
      </c>
      <c r="E20" t="s">
        <v>77</v>
      </c>
      <c r="F20" s="4" t="s">
        <v>213</v>
      </c>
    </row>
    <row r="21" spans="1:6" x14ac:dyDescent="0.2">
      <c r="A21" t="s">
        <v>80</v>
      </c>
      <c r="B21" s="4" t="s">
        <v>213</v>
      </c>
      <c r="C21" s="4" t="s">
        <v>112</v>
      </c>
      <c r="D21" s="4">
        <v>92</v>
      </c>
      <c r="E21" s="4" t="s">
        <v>86</v>
      </c>
      <c r="F21" s="4" t="s">
        <v>213</v>
      </c>
    </row>
    <row r="22" spans="1:6" x14ac:dyDescent="0.2">
      <c r="A22" t="s">
        <v>83</v>
      </c>
      <c r="B22" s="4" t="s">
        <v>213</v>
      </c>
      <c r="C22" s="4" t="s">
        <v>118</v>
      </c>
      <c r="D22" s="4">
        <v>91.4</v>
      </c>
      <c r="E22" s="4" t="s">
        <v>1</v>
      </c>
      <c r="F22" s="4">
        <v>96</v>
      </c>
    </row>
    <row r="23" spans="1:6" x14ac:dyDescent="0.2">
      <c r="A23" t="s">
        <v>88</v>
      </c>
      <c r="B23" s="4" t="s">
        <v>213</v>
      </c>
      <c r="C23" s="4" t="s">
        <v>108</v>
      </c>
      <c r="D23" s="4" t="s">
        <v>213</v>
      </c>
    </row>
    <row r="24" spans="1:6" x14ac:dyDescent="0.2">
      <c r="A24" t="s">
        <v>97</v>
      </c>
      <c r="B24" s="4">
        <v>80</v>
      </c>
      <c r="C24" t="s">
        <v>114</v>
      </c>
      <c r="D24" s="4" t="s">
        <v>213</v>
      </c>
    </row>
    <row r="25" spans="1:6" x14ac:dyDescent="0.2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2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1" spans="1:6" x14ac:dyDescent="0.2">
      <c r="A31" s="1" t="s">
        <v>217</v>
      </c>
      <c r="D31" s="17" t="s">
        <v>2</v>
      </c>
      <c r="E31" t="str">
        <f>About!B1</f>
        <v>Nevada</v>
      </c>
      <c r="F31" s="4" t="str">
        <f>About!B2</f>
        <v>NV</v>
      </c>
    </row>
    <row r="32" spans="1:6" x14ac:dyDescent="0.2">
      <c r="D32" s="17" t="s">
        <v>218</v>
      </c>
      <c r="E32">
        <f>SUMIFS(B9:B29,A9:A29,$E$31)+SUMIFS(D9:D29,C9:C29,$E$31)+SUMIFS(F9:F29,E9:E29,$E$31)</f>
        <v>0</v>
      </c>
      <c r="F32" s="1">
        <f>IF(E32="NA", H8,E32)/100</f>
        <v>0</v>
      </c>
    </row>
    <row r="33" spans="1:2" x14ac:dyDescent="0.2">
      <c r="A33" s="6">
        <f>SUMIFS('Forest by State'!B5:B54,'Forest by State'!A5:A54,'Impr Forest Mgmt'!E31)*1000</f>
        <v>11169000</v>
      </c>
      <c r="B33" t="s">
        <v>139</v>
      </c>
    </row>
    <row r="35" spans="1:2" x14ac:dyDescent="0.2">
      <c r="A35" s="1" t="s">
        <v>219</v>
      </c>
    </row>
    <row r="36" spans="1:2" x14ac:dyDescent="0.2">
      <c r="A36" s="63">
        <f>F32</f>
        <v>0</v>
      </c>
      <c r="B36" t="s">
        <v>220</v>
      </c>
    </row>
    <row r="37" spans="1:2" x14ac:dyDescent="0.2">
      <c r="A37" s="6">
        <f>A33*(1-A36)</f>
        <v>11169000</v>
      </c>
      <c r="B37" t="s">
        <v>221</v>
      </c>
    </row>
    <row r="38" spans="1:2" x14ac:dyDescent="0.2">
      <c r="A38" s="6"/>
    </row>
    <row r="39" spans="1:2" x14ac:dyDescent="0.2">
      <c r="A39" s="1" t="s">
        <v>222</v>
      </c>
    </row>
    <row r="40" spans="1:2" x14ac:dyDescent="0.2">
      <c r="A40" t="s">
        <v>223</v>
      </c>
    </row>
    <row r="41" spans="1:2" x14ac:dyDescent="0.2">
      <c r="A41" t="s">
        <v>224</v>
      </c>
    </row>
    <row r="42" spans="1:2" x14ac:dyDescent="0.2">
      <c r="A42" t="s">
        <v>225</v>
      </c>
    </row>
    <row r="43" spans="1:2" x14ac:dyDescent="0.2">
      <c r="A43" t="s">
        <v>226</v>
      </c>
    </row>
    <row r="44" spans="1:2" x14ac:dyDescent="0.2">
      <c r="A44" t="s">
        <v>227</v>
      </c>
    </row>
    <row r="46" spans="1:2" x14ac:dyDescent="0.2">
      <c r="A46" t="s">
        <v>228</v>
      </c>
    </row>
    <row r="47" spans="1:2" x14ac:dyDescent="0.2">
      <c r="A47" t="s">
        <v>229</v>
      </c>
    </row>
    <row r="48" spans="1:2" x14ac:dyDescent="0.2">
      <c r="A48" t="s">
        <v>230</v>
      </c>
    </row>
    <row r="50" spans="1:2" x14ac:dyDescent="0.2">
      <c r="A50" s="13">
        <v>0.5</v>
      </c>
      <c r="B50" s="4" t="s">
        <v>231</v>
      </c>
    </row>
    <row r="51" spans="1:2" x14ac:dyDescent="0.2">
      <c r="B51" s="4" t="s">
        <v>232</v>
      </c>
    </row>
    <row r="53" spans="1:2" x14ac:dyDescent="0.2">
      <c r="A53" s="6">
        <f>A37*A50</f>
        <v>5584500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2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" customHeight="1" x14ac:dyDescent="0.2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" customHeight="1" x14ac:dyDescent="0.2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2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2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2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2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2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2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2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2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2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2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2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2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2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2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2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2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2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2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2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2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2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2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2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2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2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2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2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2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2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2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2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2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2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2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2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2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2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2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2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2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2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2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2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2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2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2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2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2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2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2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2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2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2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2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2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2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2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2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2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2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2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2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2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2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2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2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2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2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2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2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2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2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2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2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2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2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2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2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2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2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2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2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2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2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2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2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2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2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2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2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2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2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2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2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2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2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2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2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2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2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2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2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2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2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2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2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2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2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2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2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2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2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2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2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2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2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2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2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2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2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2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2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2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2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2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2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2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2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2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2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2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2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2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2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2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2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2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2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2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2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2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2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2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2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2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2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2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2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2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2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2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2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2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2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2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2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2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2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2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2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2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2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2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2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2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2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2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2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2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2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2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2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2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2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2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2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2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2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2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2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2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2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2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2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2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2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2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2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2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2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2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2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2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2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2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2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2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2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2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2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2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2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2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2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2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2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2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2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2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2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2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2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2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2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2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2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2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2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2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2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2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2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2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2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2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2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2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2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2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2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2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2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2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2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2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2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2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2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2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2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2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2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2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2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2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2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2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2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2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2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2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2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2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2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2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2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2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2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2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2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2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2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2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2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2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2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2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2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2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2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2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2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2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2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2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2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2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2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2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2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2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2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2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2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2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2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2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2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2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2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2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2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2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2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2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2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2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2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2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2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2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2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2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2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2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2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2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2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2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2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2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2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2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2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2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2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2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2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2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2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2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2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2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2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2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2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2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2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2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2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2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2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2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2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2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2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2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2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2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2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2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2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2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2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2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2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2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2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2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2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2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2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2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2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2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2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2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2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2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2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2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2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2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2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2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2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2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2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2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2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2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2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2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2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2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2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2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2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2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2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2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2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2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2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2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2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2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2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2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2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2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2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2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2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2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2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2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2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2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2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2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2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2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2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2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2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2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2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2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2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2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2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2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2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2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2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2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2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2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2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2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2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2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2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2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2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2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2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2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2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2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2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2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2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2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2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2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2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2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2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2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2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2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2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2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2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2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2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2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2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2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2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2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2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2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2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2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2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2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2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2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2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2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2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2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2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2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2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2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2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2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2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2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2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2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2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2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2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2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2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2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2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2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2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2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2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2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2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2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2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2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2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2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2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2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2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2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2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2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2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2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2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2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2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2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2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2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2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2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2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2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2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2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2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2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2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2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2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2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2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2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2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2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2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2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2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2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2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2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2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2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2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2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2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2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2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2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2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2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2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2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2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2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2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2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2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2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2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2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2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2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2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2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2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2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2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2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2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2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2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2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2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2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2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2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2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2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2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2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2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2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2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2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2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2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2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2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2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2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2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2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2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2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2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2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2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2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2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2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2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2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2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2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2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2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2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2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2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2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2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2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2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2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2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2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2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2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2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2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2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2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2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2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2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2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2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2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2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2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2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2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2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2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2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2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2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2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2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2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2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2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2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2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2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2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2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2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2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2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2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2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2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2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2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2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2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2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2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2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2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2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2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2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2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2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2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2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2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2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2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2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2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2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2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2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2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2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2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2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2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2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2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2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2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2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2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2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2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2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2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2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2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2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2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2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2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2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2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2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2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2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2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2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2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2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2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2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2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2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2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2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2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2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2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2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2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2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2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2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2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2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2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2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2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2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2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2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2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2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2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2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2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2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2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2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2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2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2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2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2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2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2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2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2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2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2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2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2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2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2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2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2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2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2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2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2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2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2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2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2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2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2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2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2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2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2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2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2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2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2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2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2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2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2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2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2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2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2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2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2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2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2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2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2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2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2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2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2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2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2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2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2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2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2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2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2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2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2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2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2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2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2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2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2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2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2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2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2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2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2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2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2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2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2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2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2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2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2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2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2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2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2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2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2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2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2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2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2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2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2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2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2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2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2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2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2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2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2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2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2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2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2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2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2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2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2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2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2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2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2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2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2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2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2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2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2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2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2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2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2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2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2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2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2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2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2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2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2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2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2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2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2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2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2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2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2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2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2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2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2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2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2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2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2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2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2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2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2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2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2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2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2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2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2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2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2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2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2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2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2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2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2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2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2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2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2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2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2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2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2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2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2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2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2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2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2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2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2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2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2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2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2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2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2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2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2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2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2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2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2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2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2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2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2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2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2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2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2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2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2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2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2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2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2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2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2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2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2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2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2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2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2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2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2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2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2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2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2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2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2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2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2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2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2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2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2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2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2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2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2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2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2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2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2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2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2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2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2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2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2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2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2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2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2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2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2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2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2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2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2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2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2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2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2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2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2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2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2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2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2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2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2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2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2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2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2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2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2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2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2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2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2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2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2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2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2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2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2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2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2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2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2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2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2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2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2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2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2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2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2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2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2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2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2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2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2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2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2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2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2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2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2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2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2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2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2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2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2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2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2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2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2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2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2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2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2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2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2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2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2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2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2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2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2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2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2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2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2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2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2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2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2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2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2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2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2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2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2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2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2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2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2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2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2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2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2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2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2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2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2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2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2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2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2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2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2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2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2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2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2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2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2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2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2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2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2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2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2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2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2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2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2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2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2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2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2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2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2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2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2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2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2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2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2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2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2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2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2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2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2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2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2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2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2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2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2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2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2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2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2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2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2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2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2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2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2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2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2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2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2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2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2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2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2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2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2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2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2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2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2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2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2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2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2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2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2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2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2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2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2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2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2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2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2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2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2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2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2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2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2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2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2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2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2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2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2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2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2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2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2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2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2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2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2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2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2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2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2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2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2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2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2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2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2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2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2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2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2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2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2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2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2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2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2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2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2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2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2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2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2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2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2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2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2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2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2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2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2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2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2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2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2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2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2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2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2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2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2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2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2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2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2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2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2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2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2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2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2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2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2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2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2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2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2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2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2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2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2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2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2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2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2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2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2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2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2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2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2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2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2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2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2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2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2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2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2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2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2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2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2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2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2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2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2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2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2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2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2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2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2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2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2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2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2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2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2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2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2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2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2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2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2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2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2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2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2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2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2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2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2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2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2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2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2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2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2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2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2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2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2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2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2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2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2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2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2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2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2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2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2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2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2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2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2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2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2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2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2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2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2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2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2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2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2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2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2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2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2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2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2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2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2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2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2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2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2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2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2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2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2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2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2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2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2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2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2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2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2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2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2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2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2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2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2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2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2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2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2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2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2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2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2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2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2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2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2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2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2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2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2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2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2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2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2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2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2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2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2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2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2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2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2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2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2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2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2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2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2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2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2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2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2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2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2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2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2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2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2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2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2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2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2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2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2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2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2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2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2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2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2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2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2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2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2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2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2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2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2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2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2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2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2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2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2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2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2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2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2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2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2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2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2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2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2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2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2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2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2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2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2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2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2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2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2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2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2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2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2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2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2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2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2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2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2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2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2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2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2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2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2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2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2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2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2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2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2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2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2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2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2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2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2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2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2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2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2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2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2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2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2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2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2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2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2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2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2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2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2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2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2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2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2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2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2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2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2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2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2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2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2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2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2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2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2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2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2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2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2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2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2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2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2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2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2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2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2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2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2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2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2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2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2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2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2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2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2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2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2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2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2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2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2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2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2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2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2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2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2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2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2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2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2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2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2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2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2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2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2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2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2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2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2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2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2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2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2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2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2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2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2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2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2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2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2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2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2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2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2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2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2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2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2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2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2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2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2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2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2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2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2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2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2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2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2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2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2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2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2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2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2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2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2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2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2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2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2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2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2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2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2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2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2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2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2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2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2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2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2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2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2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2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2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2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2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2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2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2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2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2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2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2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2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2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2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2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2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2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2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2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2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2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2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2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2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2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2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2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2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2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2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2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2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2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2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2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2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2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2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2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2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2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2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2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2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2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2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2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2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2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2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2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2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2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2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2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2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2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2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2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2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2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2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2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2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2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2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2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2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2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2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2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2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2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2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2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2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2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2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2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2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2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2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2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2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2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2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2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2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2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2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2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2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2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2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2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2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2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2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2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2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2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2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2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2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2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2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2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2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2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2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2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2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2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2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2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2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2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2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2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2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2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2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2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2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2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2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2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2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2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2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2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2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2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2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2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2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2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2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2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2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2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2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2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2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2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2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2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2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2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2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2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2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2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2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2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2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2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2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2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2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2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2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2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2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2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2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2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2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2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2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2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2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2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2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2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2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2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2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2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2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2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2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2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2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2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2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2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2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2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2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2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2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2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2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2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2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2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2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2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2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2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2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2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2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2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2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2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2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2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2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2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2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2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2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2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2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2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2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2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2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2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2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2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2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2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2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2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2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2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2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2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2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2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2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2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2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2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2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2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2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2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2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2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2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2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2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2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2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2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2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2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2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2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2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2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2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2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2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2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2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2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2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2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2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2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2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2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2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2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2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2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2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2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2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2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2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2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2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2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2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2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2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2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2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2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2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2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2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2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2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2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2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2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2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2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2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2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2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2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2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2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2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2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2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2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2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2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2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2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2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2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2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2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2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2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2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2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2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2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2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2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2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2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2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2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2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2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2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2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2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2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2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2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2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2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2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2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2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2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2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2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2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2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2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2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2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2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2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2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2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2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2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2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2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2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2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2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2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2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2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2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2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2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2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2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2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2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2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2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2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2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2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2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2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2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2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2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2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2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2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2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2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2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2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2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2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2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2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2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2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2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2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2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2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2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2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2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2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2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2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2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2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2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2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2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2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2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2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2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2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2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2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2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2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2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2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2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2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2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2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2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2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2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2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2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2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2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2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2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2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2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2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2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2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2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2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2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2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2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2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2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2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2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2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2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2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2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2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2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2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2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2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2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2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2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2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2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2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2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2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2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2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2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2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2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2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2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2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2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2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2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2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2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2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2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2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2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2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2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2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2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2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2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2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2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2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2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2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2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2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2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2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2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2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2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2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2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2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2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2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2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2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2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2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2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2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2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2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2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2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2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2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2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2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2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2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2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2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2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2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2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2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2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2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2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2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2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2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2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2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2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2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2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2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2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2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2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2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2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2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2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2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2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2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2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2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2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2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2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2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2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2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2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2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2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2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2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2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2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2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2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2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2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2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2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2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2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2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2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2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2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2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2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2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2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2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2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2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2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2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2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2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2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2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2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2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2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2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2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2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2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2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2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2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2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2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2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2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2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2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2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2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2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2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2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2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2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2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2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2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2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2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2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2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2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2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2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2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2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2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2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2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2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2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2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2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2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2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2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2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2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2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2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2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2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2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2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2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2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2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2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2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2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2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2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2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2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2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2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2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2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2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2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2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2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2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2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2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2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2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2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2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2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2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2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2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2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2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2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2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2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2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2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2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2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2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2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2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2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2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2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2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2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2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2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2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2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2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2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2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2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2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2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2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2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2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2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2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2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2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2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2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2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2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2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2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2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2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2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2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2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2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2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2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2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2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2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2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2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2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2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2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2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2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2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2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2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2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2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2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2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2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2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2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2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2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2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2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2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2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2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2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2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2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2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2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2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2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2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2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2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2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2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2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2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2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2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2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2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2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2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2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2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2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2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2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2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2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2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2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2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2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2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2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2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2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2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2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2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2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2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2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2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2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2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2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2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2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2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2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2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2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2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2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2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2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2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2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2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2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2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2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2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2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2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2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2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2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2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2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2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2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2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2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2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2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2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2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2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2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2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2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2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2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2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2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2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2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2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2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2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2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2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2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2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2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2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2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2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2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2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2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2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2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2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2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2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2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2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2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2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2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2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2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2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2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2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2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2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2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2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2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2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2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2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2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2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2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2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2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2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2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2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2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2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2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2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2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2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2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2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2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2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2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2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2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2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2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2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2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2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2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2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2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2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2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2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2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2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2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2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2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2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2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2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2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2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2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2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2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2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2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2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2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2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2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2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2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2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2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2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2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2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2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2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2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2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2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2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2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2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2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2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2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2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2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2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2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2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2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2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2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2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2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2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2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2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2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2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2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2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2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2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2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2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2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2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2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2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2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2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2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2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2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2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2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2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2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2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2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2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2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2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2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2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2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2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2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2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2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2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2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2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2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2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2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2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2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2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2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2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2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2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2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2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2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2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2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2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2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2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2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2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2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2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2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2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2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2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2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2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2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2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2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2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2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2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2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2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2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2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2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2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2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2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2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2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2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2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2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2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2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2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2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2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2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2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2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2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2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2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2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2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2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2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2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2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2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2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2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2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2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2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2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2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2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2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2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2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2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2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2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2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2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2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2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2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2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2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2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2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2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2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2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2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2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2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2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2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2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2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2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2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2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2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2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2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2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2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2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2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2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2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2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2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2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2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2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2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2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2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2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2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2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2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2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2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2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2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2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2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2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2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2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2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2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2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2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2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2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2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2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2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2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2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2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2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2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2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2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2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2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2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2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2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2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2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2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2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2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2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2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2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2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2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2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2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2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2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2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2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2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2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2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2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2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2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2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2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2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2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2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2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2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2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2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2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2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2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2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2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2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2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2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2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2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2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2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2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2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2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2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2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2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2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2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2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2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2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2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2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2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2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2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2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2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2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2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2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2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2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2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2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2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2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2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2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2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2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2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2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2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2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2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2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2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2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2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2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2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2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2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2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2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2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2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2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2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2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2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2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2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2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2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2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2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2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2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2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2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2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2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2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2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2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2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2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2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2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2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2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2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2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2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2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2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2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2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2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2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2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2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2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2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2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2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2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2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2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2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2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2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2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2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2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2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2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2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2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2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2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2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2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2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2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2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2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2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2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2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2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2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2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2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2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2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2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2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2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2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2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2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2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2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2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2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2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2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2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2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2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2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2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2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2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2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2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2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2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2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2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2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2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2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2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2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2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2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2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2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2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2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2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2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2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2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2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2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2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2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2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2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2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2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0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2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2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2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2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2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2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2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2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2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2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2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2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2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2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2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2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2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2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2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2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2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2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2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2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2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2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2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2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2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2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2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2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2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2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2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2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2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2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2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2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2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2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2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2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2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2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2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2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2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2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2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2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2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2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2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2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2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2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2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2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" customHeight="1" x14ac:dyDescent="0.2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" customHeight="1" x14ac:dyDescent="0.2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" customHeight="1" x14ac:dyDescent="0.2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" customHeight="1" x14ac:dyDescent="0.2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" customHeight="1" x14ac:dyDescent="0.2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" customHeight="1" x14ac:dyDescent="0.2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" customHeight="1" x14ac:dyDescent="0.2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33203125" style="5" customWidth="1"/>
    <col min="2" max="2" width="10.83203125" style="5" customWidth="1"/>
  </cols>
  <sheetData>
    <row r="1" spans="1:36" x14ac:dyDescent="0.2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  <c r="AG2">
        <f>'Set Asides'!$A29</f>
        <v>1859.0538167304985</v>
      </c>
      <c r="AH2">
        <f>'Set Asides'!$A29</f>
        <v>1859.0538167304985</v>
      </c>
      <c r="AI2">
        <f>'Set Asides'!$A29</f>
        <v>1859.0538167304985</v>
      </c>
      <c r="AJ2">
        <f>'Set Asides'!$A29</f>
        <v>1859.0538167304985</v>
      </c>
    </row>
    <row r="3" spans="1:36" x14ac:dyDescent="0.2">
      <c r="A3" t="s">
        <v>3337</v>
      </c>
      <c r="B3" s="9">
        <f>'Aff Ref'!$A34</f>
        <v>70260</v>
      </c>
      <c r="C3" s="9">
        <f>'Aff Ref'!$A34</f>
        <v>70260</v>
      </c>
      <c r="D3" s="9">
        <f>'Aff Ref'!$A34</f>
        <v>70260</v>
      </c>
      <c r="E3" s="9">
        <f>'Aff Ref'!$A34</f>
        <v>70260</v>
      </c>
      <c r="F3" s="9">
        <f>'Aff Ref'!$A34</f>
        <v>70260</v>
      </c>
      <c r="G3" s="9">
        <f>'Aff Ref'!$A34</f>
        <v>70260</v>
      </c>
      <c r="H3" s="9">
        <f>'Aff Ref'!$A34</f>
        <v>70260</v>
      </c>
      <c r="I3" s="9">
        <f>'Aff Ref'!$A34</f>
        <v>70260</v>
      </c>
      <c r="J3" s="9">
        <f>'Aff Ref'!$A34</f>
        <v>70260</v>
      </c>
      <c r="K3" s="9">
        <f>'Aff Ref'!$A34</f>
        <v>70260</v>
      </c>
      <c r="L3" s="9">
        <f>'Aff Ref'!$A34</f>
        <v>70260</v>
      </c>
      <c r="M3" s="9">
        <f>'Aff Ref'!$A34</f>
        <v>70260</v>
      </c>
      <c r="N3" s="9">
        <f>'Aff Ref'!$A34</f>
        <v>70260</v>
      </c>
      <c r="O3" s="9">
        <f>'Aff Ref'!$A34</f>
        <v>70260</v>
      </c>
      <c r="P3" s="9">
        <f>'Aff Ref'!$A34</f>
        <v>70260</v>
      </c>
      <c r="Q3" s="9">
        <f>'Aff Ref'!$A34</f>
        <v>70260</v>
      </c>
      <c r="R3" s="9">
        <f>'Aff Ref'!$A34</f>
        <v>70260</v>
      </c>
      <c r="S3" s="9">
        <f>'Aff Ref'!$A34</f>
        <v>70260</v>
      </c>
      <c r="T3" s="9">
        <f>'Aff Ref'!$A34</f>
        <v>70260</v>
      </c>
      <c r="U3" s="9">
        <f>'Aff Ref'!$A34</f>
        <v>70260</v>
      </c>
      <c r="V3" s="9">
        <f>'Aff Ref'!$A34</f>
        <v>70260</v>
      </c>
      <c r="W3" s="9">
        <f>'Aff Ref'!$A34</f>
        <v>70260</v>
      </c>
      <c r="X3" s="9">
        <f>'Aff Ref'!$A34</f>
        <v>70260</v>
      </c>
      <c r="Y3" s="9">
        <f>'Aff Ref'!$A34</f>
        <v>70260</v>
      </c>
      <c r="Z3" s="9">
        <f>'Aff Ref'!$A34</f>
        <v>70260</v>
      </c>
      <c r="AA3" s="9">
        <f>'Aff Ref'!$A34</f>
        <v>70260</v>
      </c>
      <c r="AB3" s="9">
        <f>'Aff Ref'!$A34</f>
        <v>70260</v>
      </c>
      <c r="AC3" s="9">
        <f>'Aff Ref'!$A34</f>
        <v>70260</v>
      </c>
      <c r="AD3" s="9">
        <f>'Aff Ref'!$A34</f>
        <v>70260</v>
      </c>
      <c r="AE3" s="9">
        <f>'Aff Ref'!$A34</f>
        <v>70260</v>
      </c>
      <c r="AF3" s="9">
        <f>'Aff Ref'!$A34</f>
        <v>70260</v>
      </c>
      <c r="AG3" s="9">
        <f>'Aff Ref'!$A34</f>
        <v>70260</v>
      </c>
      <c r="AH3" s="9">
        <f>'Aff Ref'!$A34</f>
        <v>70260</v>
      </c>
      <c r="AI3" s="9">
        <f>'Aff Ref'!$A34</f>
        <v>70260</v>
      </c>
      <c r="AJ3" s="9">
        <f>'Aff Ref'!$A34</f>
        <v>70260</v>
      </c>
    </row>
    <row r="4" spans="1:36" x14ac:dyDescent="0.2">
      <c r="A4" t="s">
        <v>3338</v>
      </c>
      <c r="B4" s="9">
        <f>'Impr Forest Mgmt'!$A53</f>
        <v>5584500</v>
      </c>
      <c r="C4" s="9">
        <f>'Impr Forest Mgmt'!$A53</f>
        <v>5584500</v>
      </c>
      <c r="D4" s="9">
        <f>'Impr Forest Mgmt'!$A53</f>
        <v>5584500</v>
      </c>
      <c r="E4" s="9">
        <f>'Impr Forest Mgmt'!$A53</f>
        <v>5584500</v>
      </c>
      <c r="F4" s="9">
        <f>'Impr Forest Mgmt'!$A53</f>
        <v>5584500</v>
      </c>
      <c r="G4" s="9">
        <f>'Impr Forest Mgmt'!$A53</f>
        <v>5584500</v>
      </c>
      <c r="H4" s="9">
        <f>'Impr Forest Mgmt'!$A53</f>
        <v>5584500</v>
      </c>
      <c r="I4" s="9">
        <f>'Impr Forest Mgmt'!$A53</f>
        <v>5584500</v>
      </c>
      <c r="J4" s="9">
        <f>'Impr Forest Mgmt'!$A53</f>
        <v>5584500</v>
      </c>
      <c r="K4" s="9">
        <f>'Impr Forest Mgmt'!$A53</f>
        <v>5584500</v>
      </c>
      <c r="L4" s="9">
        <f>'Impr Forest Mgmt'!$A53</f>
        <v>5584500</v>
      </c>
      <c r="M4" s="9">
        <f>'Impr Forest Mgmt'!$A53</f>
        <v>5584500</v>
      </c>
      <c r="N4" s="9">
        <f>'Impr Forest Mgmt'!$A53</f>
        <v>5584500</v>
      </c>
      <c r="O4" s="9">
        <f>'Impr Forest Mgmt'!$A53</f>
        <v>5584500</v>
      </c>
      <c r="P4" s="9">
        <f>'Impr Forest Mgmt'!$A53</f>
        <v>5584500</v>
      </c>
      <c r="Q4" s="9">
        <f>'Impr Forest Mgmt'!$A53</f>
        <v>5584500</v>
      </c>
      <c r="R4" s="9">
        <f>'Impr Forest Mgmt'!$A53</f>
        <v>5584500</v>
      </c>
      <c r="S4" s="9">
        <f>'Impr Forest Mgmt'!$A53</f>
        <v>5584500</v>
      </c>
      <c r="T4" s="9">
        <f>'Impr Forest Mgmt'!$A53</f>
        <v>5584500</v>
      </c>
      <c r="U4" s="9">
        <f>'Impr Forest Mgmt'!$A53</f>
        <v>5584500</v>
      </c>
      <c r="V4" s="9">
        <f>'Impr Forest Mgmt'!$A53</f>
        <v>5584500</v>
      </c>
      <c r="W4" s="9">
        <f>'Impr Forest Mgmt'!$A53</f>
        <v>5584500</v>
      </c>
      <c r="X4" s="9">
        <f>'Impr Forest Mgmt'!$A53</f>
        <v>5584500</v>
      </c>
      <c r="Y4" s="9">
        <f>'Impr Forest Mgmt'!$A53</f>
        <v>5584500</v>
      </c>
      <c r="Z4" s="9">
        <f>'Impr Forest Mgmt'!$A53</f>
        <v>5584500</v>
      </c>
      <c r="AA4" s="9">
        <f>'Impr Forest Mgmt'!$A53</f>
        <v>5584500</v>
      </c>
      <c r="AB4" s="9">
        <f>'Impr Forest Mgmt'!$A53</f>
        <v>5584500</v>
      </c>
      <c r="AC4" s="9">
        <f>'Impr Forest Mgmt'!$A53</f>
        <v>5584500</v>
      </c>
      <c r="AD4" s="9">
        <f>'Impr Forest Mgmt'!$A53</f>
        <v>5584500</v>
      </c>
      <c r="AE4" s="9">
        <f>'Impr Forest Mgmt'!$A53</f>
        <v>5584500</v>
      </c>
      <c r="AF4" s="9">
        <f>'Impr Forest Mgmt'!$A53</f>
        <v>5584500</v>
      </c>
      <c r="AG4" s="9">
        <f>'Impr Forest Mgmt'!$A53</f>
        <v>5584500</v>
      </c>
      <c r="AH4" s="9">
        <f>'Impr Forest Mgmt'!$A53</f>
        <v>5584500</v>
      </c>
      <c r="AI4" s="9">
        <f>'Impr Forest Mgmt'!$A53</f>
        <v>5584500</v>
      </c>
      <c r="AJ4" s="9">
        <f>'Impr Forest Mgmt'!$A53</f>
        <v>5584500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2021-01-06T19:16:35Z</dcterms:modified>
</cp:coreProperties>
</file>